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0" windowWidth="14040" windowHeight="11475" tabRatio="682"/>
  </bookViews>
  <sheets>
    <sheet name="Summary" sheetId="5" r:id="rId1"/>
    <sheet name="XTF Exchange Traded Funds" sheetId="15" r:id="rId2"/>
    <sheet name="XTF - OTC Turnover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5" hidden="1">'Designated Sponsors'!$A$6:$D$6</definedName>
    <definedName name="_xlnm._FilterDatabase" localSheetId="3" hidden="1">'Exchange Traded Commodities'!$A$6:$M$243</definedName>
    <definedName name="_xlnm._FilterDatabase" localSheetId="4" hidden="1">'Exchange Traded Notes'!$A$6:$M$143</definedName>
    <definedName name="_xlnm._FilterDatabase" localSheetId="2" hidden="1">'XTF - OTC Turnover'!$A$6:$L$1018</definedName>
    <definedName name="_xlnm._FilterDatabase" localSheetId="1" hidden="1">'XTF Exchange Traded Funds'!$A$5:$L$1018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K12" i="20" l="1"/>
  <c r="F1034" i="20" l="1"/>
  <c r="H1034" i="20" s="1"/>
  <c r="G1034" i="20"/>
  <c r="G1018" i="20"/>
  <c r="F1018" i="20"/>
  <c r="D243" i="21"/>
  <c r="C243" i="21"/>
  <c r="B243" i="21"/>
  <c r="M143" i="22"/>
  <c r="L143" i="22"/>
  <c r="K143" i="22"/>
  <c r="J143" i="22"/>
  <c r="G143" i="22"/>
  <c r="E143" i="22"/>
  <c r="D143" i="22"/>
  <c r="C143" i="22"/>
  <c r="K243" i="21"/>
  <c r="J243" i="21"/>
  <c r="G243" i="21"/>
  <c r="B1018" i="20"/>
  <c r="H1018" i="20" l="1"/>
  <c r="B1018" i="15"/>
  <c r="B1034" i="15"/>
  <c r="L1016" i="20"/>
  <c r="B143" i="22"/>
  <c r="L241" i="21" l="1"/>
  <c r="E242" i="21"/>
  <c r="E241" i="21"/>
  <c r="E240" i="21"/>
  <c r="L136" i="22" l="1"/>
  <c r="L138" i="22"/>
  <c r="L139" i="22"/>
  <c r="L140" i="22"/>
  <c r="L141" i="22"/>
  <c r="L142" i="22"/>
  <c r="E133" i="22"/>
  <c r="E134" i="22"/>
  <c r="E135" i="22"/>
  <c r="E136" i="22"/>
  <c r="E138" i="22"/>
  <c r="E139" i="22"/>
  <c r="E140" i="22"/>
  <c r="E141" i="22"/>
  <c r="E142" i="22"/>
  <c r="J1034" i="15" l="1"/>
  <c r="F1034" i="15"/>
  <c r="J1034" i="20"/>
  <c r="I1034" i="20"/>
  <c r="B1034" i="20"/>
  <c r="K1016" i="20"/>
  <c r="J1018" i="20"/>
  <c r="I1018" i="20"/>
  <c r="H1034" i="15"/>
  <c r="I1034" i="15"/>
  <c r="J1018" i="15"/>
  <c r="G1018" i="15"/>
  <c r="F1018" i="15"/>
  <c r="H1018" i="15" l="1"/>
  <c r="K1018" i="20"/>
  <c r="M243" i="21"/>
  <c r="L243" i="21"/>
  <c r="E243" i="21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7" i="22"/>
  <c r="M133" i="22"/>
  <c r="M134" i="22"/>
  <c r="M135" i="22"/>
  <c r="M136" i="22"/>
  <c r="H612" i="20" l="1"/>
  <c r="H1031" i="15"/>
  <c r="H1033" i="15"/>
  <c r="H842" i="15"/>
  <c r="L133" i="22"/>
  <c r="L134" i="22"/>
  <c r="L135" i="22"/>
  <c r="F133" i="22"/>
  <c r="F134" i="22"/>
  <c r="F136" i="22"/>
  <c r="H937" i="20"/>
  <c r="H889" i="20"/>
  <c r="H1016" i="20"/>
  <c r="F135" i="22" l="1"/>
  <c r="I842" i="15"/>
  <c r="I1004" i="15"/>
  <c r="I925" i="15"/>
  <c r="H1004" i="15"/>
  <c r="H925" i="15"/>
  <c r="G1034" i="15" l="1"/>
  <c r="K1028" i="20" l="1"/>
  <c r="L1023" i="20" l="1"/>
  <c r="F67" i="22" l="1"/>
  <c r="F80" i="21" l="1"/>
  <c r="H495" i="20" l="1"/>
  <c r="H228" i="20"/>
  <c r="L848" i="20"/>
  <c r="H848" i="20"/>
  <c r="L477" i="20"/>
  <c r="H477" i="20"/>
  <c r="H381" i="20"/>
  <c r="L817" i="20"/>
  <c r="H817" i="20"/>
  <c r="L381" i="20"/>
  <c r="L228" i="20"/>
  <c r="L612" i="20"/>
  <c r="L495" i="20"/>
  <c r="H1023" i="20"/>
  <c r="K1023" i="20"/>
  <c r="H1024" i="20"/>
  <c r="K1024" i="20"/>
  <c r="H1031" i="20"/>
  <c r="H1030" i="20"/>
  <c r="H1025" i="20"/>
  <c r="H1029" i="20"/>
  <c r="H537" i="15"/>
  <c r="H807" i="15"/>
  <c r="H747" i="15"/>
  <c r="H666" i="15"/>
  <c r="H844" i="15"/>
  <c r="H712" i="15"/>
  <c r="H785" i="15"/>
  <c r="M164" i="21"/>
  <c r="I537" i="15" l="1"/>
  <c r="I7" i="15"/>
  <c r="I712" i="15"/>
  <c r="I666" i="15"/>
  <c r="I785" i="15"/>
  <c r="I844" i="15"/>
  <c r="I747" i="15"/>
  <c r="I807" i="15"/>
  <c r="L20" i="21"/>
  <c r="L94" i="21"/>
  <c r="L207" i="21" l="1"/>
  <c r="L173" i="21"/>
  <c r="L157" i="21"/>
  <c r="L177" i="21"/>
  <c r="L186" i="21"/>
  <c r="L180" i="21"/>
  <c r="L189" i="21"/>
  <c r="L230" i="21"/>
  <c r="L229" i="21"/>
  <c r="L233" i="21"/>
  <c r="L184" i="21"/>
  <c r="L200" i="21"/>
  <c r="L167" i="21"/>
  <c r="L231" i="21"/>
  <c r="L212" i="21"/>
  <c r="L223" i="21"/>
  <c r="L195" i="21"/>
  <c r="L196" i="21"/>
  <c r="L168" i="21"/>
  <c r="L216" i="21"/>
  <c r="L166" i="21"/>
  <c r="L178" i="21"/>
  <c r="L152" i="21"/>
  <c r="L176" i="21"/>
  <c r="L170" i="21"/>
  <c r="L160" i="21"/>
  <c r="L163" i="21"/>
  <c r="L172" i="21"/>
  <c r="L164" i="21"/>
  <c r="L242" i="21"/>
  <c r="L190" i="21"/>
  <c r="L909" i="20" l="1"/>
  <c r="L991" i="20"/>
  <c r="L939" i="20"/>
  <c r="L785" i="20"/>
  <c r="L949" i="20"/>
  <c r="L987" i="20"/>
  <c r="L990" i="20"/>
  <c r="L989" i="20"/>
  <c r="L986" i="20"/>
  <c r="L988" i="20"/>
  <c r="L984" i="20"/>
  <c r="L985" i="20"/>
  <c r="L1008" i="20"/>
  <c r="L1004" i="20"/>
  <c r="L981" i="20"/>
  <c r="L813" i="20"/>
  <c r="L1010" i="20"/>
  <c r="L1011" i="20"/>
  <c r="L536" i="20"/>
  <c r="L931" i="20"/>
  <c r="L897" i="20"/>
  <c r="L978" i="20"/>
  <c r="L976" i="20"/>
  <c r="L916" i="20"/>
  <c r="L891" i="20"/>
  <c r="L870" i="20"/>
  <c r="L885" i="20"/>
  <c r="L1000" i="20"/>
  <c r="L925" i="20"/>
  <c r="L1003" i="20"/>
  <c r="L1007" i="20"/>
  <c r="L995" i="20"/>
  <c r="L929" i="20"/>
  <c r="L993" i="20"/>
  <c r="L994" i="20"/>
  <c r="L561" i="20"/>
  <c r="L1015" i="20"/>
  <c r="L1013" i="20"/>
  <c r="L952" i="20"/>
  <c r="L588" i="20"/>
  <c r="L983" i="20"/>
  <c r="L905" i="20"/>
  <c r="L740" i="20"/>
  <c r="L956" i="20"/>
  <c r="L1002" i="20"/>
  <c r="L982" i="20"/>
  <c r="L924" i="20"/>
  <c r="L980" i="20"/>
  <c r="L979" i="20"/>
  <c r="L780" i="20"/>
  <c r="L1027" i="20"/>
  <c r="L1026" i="20"/>
  <c r="L1033" i="20"/>
  <c r="L1025" i="20"/>
  <c r="L1029" i="20"/>
  <c r="L1030" i="20"/>
  <c r="L1032" i="20"/>
  <c r="L1031" i="20"/>
  <c r="L1028" i="20"/>
  <c r="L1024" i="20"/>
  <c r="K1031" i="20"/>
  <c r="K1032" i="20"/>
  <c r="K1030" i="20"/>
  <c r="K1029" i="20"/>
  <c r="K1025" i="20"/>
  <c r="K1033" i="20"/>
  <c r="K1026" i="20"/>
  <c r="K1027" i="20"/>
  <c r="L77" i="20"/>
  <c r="L20" i="20"/>
  <c r="L128" i="20"/>
  <c r="L67" i="20"/>
  <c r="L23" i="20"/>
  <c r="L82" i="20"/>
  <c r="L73" i="20"/>
  <c r="L87" i="20"/>
  <c r="L111" i="20"/>
  <c r="L48" i="20"/>
  <c r="L53" i="20"/>
  <c r="L120" i="20"/>
  <c r="L103" i="20"/>
  <c r="L63" i="20"/>
  <c r="L58" i="20"/>
  <c r="L68" i="20"/>
  <c r="L74" i="20"/>
  <c r="L145" i="20"/>
  <c r="L163" i="20"/>
  <c r="L265" i="20"/>
  <c r="L155" i="20"/>
  <c r="L89" i="20"/>
  <c r="L107" i="20"/>
  <c r="L218" i="20"/>
  <c r="L97" i="20"/>
  <c r="L88" i="20"/>
  <c r="L108" i="20"/>
  <c r="L245" i="20"/>
  <c r="L50" i="20"/>
  <c r="L35" i="20"/>
  <c r="L92" i="20"/>
  <c r="L70" i="20"/>
  <c r="L231" i="20"/>
  <c r="L251" i="20"/>
  <c r="L259" i="20"/>
  <c r="L286" i="20"/>
  <c r="L552" i="20"/>
  <c r="L119" i="20"/>
  <c r="L31" i="20"/>
  <c r="L140" i="20"/>
  <c r="L333" i="20"/>
  <c r="L225" i="20"/>
  <c r="L207" i="20"/>
  <c r="L792" i="20"/>
  <c r="L415" i="20"/>
  <c r="L247" i="20"/>
  <c r="L132" i="20"/>
  <c r="L85" i="20"/>
  <c r="L396" i="20"/>
  <c r="L214" i="20"/>
  <c r="L519" i="20"/>
  <c r="L93" i="20"/>
  <c r="L308" i="20"/>
  <c r="L382" i="20"/>
  <c r="L311" i="20"/>
  <c r="L373" i="20"/>
  <c r="L429" i="20"/>
  <c r="L318" i="20"/>
  <c r="L146" i="20"/>
  <c r="L822" i="20"/>
  <c r="L837" i="20"/>
  <c r="L341" i="20"/>
  <c r="L814" i="20"/>
  <c r="L221" i="20"/>
  <c r="L336" i="20"/>
  <c r="L261" i="20"/>
  <c r="L98" i="20"/>
  <c r="L173" i="20"/>
  <c r="L587" i="20"/>
  <c r="L624" i="20"/>
  <c r="L812" i="20"/>
  <c r="L191" i="20"/>
  <c r="L238" i="20"/>
  <c r="L181" i="20"/>
  <c r="L441" i="20"/>
  <c r="L246" i="20"/>
  <c r="L910" i="20"/>
  <c r="L379" i="20"/>
  <c r="L298" i="20"/>
  <c r="L845" i="20"/>
  <c r="L741" i="20"/>
  <c r="L473" i="20"/>
  <c r="L816" i="20"/>
  <c r="L800" i="20"/>
  <c r="L24" i="20"/>
  <c r="L544" i="20"/>
  <c r="L619" i="20"/>
  <c r="L775" i="20"/>
  <c r="L603" i="20"/>
  <c r="L95" i="20"/>
  <c r="L387" i="20"/>
  <c r="L232" i="20"/>
  <c r="L789" i="20"/>
  <c r="L380" i="20"/>
  <c r="L324" i="20"/>
  <c r="L584" i="20"/>
  <c r="L554" i="20"/>
  <c r="L435" i="20"/>
  <c r="L299" i="20"/>
  <c r="L390" i="20"/>
  <c r="L105" i="20"/>
  <c r="L729" i="20"/>
  <c r="L174" i="20"/>
  <c r="L467" i="20"/>
  <c r="L794" i="20"/>
  <c r="L542" i="20"/>
  <c r="L428" i="20"/>
  <c r="L418" i="20"/>
  <c r="L472" i="20"/>
  <c r="L314" i="20"/>
  <c r="L565" i="20"/>
  <c r="L386" i="20"/>
  <c r="L716" i="20"/>
  <c r="L289" i="20"/>
  <c r="L704" i="20"/>
  <c r="L431" i="20"/>
  <c r="L505" i="20"/>
  <c r="L220" i="20"/>
  <c r="L574" i="20"/>
  <c r="L713" i="20"/>
  <c r="L466" i="20"/>
  <c r="L151" i="20"/>
  <c r="L388" i="20"/>
  <c r="L512" i="20"/>
  <c r="L651" i="20"/>
  <c r="L501" i="20"/>
  <c r="L348" i="20"/>
  <c r="L701" i="20"/>
  <c r="L546" i="20"/>
  <c r="L513" i="20"/>
  <c r="L670" i="20"/>
  <c r="L643" i="20"/>
  <c r="L728" i="20"/>
  <c r="L534" i="20"/>
  <c r="L411" i="20"/>
  <c r="L150" i="20"/>
  <c r="L134" i="20"/>
  <c r="L654" i="20"/>
  <c r="L667" i="20"/>
  <c r="L292" i="20"/>
  <c r="L875" i="20"/>
  <c r="L339" i="20"/>
  <c r="L413" i="20"/>
  <c r="L582" i="20"/>
  <c r="L425" i="20"/>
  <c r="L744" i="20"/>
  <c r="L520" i="20"/>
  <c r="L304" i="20"/>
  <c r="L352" i="20"/>
  <c r="L360" i="20"/>
  <c r="L301" i="20"/>
  <c r="L580" i="20"/>
  <c r="L183" i="20"/>
  <c r="L219" i="20"/>
  <c r="L769" i="20"/>
  <c r="L407" i="20"/>
  <c r="L385" i="20"/>
  <c r="L747" i="20"/>
  <c r="L714" i="20"/>
  <c r="L331" i="20"/>
  <c r="L638" i="20"/>
  <c r="L599" i="20"/>
  <c r="L527" i="20"/>
  <c r="L806" i="20"/>
  <c r="L586" i="20"/>
  <c r="L127" i="20"/>
  <c r="L361" i="20"/>
  <c r="L347" i="20"/>
  <c r="L414" i="20"/>
  <c r="L398" i="20"/>
  <c r="L756" i="20"/>
  <c r="L893" i="20"/>
  <c r="L243" i="20"/>
  <c r="L170" i="20"/>
  <c r="L454" i="20"/>
  <c r="L738" i="20"/>
  <c r="L677" i="20"/>
  <c r="L685" i="20"/>
  <c r="L436" i="20"/>
  <c r="L338" i="20"/>
  <c r="L593" i="20"/>
  <c r="L629" i="20"/>
  <c r="L604" i="20"/>
  <c r="L838" i="20"/>
  <c r="L661" i="20"/>
  <c r="L846" i="20"/>
  <c r="L187" i="20"/>
  <c r="L426" i="20"/>
  <c r="L334" i="20"/>
  <c r="L171" i="20"/>
  <c r="L576" i="20"/>
  <c r="L888" i="20"/>
  <c r="L720" i="20"/>
  <c r="L571" i="20"/>
  <c r="L123" i="20"/>
  <c r="L446" i="20"/>
  <c r="L811" i="20"/>
  <c r="L476" i="20"/>
  <c r="L440" i="20"/>
  <c r="L913" i="20"/>
  <c r="L316" i="20"/>
  <c r="L808" i="20"/>
  <c r="L596" i="20"/>
  <c r="L726" i="20"/>
  <c r="L463" i="20"/>
  <c r="L484" i="20"/>
  <c r="L577" i="20"/>
  <c r="L843" i="20"/>
  <c r="L686" i="20"/>
  <c r="L439" i="20"/>
  <c r="L422" i="20"/>
  <c r="L118" i="20"/>
  <c r="L877" i="20"/>
  <c r="L681" i="20"/>
  <c r="L305" i="20"/>
  <c r="L248" i="20"/>
  <c r="L342" i="20"/>
  <c r="L898" i="20"/>
  <c r="L137" i="20"/>
  <c r="L650" i="20"/>
  <c r="L276" i="20"/>
  <c r="L691" i="20"/>
  <c r="L717" i="20"/>
  <c r="L657" i="20"/>
  <c r="L796" i="20"/>
  <c r="L468" i="20"/>
  <c r="L784" i="20"/>
  <c r="L482" i="20"/>
  <c r="L620" i="20"/>
  <c r="L841" i="20"/>
  <c r="L526" i="20"/>
  <c r="L409" i="20"/>
  <c r="L762" i="20"/>
  <c r="L828" i="20"/>
  <c r="L609" i="20"/>
  <c r="L211" i="20"/>
  <c r="L820" i="20"/>
  <c r="L684" i="20"/>
  <c r="L459" i="20"/>
  <c r="L639" i="20"/>
  <c r="L268" i="20"/>
  <c r="L749" i="20"/>
  <c r="L733" i="20"/>
  <c r="L312" i="20"/>
  <c r="L755" i="20"/>
  <c r="L507" i="20"/>
  <c r="L668" i="20"/>
  <c r="L359" i="20"/>
  <c r="L558" i="20"/>
  <c r="L533" i="20"/>
  <c r="L635" i="20"/>
  <c r="L858" i="20"/>
  <c r="L675" i="20"/>
  <c r="L974" i="20"/>
  <c r="L702" i="20"/>
  <c r="L815" i="20"/>
  <c r="L695" i="20"/>
  <c r="L567" i="20"/>
  <c r="L530" i="20"/>
  <c r="L763" i="20"/>
  <c r="L831" i="20"/>
  <c r="L538" i="20"/>
  <c r="L344" i="20"/>
  <c r="L532" i="20"/>
  <c r="L753" i="20"/>
  <c r="L834" i="20"/>
  <c r="L391" i="20"/>
  <c r="L541" i="20"/>
  <c r="L568" i="20"/>
  <c r="L935" i="20"/>
  <c r="L622" i="20"/>
  <c r="L890" i="20"/>
  <c r="L849" i="20"/>
  <c r="L737" i="20"/>
  <c r="L660" i="20"/>
  <c r="L659" i="20"/>
  <c r="L700" i="20"/>
  <c r="L25" i="20"/>
  <c r="L781" i="20"/>
  <c r="L598" i="20"/>
  <c r="L666" i="20"/>
  <c r="L515" i="20"/>
  <c r="L575" i="20"/>
  <c r="L449" i="20"/>
  <c r="L653" i="20"/>
  <c r="L494" i="20"/>
  <c r="L652" i="20"/>
  <c r="L1017" i="20"/>
  <c r="L866" i="20"/>
  <c r="L903" i="20"/>
  <c r="L640" i="20"/>
  <c r="L676" i="20"/>
  <c r="L872" i="20"/>
  <c r="L999" i="20"/>
  <c r="L412" i="20"/>
  <c r="L590" i="20"/>
  <c r="L998" i="20"/>
  <c r="L645" i="20"/>
  <c r="L672" i="20"/>
  <c r="L786" i="20"/>
  <c r="L788" i="20"/>
  <c r="L389" i="20"/>
  <c r="L727" i="20"/>
  <c r="L161" i="20"/>
  <c r="L920" i="20"/>
  <c r="L687" i="20"/>
  <c r="L514" i="20"/>
  <c r="L850" i="20"/>
  <c r="L917" i="20"/>
  <c r="L942" i="20"/>
  <c r="L722" i="20"/>
  <c r="L873" i="20"/>
  <c r="L778" i="20"/>
  <c r="L966" i="20"/>
  <c r="L608" i="20"/>
  <c r="L996" i="20"/>
  <c r="L779" i="20"/>
  <c r="L340" i="20"/>
  <c r="L662" i="20"/>
  <c r="L595" i="20"/>
  <c r="L664" i="20"/>
  <c r="L78" i="20"/>
  <c r="L948" i="20"/>
  <c r="L244" i="20"/>
  <c r="L474" i="20"/>
  <c r="L892" i="20"/>
  <c r="L761" i="20"/>
  <c r="L868" i="20"/>
  <c r="L776" i="20"/>
  <c r="L743" i="20"/>
  <c r="L658" i="20"/>
  <c r="L860" i="20"/>
  <c r="L525" i="20"/>
  <c r="L751" i="20"/>
  <c r="L895" i="20"/>
  <c r="L887" i="20"/>
  <c r="L902" i="20"/>
  <c r="L766" i="20"/>
  <c r="L712" i="20"/>
  <c r="L881" i="20"/>
  <c r="L914" i="20"/>
  <c r="L894" i="20"/>
  <c r="L930" i="20"/>
  <c r="L965" i="20"/>
  <c r="L758" i="20"/>
  <c r="L953" i="20"/>
  <c r="L1001" i="20"/>
  <c r="L835" i="20"/>
  <c r="L997" i="20"/>
  <c r="L975" i="20"/>
  <c r="L962" i="20"/>
  <c r="L928" i="20"/>
  <c r="L932" i="20"/>
  <c r="L772" i="20"/>
  <c r="L927" i="20"/>
  <c r="L940" i="20"/>
  <c r="L923" i="20"/>
  <c r="L528" i="20"/>
  <c r="L950" i="20"/>
  <c r="L906" i="20"/>
  <c r="L971" i="20"/>
  <c r="L912" i="20"/>
  <c r="L647" i="20"/>
  <c r="L901" i="20"/>
  <c r="L644" i="20"/>
  <c r="L961" i="20"/>
  <c r="L946" i="20"/>
  <c r="L655" i="20"/>
  <c r="L856" i="20"/>
  <c r="L967" i="20"/>
  <c r="L944" i="20"/>
  <c r="L226" i="20"/>
  <c r="L448" i="20"/>
  <c r="L765" i="20"/>
  <c r="L374" i="20"/>
  <c r="L911" i="20"/>
  <c r="L867" i="20"/>
  <c r="L7" i="20"/>
  <c r="L8" i="20"/>
  <c r="L37" i="20"/>
  <c r="L10" i="20"/>
  <c r="L28" i="20"/>
  <c r="L43" i="20"/>
  <c r="L45" i="20"/>
  <c r="L36" i="20"/>
  <c r="L44" i="20"/>
  <c r="L64" i="20"/>
  <c r="L240" i="20"/>
  <c r="L9" i="20"/>
  <c r="L39" i="20"/>
  <c r="L71" i="20"/>
  <c r="L29" i="20"/>
  <c r="L26" i="20"/>
  <c r="L49" i="20"/>
  <c r="L11" i="20"/>
  <c r="L56" i="20"/>
  <c r="L99" i="20"/>
  <c r="L22" i="20"/>
  <c r="L184" i="20"/>
  <c r="L196" i="20"/>
  <c r="L96" i="20"/>
  <c r="L52" i="20"/>
  <c r="L91" i="20"/>
  <c r="L75" i="20"/>
  <c r="L186" i="20"/>
  <c r="L168" i="20"/>
  <c r="L34" i="20"/>
  <c r="L249" i="20"/>
  <c r="L129" i="20"/>
  <c r="L364" i="20"/>
  <c r="L47" i="20"/>
  <c r="L138" i="20"/>
  <c r="L114" i="20"/>
  <c r="L130" i="20"/>
  <c r="L16" i="20"/>
  <c r="L300" i="20"/>
  <c r="L61" i="20"/>
  <c r="L158" i="20"/>
  <c r="L197" i="20"/>
  <c r="L41" i="20"/>
  <c r="L125" i="20"/>
  <c r="L76" i="20"/>
  <c r="L101" i="20"/>
  <c r="L102" i="20"/>
  <c r="L116" i="20"/>
  <c r="L178" i="20"/>
  <c r="L79" i="20"/>
  <c r="L115" i="20"/>
  <c r="L15" i="20"/>
  <c r="L167" i="20"/>
  <c r="L180" i="20"/>
  <c r="L157" i="20"/>
  <c r="L370" i="20"/>
  <c r="L397" i="20"/>
  <c r="L106" i="20"/>
  <c r="L42" i="20"/>
  <c r="L117" i="20"/>
  <c r="L54" i="20"/>
  <c r="L59" i="20"/>
  <c r="L267" i="20"/>
  <c r="L84" i="20"/>
  <c r="L262" i="20"/>
  <c r="L306" i="20"/>
  <c r="L153" i="20"/>
  <c r="L162" i="20"/>
  <c r="L18" i="20"/>
  <c r="L80" i="20"/>
  <c r="L165" i="20"/>
  <c r="L109" i="20"/>
  <c r="L281" i="20"/>
  <c r="L209" i="20"/>
  <c r="L139" i="20"/>
  <c r="L189" i="20"/>
  <c r="L14" i="20"/>
  <c r="L234" i="20"/>
  <c r="L110" i="20"/>
  <c r="L131" i="20"/>
  <c r="L271" i="20"/>
  <c r="L270" i="20"/>
  <c r="L147" i="20"/>
  <c r="L321" i="20"/>
  <c r="L215" i="20"/>
  <c r="L253" i="20"/>
  <c r="L38" i="20"/>
  <c r="L508" i="20"/>
  <c r="L141" i="20"/>
  <c r="L86" i="20"/>
  <c r="L200" i="20"/>
  <c r="L310" i="20"/>
  <c r="L317" i="20"/>
  <c r="L169" i="20"/>
  <c r="L164" i="20"/>
  <c r="L136" i="20"/>
  <c r="L250" i="20"/>
  <c r="L258" i="20"/>
  <c r="L51" i="20"/>
  <c r="L511" i="20"/>
  <c r="L177" i="20"/>
  <c r="L260" i="20"/>
  <c r="L90" i="20"/>
  <c r="L33" i="20"/>
  <c r="L152" i="20"/>
  <c r="L371" i="20"/>
  <c r="L282" i="20"/>
  <c r="L739" i="20"/>
  <c r="L100" i="20"/>
  <c r="L172" i="20"/>
  <c r="L548" i="20"/>
  <c r="L195" i="20"/>
  <c r="L746" i="20"/>
  <c r="L625" i="20"/>
  <c r="L57" i="20"/>
  <c r="L237" i="20"/>
  <c r="L216" i="20"/>
  <c r="L156" i="20"/>
  <c r="L294" i="20"/>
  <c r="L205" i="20"/>
  <c r="L350" i="20"/>
  <c r="L46" i="20"/>
  <c r="L81" i="20"/>
  <c r="L469" i="20"/>
  <c r="L198" i="20"/>
  <c r="L510" i="20"/>
  <c r="L297" i="20"/>
  <c r="L285" i="20"/>
  <c r="L19" i="20"/>
  <c r="L222" i="20"/>
  <c r="L199" i="20"/>
  <c r="L239" i="20"/>
  <c r="L203" i="20"/>
  <c r="L252" i="20"/>
  <c r="L255" i="20"/>
  <c r="L486" i="20"/>
  <c r="L206" i="20"/>
  <c r="L790" i="20"/>
  <c r="L21" i="20"/>
  <c r="L224" i="20"/>
  <c r="L456" i="20"/>
  <c r="L366" i="20"/>
  <c r="L233" i="20"/>
  <c r="L402" i="20"/>
  <c r="L320" i="20"/>
  <c r="L236" i="20"/>
  <c r="L122" i="20"/>
  <c r="L83" i="20"/>
  <c r="L72" i="20"/>
  <c r="L322" i="20"/>
  <c r="L235" i="20"/>
  <c r="L424" i="20"/>
  <c r="L601" i="20"/>
  <c r="L570" i="20"/>
  <c r="L217" i="20"/>
  <c r="L94" i="20"/>
  <c r="L488" i="20"/>
  <c r="L329" i="20"/>
  <c r="L295" i="20"/>
  <c r="L241" i="20"/>
  <c r="L309" i="20"/>
  <c r="L133" i="20"/>
  <c r="L126" i="20"/>
  <c r="L159" i="20"/>
  <c r="L13" i="20"/>
  <c r="L392" i="20"/>
  <c r="L279" i="20"/>
  <c r="L290" i="20"/>
  <c r="L384" i="20"/>
  <c r="L417" i="20"/>
  <c r="L688" i="20"/>
  <c r="L204" i="20"/>
  <c r="L455" i="20"/>
  <c r="L175" i="20"/>
  <c r="L445" i="20"/>
  <c r="L264" i="20"/>
  <c r="L27" i="20"/>
  <c r="L354" i="20"/>
  <c r="L504" i="20"/>
  <c r="L680" i="20"/>
  <c r="L471" i="20"/>
  <c r="L325" i="20"/>
  <c r="L307" i="20"/>
  <c r="L549" i="20"/>
  <c r="L272" i="20"/>
  <c r="L283" i="20"/>
  <c r="L566" i="20"/>
  <c r="L202" i="20"/>
  <c r="L669" i="20"/>
  <c r="L871" i="20"/>
  <c r="L545" i="20"/>
  <c r="L313" i="20"/>
  <c r="L192" i="20"/>
  <c r="L365" i="20"/>
  <c r="L319" i="20"/>
  <c r="L288" i="20"/>
  <c r="L113" i="20"/>
  <c r="L275" i="20"/>
  <c r="L611" i="20"/>
  <c r="L377" i="20"/>
  <c r="L345" i="20"/>
  <c r="L330" i="20"/>
  <c r="L376" i="20"/>
  <c r="L709" i="20"/>
  <c r="L148" i="20"/>
  <c r="L707" i="20"/>
  <c r="L410" i="20"/>
  <c r="L499" i="20"/>
  <c r="L475" i="20"/>
  <c r="L393" i="20"/>
  <c r="L434" i="20"/>
  <c r="L142" i="20"/>
  <c r="L112" i="20"/>
  <c r="L223" i="20"/>
  <c r="L176" i="20"/>
  <c r="L143" i="20"/>
  <c r="L487" i="20"/>
  <c r="L556" i="20"/>
  <c r="L227" i="20"/>
  <c r="L356" i="20"/>
  <c r="L774" i="20"/>
  <c r="L517" i="20"/>
  <c r="L847" i="20"/>
  <c r="L201" i="20"/>
  <c r="L478" i="20"/>
  <c r="L263" i="20"/>
  <c r="L273" i="20"/>
  <c r="L190" i="20"/>
  <c r="L489" i="20"/>
  <c r="L416" i="20"/>
  <c r="L433" i="20"/>
  <c r="L277" i="20"/>
  <c r="L427" i="20"/>
  <c r="L357" i="20"/>
  <c r="L432" i="20"/>
  <c r="L791" i="20"/>
  <c r="L403" i="20"/>
  <c r="L353" i="20"/>
  <c r="L451" i="20"/>
  <c r="L711" i="20"/>
  <c r="L607" i="20"/>
  <c r="L337" i="20"/>
  <c r="L182" i="20"/>
  <c r="L793" i="20"/>
  <c r="L230" i="20"/>
  <c r="L594" i="20"/>
  <c r="L278" i="20"/>
  <c r="L679" i="20"/>
  <c r="L315" i="20"/>
  <c r="L623" i="20"/>
  <c r="L194" i="20"/>
  <c r="L934" i="20"/>
  <c r="L378" i="20"/>
  <c r="L555" i="20"/>
  <c r="L656" i="20"/>
  <c r="L375" i="20"/>
  <c r="L884" i="20"/>
  <c r="L810" i="20"/>
  <c r="L522" i="20"/>
  <c r="L144" i="20"/>
  <c r="L452" i="20"/>
  <c r="L646" i="20"/>
  <c r="L559" i="20"/>
  <c r="L369" i="20"/>
  <c r="L470" i="20"/>
  <c r="L395" i="20"/>
  <c r="L362" i="20"/>
  <c r="L535" i="20"/>
  <c r="L462" i="20"/>
  <c r="L135" i="20"/>
  <c r="L257" i="20"/>
  <c r="L591" i="20"/>
  <c r="L883" i="20"/>
  <c r="L154" i="20"/>
  <c r="L491" i="20"/>
  <c r="L256" i="20"/>
  <c r="L368" i="20"/>
  <c r="L453" i="20"/>
  <c r="L104" i="20"/>
  <c r="L550" i="20"/>
  <c r="L266" i="20"/>
  <c r="L335" i="20"/>
  <c r="L188" i="20"/>
  <c r="L621" i="20"/>
  <c r="L797" i="20"/>
  <c r="L636" i="20"/>
  <c r="L296" i="20"/>
  <c r="L663" i="20"/>
  <c r="L355" i="20"/>
  <c r="L642" i="20"/>
  <c r="L254" i="20"/>
  <c r="L287" i="20"/>
  <c r="L210" i="20"/>
  <c r="L492" i="20"/>
  <c r="L821" i="20"/>
  <c r="L710" i="20"/>
  <c r="L423" i="20"/>
  <c r="L551" i="20"/>
  <c r="L419" i="20"/>
  <c r="L351" i="20"/>
  <c r="L633" i="20"/>
  <c r="L124" i="20"/>
  <c r="L480" i="20"/>
  <c r="L521" i="20"/>
  <c r="L614" i="20"/>
  <c r="L600" i="20"/>
  <c r="L326" i="20"/>
  <c r="L464" i="20"/>
  <c r="L725" i="20"/>
  <c r="L323" i="20"/>
  <c r="L450" i="20"/>
  <c r="L406" i="20"/>
  <c r="L690" i="20"/>
  <c r="L358" i="20"/>
  <c r="L736" i="20"/>
  <c r="L166" i="20"/>
  <c r="L179" i="20"/>
  <c r="L553" i="20"/>
  <c r="L372" i="20"/>
  <c r="L836" i="20"/>
  <c r="L689" i="20"/>
  <c r="L121" i="20"/>
  <c r="L498" i="20"/>
  <c r="L616" i="20"/>
  <c r="L865" i="20"/>
  <c r="L618" i="20"/>
  <c r="L959" i="20"/>
  <c r="L208" i="20"/>
  <c r="L801" i="20"/>
  <c r="L844" i="20"/>
  <c r="L242" i="20"/>
  <c r="L400" i="20"/>
  <c r="L32" i="20"/>
  <c r="L819" i="20"/>
  <c r="L563" i="20"/>
  <c r="L327" i="20"/>
  <c r="L284" i="20"/>
  <c r="L857" i="20"/>
  <c r="L824" i="20"/>
  <c r="L896" i="20"/>
  <c r="L160" i="20"/>
  <c r="L855" i="20"/>
  <c r="L671" i="20"/>
  <c r="L818" i="20"/>
  <c r="L583" i="20"/>
  <c r="L795" i="20"/>
  <c r="L606" i="20"/>
  <c r="L503" i="20"/>
  <c r="L839" i="20"/>
  <c r="L274" i="20"/>
  <c r="L627" i="20"/>
  <c r="L408" i="20"/>
  <c r="L60" i="20"/>
  <c r="L496" i="20"/>
  <c r="L367" i="20"/>
  <c r="L303" i="20"/>
  <c r="L483" i="20"/>
  <c r="L569" i="20"/>
  <c r="L823" i="20"/>
  <c r="L506" i="20"/>
  <c r="L731" i="20"/>
  <c r="L437" i="20"/>
  <c r="L547" i="20"/>
  <c r="L605" i="20"/>
  <c r="L328" i="20"/>
  <c r="L500" i="20"/>
  <c r="L693" i="20"/>
  <c r="L30" i="20"/>
  <c r="L401" i="20"/>
  <c r="L421" i="20"/>
  <c r="L798" i="20"/>
  <c r="L833" i="20"/>
  <c r="L447" i="20"/>
  <c r="L750" i="20"/>
  <c r="L602" i="20"/>
  <c r="L694" i="20"/>
  <c r="L628" i="20"/>
  <c r="L732" i="20"/>
  <c r="L840" i="20"/>
  <c r="L193" i="20"/>
  <c r="L589" i="20"/>
  <c r="L69" i="20"/>
  <c r="L734" i="20"/>
  <c r="L560" i="20"/>
  <c r="L229" i="20"/>
  <c r="L859" i="20"/>
  <c r="L564" i="20"/>
  <c r="L705" i="20"/>
  <c r="L573" i="20"/>
  <c r="L562" i="20"/>
  <c r="L807" i="20"/>
  <c r="L757" i="20"/>
  <c r="L212" i="20"/>
  <c r="L918" i="20"/>
  <c r="L291" i="20"/>
  <c r="L809" i="20"/>
  <c r="L509" i="20"/>
  <c r="L185" i="20"/>
  <c r="L543" i="20"/>
  <c r="L637" i="20"/>
  <c r="L908" i="20"/>
  <c r="L479" i="20"/>
  <c r="L829" i="20"/>
  <c r="L730" i="20"/>
  <c r="L443" i="20"/>
  <c r="L721" i="20"/>
  <c r="L706" i="20"/>
  <c r="L703" i="20"/>
  <c r="L485" i="20"/>
  <c r="L269" i="20"/>
  <c r="L516" i="20"/>
  <c r="L617" i="20"/>
  <c r="L65" i="20"/>
  <c r="L960" i="20"/>
  <c r="L874" i="20"/>
  <c r="L405" i="20"/>
  <c r="L673" i="20"/>
  <c r="L430" i="20"/>
  <c r="L799" i="20"/>
  <c r="L992" i="20"/>
  <c r="L827" i="20"/>
  <c r="L557" i="20"/>
  <c r="L678" i="20"/>
  <c r="L907" i="20"/>
  <c r="L349" i="20"/>
  <c r="L803" i="20"/>
  <c r="L641" i="20"/>
  <c r="L490" i="20"/>
  <c r="L1005" i="20"/>
  <c r="L518" i="20"/>
  <c r="L438" i="20"/>
  <c r="L1009" i="20"/>
  <c r="L853" i="20"/>
  <c r="L293" i="20"/>
  <c r="L826" i="20"/>
  <c r="L597" i="20"/>
  <c r="L592" i="20"/>
  <c r="L825" i="20"/>
  <c r="L572" i="20"/>
  <c r="L581" i="20"/>
  <c r="L863" i="20"/>
  <c r="L442" i="20"/>
  <c r="L529" i="20"/>
  <c r="L715" i="20"/>
  <c r="L724" i="20"/>
  <c r="L404" i="20"/>
  <c r="L876" i="20"/>
  <c r="L523" i="20"/>
  <c r="L626" i="20"/>
  <c r="L62" i="20"/>
  <c r="L531" i="20"/>
  <c r="L280" i="20"/>
  <c r="L1006" i="20"/>
  <c r="L613" i="20"/>
  <c r="L302" i="20"/>
  <c r="L941" i="20"/>
  <c r="L363" i="20"/>
  <c r="L830" i="20"/>
  <c r="L957" i="20"/>
  <c r="L458" i="20"/>
  <c r="L457" i="20"/>
  <c r="L782" i="20"/>
  <c r="L383" i="20"/>
  <c r="L493" i="20"/>
  <c r="L748" i="20"/>
  <c r="L578" i="20"/>
  <c r="L805" i="20"/>
  <c r="L861" i="20"/>
  <c r="L539" i="20"/>
  <c r="L854" i="20"/>
  <c r="L745" i="20"/>
  <c r="L66" i="20"/>
  <c r="L832" i="20"/>
  <c r="L149" i="20"/>
  <c r="L40" i="20"/>
  <c r="L502" i="20"/>
  <c r="L12" i="20"/>
  <c r="L708" i="20"/>
  <c r="L610" i="20"/>
  <c r="L852" i="20"/>
  <c r="L1014" i="20"/>
  <c r="L537" i="20"/>
  <c r="L420" i="20"/>
  <c r="L915" i="20"/>
  <c r="L524" i="20"/>
  <c r="L723" i="20"/>
  <c r="L771" i="20"/>
  <c r="L718" i="20"/>
  <c r="L674" i="20"/>
  <c r="L696" i="20"/>
  <c r="L900" i="20"/>
  <c r="L787" i="20"/>
  <c r="L777" i="20"/>
  <c r="L585" i="20"/>
  <c r="L936" i="20"/>
  <c r="L735" i="20"/>
  <c r="L719" i="20"/>
  <c r="L742" i="20"/>
  <c r="L699" i="20"/>
  <c r="L394" i="20"/>
  <c r="L958" i="20"/>
  <c r="L864" i="20"/>
  <c r="L649" i="20"/>
  <c r="L977" i="20"/>
  <c r="L783" i="20"/>
  <c r="L632" i="20"/>
  <c r="L634" i="20"/>
  <c r="L878" i="20"/>
  <c r="L880" i="20"/>
  <c r="L683" i="20"/>
  <c r="L399" i="20"/>
  <c r="L851" i="20"/>
  <c r="L804" i="20"/>
  <c r="L465" i="20"/>
  <c r="L540" i="20"/>
  <c r="L665" i="20"/>
  <c r="L346" i="20"/>
  <c r="L922" i="20"/>
  <c r="L933" i="20"/>
  <c r="L947" i="20"/>
  <c r="L764" i="20"/>
  <c r="L698" i="20"/>
  <c r="L767" i="20"/>
  <c r="L899" i="20"/>
  <c r="L882" i="20"/>
  <c r="L969" i="20"/>
  <c r="L970" i="20"/>
  <c r="L879" i="20"/>
  <c r="L954" i="20"/>
  <c r="L773" i="20"/>
  <c r="L697" i="20"/>
  <c r="L444" i="20"/>
  <c r="L759" i="20"/>
  <c r="L752" i="20"/>
  <c r="L579" i="20"/>
  <c r="L631" i="20"/>
  <c r="L648" i="20"/>
  <c r="L682" i="20"/>
  <c r="L692" i="20"/>
  <c r="L615" i="20"/>
  <c r="L332" i="20"/>
  <c r="L760" i="20"/>
  <c r="L968" i="20"/>
  <c r="L862" i="20"/>
  <c r="L945" i="20"/>
  <c r="L963" i="20"/>
  <c r="L972" i="20"/>
  <c r="L921" i="20"/>
  <c r="L964" i="20"/>
  <c r="L460" i="20"/>
  <c r="L770" i="20"/>
  <c r="L919" i="20"/>
  <c r="L55" i="20"/>
  <c r="L938" i="20"/>
  <c r="L886" i="20"/>
  <c r="L343" i="20"/>
  <c r="L951" i="20"/>
  <c r="L943" i="20"/>
  <c r="L1012" i="20"/>
  <c r="L754" i="20"/>
  <c r="L955" i="20"/>
  <c r="L842" i="20"/>
  <c r="L768" i="20"/>
  <c r="L973" i="20"/>
  <c r="L869" i="20"/>
  <c r="L461" i="20"/>
  <c r="L926" i="20"/>
  <c r="L802" i="20"/>
  <c r="L630" i="20"/>
  <c r="L481" i="20"/>
  <c r="L904" i="20"/>
  <c r="L497" i="20"/>
  <c r="L213" i="20"/>
  <c r="L17" i="20" l="1"/>
  <c r="K1034" i="20" l="1"/>
  <c r="K8" i="20" l="1"/>
  <c r="K37" i="20"/>
  <c r="K10" i="20"/>
  <c r="K17" i="20"/>
  <c r="K28" i="20"/>
  <c r="K43" i="20"/>
  <c r="K45" i="20"/>
  <c r="K77" i="20"/>
  <c r="K36" i="20"/>
  <c r="K44" i="20"/>
  <c r="K64" i="20"/>
  <c r="K20" i="20"/>
  <c r="K240" i="20"/>
  <c r="K9" i="20"/>
  <c r="K39" i="20"/>
  <c r="K128" i="20"/>
  <c r="K71" i="20"/>
  <c r="K29" i="20"/>
  <c r="K26" i="20"/>
  <c r="K67" i="20"/>
  <c r="K49" i="20"/>
  <c r="K11" i="20"/>
  <c r="K56" i="20"/>
  <c r="K23" i="20"/>
  <c r="K99" i="20"/>
  <c r="K22" i="20"/>
  <c r="K184" i="20"/>
  <c r="K82" i="20"/>
  <c r="K196" i="20"/>
  <c r="K96" i="20"/>
  <c r="K52" i="20"/>
  <c r="K73" i="20"/>
  <c r="K91" i="20"/>
  <c r="K75" i="20"/>
  <c r="K186" i="20"/>
  <c r="K87" i="20"/>
  <c r="K168" i="20"/>
  <c r="K34" i="20"/>
  <c r="K249" i="20"/>
  <c r="K111" i="20"/>
  <c r="K129" i="20"/>
  <c r="K364" i="20"/>
  <c r="K47" i="20"/>
  <c r="K48" i="20"/>
  <c r="K138" i="20"/>
  <c r="K114" i="20"/>
  <c r="K130" i="20"/>
  <c r="K53" i="20"/>
  <c r="K16" i="20"/>
  <c r="K300" i="20"/>
  <c r="K61" i="20"/>
  <c r="K120" i="20"/>
  <c r="K158" i="20"/>
  <c r="K197" i="20"/>
  <c r="K41" i="20"/>
  <c r="K103" i="20"/>
  <c r="K125" i="20"/>
  <c r="K76" i="20"/>
  <c r="K101" i="20"/>
  <c r="K63" i="20"/>
  <c r="K102" i="20"/>
  <c r="K116" i="20"/>
  <c r="K178" i="20"/>
  <c r="K58" i="20"/>
  <c r="K79" i="20"/>
  <c r="K115" i="20"/>
  <c r="K15" i="20"/>
  <c r="K68" i="20"/>
  <c r="K167" i="20"/>
  <c r="K180" i="20"/>
  <c r="K157" i="20"/>
  <c r="K74" i="20"/>
  <c r="K370" i="20"/>
  <c r="K397" i="20"/>
  <c r="K106" i="20"/>
  <c r="K145" i="20"/>
  <c r="K42" i="20"/>
  <c r="K117" i="20"/>
  <c r="K54" i="20"/>
  <c r="K163" i="20"/>
  <c r="K59" i="20"/>
  <c r="K267" i="20"/>
  <c r="K84" i="20"/>
  <c r="K265" i="20"/>
  <c r="K262" i="20"/>
  <c r="K306" i="20"/>
  <c r="K153" i="20"/>
  <c r="K155" i="20"/>
  <c r="K162" i="20"/>
  <c r="K18" i="20"/>
  <c r="K80" i="20"/>
  <c r="K89" i="20"/>
  <c r="K165" i="20"/>
  <c r="K109" i="20"/>
  <c r="K281" i="20"/>
  <c r="K107" i="20"/>
  <c r="K209" i="20"/>
  <c r="K139" i="20"/>
  <c r="K189" i="20"/>
  <c r="K218" i="20"/>
  <c r="K14" i="20"/>
  <c r="K234" i="20"/>
  <c r="K110" i="20"/>
  <c r="K97" i="20"/>
  <c r="K131" i="20"/>
  <c r="K271" i="20"/>
  <c r="K270" i="20"/>
  <c r="K88" i="20"/>
  <c r="K147" i="20"/>
  <c r="K321" i="20"/>
  <c r="K215" i="20"/>
  <c r="K108" i="20"/>
  <c r="K253" i="20"/>
  <c r="K38" i="20"/>
  <c r="K508" i="20"/>
  <c r="K245" i="20"/>
  <c r="K141" i="20"/>
  <c r="K86" i="20"/>
  <c r="K200" i="20"/>
  <c r="K50" i="20"/>
  <c r="K310" i="20"/>
  <c r="K317" i="20"/>
  <c r="K169" i="20"/>
  <c r="K35" i="20"/>
  <c r="K164" i="20"/>
  <c r="K136" i="20"/>
  <c r="K250" i="20"/>
  <c r="K92" i="20"/>
  <c r="K258" i="20"/>
  <c r="K51" i="20"/>
  <c r="K511" i="20"/>
  <c r="K70" i="20"/>
  <c r="K177" i="20"/>
  <c r="K260" i="20"/>
  <c r="K90" i="20"/>
  <c r="K231" i="20"/>
  <c r="K33" i="20"/>
  <c r="K152" i="20"/>
  <c r="K371" i="20"/>
  <c r="K251" i="20"/>
  <c r="K282" i="20"/>
  <c r="K739" i="20"/>
  <c r="K100" i="20"/>
  <c r="K259" i="20"/>
  <c r="K172" i="20"/>
  <c r="K548" i="20"/>
  <c r="K195" i="20"/>
  <c r="K286" i="20"/>
  <c r="K746" i="20"/>
  <c r="K625" i="20"/>
  <c r="K57" i="20"/>
  <c r="K552" i="20"/>
  <c r="K237" i="20"/>
  <c r="K216" i="20"/>
  <c r="K156" i="20"/>
  <c r="K119" i="20"/>
  <c r="K294" i="20"/>
  <c r="K205" i="20"/>
  <c r="K350" i="20"/>
  <c r="K31" i="20"/>
  <c r="K46" i="20"/>
  <c r="K81" i="20"/>
  <c r="K469" i="20"/>
  <c r="K140" i="20"/>
  <c r="K198" i="20"/>
  <c r="K510" i="20"/>
  <c r="K297" i="20"/>
  <c r="K333" i="20"/>
  <c r="K285" i="20"/>
  <c r="K19" i="20"/>
  <c r="K222" i="20"/>
  <c r="K225" i="20"/>
  <c r="K199" i="20"/>
  <c r="K239" i="20"/>
  <c r="K203" i="20"/>
  <c r="K207" i="20"/>
  <c r="K252" i="20"/>
  <c r="K255" i="20"/>
  <c r="K486" i="20"/>
  <c r="K792" i="20"/>
  <c r="K206" i="20"/>
  <c r="K790" i="20"/>
  <c r="K21" i="20"/>
  <c r="K415" i="20"/>
  <c r="K224" i="20"/>
  <c r="K456" i="20"/>
  <c r="K366" i="20"/>
  <c r="K247" i="20"/>
  <c r="K233" i="20"/>
  <c r="K402" i="20"/>
  <c r="K320" i="20"/>
  <c r="K132" i="20"/>
  <c r="K236" i="20"/>
  <c r="K122" i="20"/>
  <c r="K83" i="20"/>
  <c r="K85" i="20"/>
  <c r="K72" i="20"/>
  <c r="K322" i="20"/>
  <c r="K235" i="20"/>
  <c r="K396" i="20"/>
  <c r="K424" i="20"/>
  <c r="K601" i="20"/>
  <c r="K570" i="20"/>
  <c r="K214" i="20"/>
  <c r="K217" i="20"/>
  <c r="K94" i="20"/>
  <c r="K488" i="20"/>
  <c r="K519" i="20"/>
  <c r="K329" i="20"/>
  <c r="K295" i="20"/>
  <c r="K241" i="20"/>
  <c r="K93" i="20"/>
  <c r="K309" i="20"/>
  <c r="K133" i="20"/>
  <c r="K126" i="20"/>
  <c r="K308" i="20"/>
  <c r="K159" i="20"/>
  <c r="K13" i="20"/>
  <c r="K392" i="20"/>
  <c r="K382" i="20"/>
  <c r="K279" i="20"/>
  <c r="K290" i="20"/>
  <c r="K384" i="20"/>
  <c r="K311" i="20"/>
  <c r="K417" i="20"/>
  <c r="K688" i="20"/>
  <c r="K204" i="20"/>
  <c r="K373" i="20"/>
  <c r="K455" i="20"/>
  <c r="K175" i="20"/>
  <c r="K445" i="20"/>
  <c r="K429" i="20"/>
  <c r="K264" i="20"/>
  <c r="K27" i="20"/>
  <c r="K354" i="20"/>
  <c r="K318" i="20"/>
  <c r="K504" i="20"/>
  <c r="K680" i="20"/>
  <c r="K471" i="20"/>
  <c r="K146" i="20"/>
  <c r="K325" i="20"/>
  <c r="K307" i="20"/>
  <c r="K549" i="20"/>
  <c r="K822" i="20"/>
  <c r="K272" i="20"/>
  <c r="K283" i="20"/>
  <c r="K566" i="20"/>
  <c r="K837" i="20"/>
  <c r="K202" i="20"/>
  <c r="K669" i="20"/>
  <c r="K871" i="20"/>
  <c r="K341" i="20"/>
  <c r="K545" i="20"/>
  <c r="K313" i="20"/>
  <c r="K192" i="20"/>
  <c r="K814" i="20"/>
  <c r="K365" i="20"/>
  <c r="K319" i="20"/>
  <c r="K288" i="20"/>
  <c r="K221" i="20"/>
  <c r="K113" i="20"/>
  <c r="K275" i="20"/>
  <c r="K611" i="20"/>
  <c r="K336" i="20"/>
  <c r="K377" i="20"/>
  <c r="K345" i="20"/>
  <c r="K330" i="20"/>
  <c r="K261" i="20"/>
  <c r="K376" i="20"/>
  <c r="K709" i="20"/>
  <c r="K98" i="20"/>
  <c r="K173" i="20"/>
  <c r="K148" i="20"/>
  <c r="K707" i="20"/>
  <c r="K587" i="20"/>
  <c r="K410" i="20"/>
  <c r="K499" i="20"/>
  <c r="K475" i="20"/>
  <c r="K624" i="20"/>
  <c r="K393" i="20"/>
  <c r="K434" i="20"/>
  <c r="K142" i="20"/>
  <c r="K812" i="20"/>
  <c r="K191" i="20"/>
  <c r="K112" i="20"/>
  <c r="K223" i="20"/>
  <c r="K238" i="20"/>
  <c r="K181" i="20"/>
  <c r="K176" i="20"/>
  <c r="K143" i="20"/>
  <c r="K441" i="20"/>
  <c r="K246" i="20"/>
  <c r="K487" i="20"/>
  <c r="K556" i="20"/>
  <c r="K910" i="20"/>
  <c r="K379" i="20"/>
  <c r="K227" i="20"/>
  <c r="K356" i="20"/>
  <c r="K298" i="20"/>
  <c r="K845" i="20"/>
  <c r="K774" i="20"/>
  <c r="K517" i="20"/>
  <c r="K741" i="20"/>
  <c r="K473" i="20"/>
  <c r="K847" i="20"/>
  <c r="K201" i="20"/>
  <c r="K816" i="20"/>
  <c r="K478" i="20"/>
  <c r="K263" i="20"/>
  <c r="K273" i="20"/>
  <c r="K800" i="20"/>
  <c r="K190" i="20"/>
  <c r="K489" i="20"/>
  <c r="K416" i="20"/>
  <c r="K24" i="20"/>
  <c r="K544" i="20"/>
  <c r="K433" i="20"/>
  <c r="K277" i="20"/>
  <c r="K619" i="20"/>
  <c r="K775" i="20"/>
  <c r="K427" i="20"/>
  <c r="K357" i="20"/>
  <c r="K603" i="20"/>
  <c r="K95" i="20"/>
  <c r="K432" i="20"/>
  <c r="K791" i="20"/>
  <c r="K387" i="20"/>
  <c r="K232" i="20"/>
  <c r="K403" i="20"/>
  <c r="K353" i="20"/>
  <c r="K789" i="20"/>
  <c r="K380" i="20"/>
  <c r="K451" i="20"/>
  <c r="K711" i="20"/>
  <c r="K324" i="20"/>
  <c r="K584" i="20"/>
  <c r="K607" i="20"/>
  <c r="K337" i="20"/>
  <c r="K554" i="20"/>
  <c r="K182" i="20"/>
  <c r="K793" i="20"/>
  <c r="K230" i="20"/>
  <c r="K435" i="20"/>
  <c r="K594" i="20"/>
  <c r="K278" i="20"/>
  <c r="K679" i="20"/>
  <c r="K299" i="20"/>
  <c r="K390" i="20"/>
  <c r="K315" i="20"/>
  <c r="K623" i="20"/>
  <c r="K105" i="20"/>
  <c r="K729" i="20"/>
  <c r="K194" i="20"/>
  <c r="K934" i="20"/>
  <c r="K174" i="20"/>
  <c r="K467" i="20"/>
  <c r="K378" i="20"/>
  <c r="K555" i="20"/>
  <c r="K794" i="20"/>
  <c r="K542" i="20"/>
  <c r="K656" i="20"/>
  <c r="K375" i="20"/>
  <c r="K428" i="20"/>
  <c r="K418" i="20"/>
  <c r="K884" i="20"/>
  <c r="K810" i="20"/>
  <c r="K472" i="20"/>
  <c r="K314" i="20"/>
  <c r="K522" i="20"/>
  <c r="K144" i="20"/>
  <c r="K565" i="20"/>
  <c r="K452" i="20"/>
  <c r="K646" i="20"/>
  <c r="K559" i="20"/>
  <c r="K386" i="20"/>
  <c r="K716" i="20"/>
  <c r="K369" i="20"/>
  <c r="K470" i="20"/>
  <c r="K289" i="20"/>
  <c r="K704" i="20"/>
  <c r="K395" i="20"/>
  <c r="K362" i="20"/>
  <c r="K431" i="20"/>
  <c r="K535" i="20"/>
  <c r="K462" i="20"/>
  <c r="K505" i="20"/>
  <c r="K220" i="20"/>
  <c r="K135" i="20"/>
  <c r="K257" i="20"/>
  <c r="K574" i="20"/>
  <c r="K713" i="20"/>
  <c r="K591" i="20"/>
  <c r="K883" i="20"/>
  <c r="K466" i="20"/>
  <c r="K151" i="20"/>
  <c r="K154" i="20"/>
  <c r="K491" i="20"/>
  <c r="K388" i="20"/>
  <c r="K512" i="20"/>
  <c r="K256" i="20"/>
  <c r="K368" i="20"/>
  <c r="K651" i="20"/>
  <c r="K453" i="20"/>
  <c r="K104" i="20"/>
  <c r="K550" i="20"/>
  <c r="K501" i="20"/>
  <c r="K348" i="20"/>
  <c r="K266" i="20"/>
  <c r="K335" i="20"/>
  <c r="K701" i="20"/>
  <c r="K546" i="20"/>
  <c r="K188" i="20"/>
  <c r="K621" i="20"/>
  <c r="K513" i="20"/>
  <c r="K670" i="20"/>
  <c r="K797" i="20"/>
  <c r="K636" i="20"/>
  <c r="K643" i="20"/>
  <c r="K728" i="20"/>
  <c r="K296" i="20"/>
  <c r="K663" i="20"/>
  <c r="K534" i="20"/>
  <c r="K411" i="20"/>
  <c r="K355" i="20"/>
  <c r="K642" i="20"/>
  <c r="K150" i="20"/>
  <c r="K134" i="20"/>
  <c r="K254" i="20"/>
  <c r="K287" i="20"/>
  <c r="K654" i="20"/>
  <c r="K210" i="20"/>
  <c r="K492" i="20"/>
  <c r="K667" i="20"/>
  <c r="K821" i="20"/>
  <c r="K710" i="20"/>
  <c r="K423" i="20"/>
  <c r="K292" i="20"/>
  <c r="K875" i="20"/>
  <c r="K551" i="20"/>
  <c r="K419" i="20"/>
  <c r="K339" i="20"/>
  <c r="K413" i="20"/>
  <c r="K351" i="20"/>
  <c r="K633" i="20"/>
  <c r="K582" i="20"/>
  <c r="K425" i="20"/>
  <c r="K124" i="20"/>
  <c r="K480" i="20"/>
  <c r="K744" i="20"/>
  <c r="K520" i="20"/>
  <c r="K521" i="20"/>
  <c r="K614" i="20"/>
  <c r="K304" i="20"/>
  <c r="K352" i="20"/>
  <c r="K600" i="20"/>
  <c r="K326" i="20"/>
  <c r="K360" i="20"/>
  <c r="K301" i="20"/>
  <c r="K464" i="20"/>
  <c r="K725" i="20"/>
  <c r="K580" i="20"/>
  <c r="K183" i="20"/>
  <c r="K323" i="20"/>
  <c r="K450" i="20"/>
  <c r="K219" i="20"/>
  <c r="K406" i="20"/>
  <c r="K690" i="20"/>
  <c r="K358" i="20"/>
  <c r="K769" i="20"/>
  <c r="K407" i="20"/>
  <c r="K736" i="20"/>
  <c r="K166" i="20"/>
  <c r="K385" i="20"/>
  <c r="K747" i="20"/>
  <c r="K179" i="20"/>
  <c r="K553" i="20"/>
  <c r="K714" i="20"/>
  <c r="K372" i="20"/>
  <c r="K836" i="20"/>
  <c r="K331" i="20"/>
  <c r="K638" i="20"/>
  <c r="K689" i="20"/>
  <c r="K121" i="20"/>
  <c r="K599" i="20"/>
  <c r="K527" i="20"/>
  <c r="K498" i="20"/>
  <c r="K616" i="20"/>
  <c r="K806" i="20"/>
  <c r="K586" i="20"/>
  <c r="K865" i="20"/>
  <c r="K618" i="20"/>
  <c r="K127" i="20"/>
  <c r="K361" i="20"/>
  <c r="K959" i="20"/>
  <c r="K208" i="20"/>
  <c r="K347" i="20"/>
  <c r="K414" i="20"/>
  <c r="K801" i="20"/>
  <c r="K844" i="20"/>
  <c r="K398" i="20"/>
  <c r="K756" i="20"/>
  <c r="K242" i="20"/>
  <c r="K400" i="20"/>
  <c r="K893" i="20"/>
  <c r="K32" i="20"/>
  <c r="K819" i="20"/>
  <c r="K563" i="20"/>
  <c r="K243" i="20"/>
  <c r="K170" i="20"/>
  <c r="K327" i="20"/>
  <c r="K284" i="20"/>
  <c r="K454" i="20"/>
  <c r="K738" i="20"/>
  <c r="K857" i="20"/>
  <c r="K824" i="20"/>
  <c r="K677" i="20"/>
  <c r="K896" i="20"/>
  <c r="K160" i="20"/>
  <c r="K855" i="20"/>
  <c r="K685" i="20"/>
  <c r="K436" i="20"/>
  <c r="K671" i="20"/>
  <c r="K338" i="20"/>
  <c r="K593" i="20"/>
  <c r="K818" i="20"/>
  <c r="K583" i="20"/>
  <c r="K629" i="20"/>
  <c r="K795" i="20"/>
  <c r="K606" i="20"/>
  <c r="K503" i="20"/>
  <c r="K604" i="20"/>
  <c r="K838" i="20"/>
  <c r="K839" i="20"/>
  <c r="K274" i="20"/>
  <c r="K661" i="20"/>
  <c r="K846" i="20"/>
  <c r="K627" i="20"/>
  <c r="K408" i="20"/>
  <c r="K187" i="20"/>
  <c r="K60" i="20"/>
  <c r="K496" i="20"/>
  <c r="K426" i="20"/>
  <c r="K334" i="20"/>
  <c r="K367" i="20"/>
  <c r="K303" i="20"/>
  <c r="K171" i="20"/>
  <c r="K576" i="20"/>
  <c r="K483" i="20"/>
  <c r="K569" i="20"/>
  <c r="K888" i="20"/>
  <c r="K720" i="20"/>
  <c r="K823" i="20"/>
  <c r="K506" i="20"/>
  <c r="K571" i="20"/>
  <c r="K123" i="20"/>
  <c r="K731" i="20"/>
  <c r="K437" i="20"/>
  <c r="K446" i="20"/>
  <c r="K811" i="20"/>
  <c r="K547" i="20"/>
  <c r="K605" i="20"/>
  <c r="K476" i="20"/>
  <c r="K440" i="20"/>
  <c r="K328" i="20"/>
  <c r="K500" i="20"/>
  <c r="K913" i="20"/>
  <c r="K693" i="20"/>
  <c r="K30" i="20"/>
  <c r="K401" i="20"/>
  <c r="K316" i="20"/>
  <c r="K808" i="20"/>
  <c r="K421" i="20"/>
  <c r="K798" i="20"/>
  <c r="K596" i="20"/>
  <c r="K726" i="20"/>
  <c r="K833" i="20"/>
  <c r="K447" i="20"/>
  <c r="K463" i="20"/>
  <c r="K750" i="20"/>
  <c r="K602" i="20"/>
  <c r="K694" i="20"/>
  <c r="K484" i="20"/>
  <c r="K577" i="20"/>
  <c r="K628" i="20"/>
  <c r="K732" i="20"/>
  <c r="K843" i="20"/>
  <c r="K686" i="20"/>
  <c r="K840" i="20"/>
  <c r="K193" i="20"/>
  <c r="K439" i="20"/>
  <c r="K589" i="20"/>
  <c r="K69" i="20"/>
  <c r="K734" i="20"/>
  <c r="K422" i="20"/>
  <c r="K118" i="20"/>
  <c r="K560" i="20"/>
  <c r="K229" i="20"/>
  <c r="K877" i="20"/>
  <c r="K681" i="20"/>
  <c r="K859" i="20"/>
  <c r="K564" i="20"/>
  <c r="K305" i="20"/>
  <c r="K248" i="20"/>
  <c r="K705" i="20"/>
  <c r="K573" i="20"/>
  <c r="K342" i="20"/>
  <c r="K562" i="20"/>
  <c r="K807" i="20"/>
  <c r="K757" i="20"/>
  <c r="K898" i="20"/>
  <c r="K137" i="20"/>
  <c r="K212" i="20"/>
  <c r="K918" i="20"/>
  <c r="K650" i="20"/>
  <c r="K276" i="20"/>
  <c r="K291" i="20"/>
  <c r="K691" i="20"/>
  <c r="K717" i="20"/>
  <c r="K809" i="20"/>
  <c r="K509" i="20"/>
  <c r="K657" i="20"/>
  <c r="K185" i="20"/>
  <c r="K543" i="20"/>
  <c r="K637" i="20"/>
  <c r="K796" i="20"/>
  <c r="K468" i="20"/>
  <c r="K908" i="20"/>
  <c r="K479" i="20"/>
  <c r="K784" i="20"/>
  <c r="K482" i="20"/>
  <c r="K829" i="20"/>
  <c r="K730" i="20"/>
  <c r="K620" i="20"/>
  <c r="K841" i="20"/>
  <c r="K443" i="20"/>
  <c r="K721" i="20"/>
  <c r="K526" i="20"/>
  <c r="K706" i="20"/>
  <c r="K703" i="20"/>
  <c r="K485" i="20"/>
  <c r="K409" i="20"/>
  <c r="K762" i="20"/>
  <c r="K269" i="20"/>
  <c r="K516" i="20"/>
  <c r="K828" i="20"/>
  <c r="K609" i="20"/>
  <c r="K617" i="20"/>
  <c r="K65" i="20"/>
  <c r="K211" i="20"/>
  <c r="K820" i="20"/>
  <c r="K960" i="20"/>
  <c r="K874" i="20"/>
  <c r="K684" i="20"/>
  <c r="K405" i="20"/>
  <c r="K673" i="20"/>
  <c r="K430" i="20"/>
  <c r="K459" i="20"/>
  <c r="K639" i="20"/>
  <c r="K799" i="20"/>
  <c r="K992" i="20"/>
  <c r="K268" i="20"/>
  <c r="K749" i="20"/>
  <c r="K827" i="20"/>
  <c r="K557" i="20"/>
  <c r="K733" i="20"/>
  <c r="K312" i="20"/>
  <c r="K678" i="20"/>
  <c r="K907" i="20"/>
  <c r="K755" i="20"/>
  <c r="K349" i="20"/>
  <c r="K803" i="20"/>
  <c r="K641" i="20"/>
  <c r="K507" i="20"/>
  <c r="K668" i="20"/>
  <c r="K490" i="20"/>
  <c r="K1005" i="20"/>
  <c r="K359" i="20"/>
  <c r="K558" i="20"/>
  <c r="K518" i="20"/>
  <c r="K438" i="20"/>
  <c r="K533" i="20"/>
  <c r="K635" i="20"/>
  <c r="K1009" i="20"/>
  <c r="K853" i="20"/>
  <c r="K858" i="20"/>
  <c r="K293" i="20"/>
  <c r="K826" i="20"/>
  <c r="K597" i="20"/>
  <c r="K675" i="20"/>
  <c r="K974" i="20"/>
  <c r="K592" i="20"/>
  <c r="K825" i="20"/>
  <c r="K702" i="20"/>
  <c r="K815" i="20"/>
  <c r="K572" i="20"/>
  <c r="K581" i="20"/>
  <c r="K695" i="20"/>
  <c r="K863" i="20"/>
  <c r="K442" i="20"/>
  <c r="K567" i="20"/>
  <c r="K529" i="20"/>
  <c r="K715" i="20"/>
  <c r="K724" i="20"/>
  <c r="K530" i="20"/>
  <c r="K763" i="20"/>
  <c r="K404" i="20"/>
  <c r="K876" i="20"/>
  <c r="K831" i="20"/>
  <c r="K538" i="20"/>
  <c r="K523" i="20"/>
  <c r="K626" i="20"/>
  <c r="K344" i="20"/>
  <c r="K532" i="20"/>
  <c r="K62" i="20"/>
  <c r="K531" i="20"/>
  <c r="K753" i="20"/>
  <c r="K280" i="20"/>
  <c r="K1006" i="20"/>
  <c r="K613" i="20"/>
  <c r="K834" i="20"/>
  <c r="K391" i="20"/>
  <c r="K302" i="20"/>
  <c r="K941" i="20"/>
  <c r="K541" i="20"/>
  <c r="K568" i="20"/>
  <c r="K363" i="20"/>
  <c r="K830" i="20"/>
  <c r="K935" i="20"/>
  <c r="K622" i="20"/>
  <c r="K957" i="20"/>
  <c r="K458" i="20"/>
  <c r="K890" i="20"/>
  <c r="K457" i="20"/>
  <c r="K782" i="20"/>
  <c r="K383" i="20"/>
  <c r="K849" i="20"/>
  <c r="K737" i="20"/>
  <c r="K493" i="20"/>
  <c r="K748" i="20"/>
  <c r="K660" i="20"/>
  <c r="K659" i="20"/>
  <c r="K578" i="20"/>
  <c r="K805" i="20"/>
  <c r="K700" i="20"/>
  <c r="K25" i="20"/>
  <c r="K861" i="20"/>
  <c r="K539" i="20"/>
  <c r="K781" i="20"/>
  <c r="K854" i="20"/>
  <c r="K745" i="20"/>
  <c r="K66" i="20"/>
  <c r="K598" i="20"/>
  <c r="K666" i="20"/>
  <c r="K832" i="20"/>
  <c r="K149" i="20"/>
  <c r="K515" i="20"/>
  <c r="K575" i="20"/>
  <c r="K40" i="20"/>
  <c r="K502" i="20"/>
  <c r="K449" i="20"/>
  <c r="K653" i="20"/>
  <c r="K708" i="20"/>
  <c r="K494" i="20"/>
  <c r="K610" i="20"/>
  <c r="K852" i="20"/>
  <c r="K1014" i="20"/>
  <c r="K652" i="20"/>
  <c r="K1017" i="20"/>
  <c r="K537" i="20"/>
  <c r="K420" i="20"/>
  <c r="K866" i="20"/>
  <c r="K903" i="20"/>
  <c r="K915" i="20"/>
  <c r="K524" i="20"/>
  <c r="K640" i="20"/>
  <c r="K676" i="20"/>
  <c r="K723" i="20"/>
  <c r="K771" i="20"/>
  <c r="K872" i="20"/>
  <c r="K718" i="20"/>
  <c r="K674" i="20"/>
  <c r="K696" i="20"/>
  <c r="K999" i="20"/>
  <c r="K412" i="20"/>
  <c r="K900" i="20"/>
  <c r="K787" i="20"/>
  <c r="K590" i="20"/>
  <c r="K998" i="20"/>
  <c r="K777" i="20"/>
  <c r="K585" i="20"/>
  <c r="K645" i="20"/>
  <c r="K672" i="20"/>
  <c r="K936" i="20"/>
  <c r="K735" i="20"/>
  <c r="K786" i="20"/>
  <c r="K719" i="20"/>
  <c r="K742" i="20"/>
  <c r="K699" i="20"/>
  <c r="K788" i="20"/>
  <c r="K389" i="20"/>
  <c r="K394" i="20"/>
  <c r="K958" i="20"/>
  <c r="K727" i="20"/>
  <c r="K161" i="20"/>
  <c r="K864" i="20"/>
  <c r="K649" i="20"/>
  <c r="K920" i="20"/>
  <c r="K687" i="20"/>
  <c r="K977" i="20"/>
  <c r="K514" i="20"/>
  <c r="K783" i="20"/>
  <c r="K632" i="20"/>
  <c r="K634" i="20"/>
  <c r="K850" i="20"/>
  <c r="K917" i="20"/>
  <c r="K878" i="20"/>
  <c r="K942" i="20"/>
  <c r="K722" i="20"/>
  <c r="K880" i="20"/>
  <c r="K683" i="20"/>
  <c r="K873" i="20"/>
  <c r="K778" i="20"/>
  <c r="K399" i="20"/>
  <c r="K851" i="20"/>
  <c r="K966" i="20"/>
  <c r="K804" i="20"/>
  <c r="K465" i="20"/>
  <c r="K540" i="20"/>
  <c r="K608" i="20"/>
  <c r="K996" i="20"/>
  <c r="K665" i="20"/>
  <c r="K346" i="20"/>
  <c r="K779" i="20"/>
  <c r="K340" i="20"/>
  <c r="K922" i="20"/>
  <c r="K662" i="20"/>
  <c r="K595" i="20"/>
  <c r="K933" i="20"/>
  <c r="K947" i="20"/>
  <c r="K664" i="20"/>
  <c r="K764" i="20"/>
  <c r="K698" i="20"/>
  <c r="K767" i="20"/>
  <c r="K78" i="20"/>
  <c r="K948" i="20"/>
  <c r="K899" i="20"/>
  <c r="K882" i="20"/>
  <c r="K244" i="20"/>
  <c r="K474" i="20"/>
  <c r="K969" i="20"/>
  <c r="K970" i="20"/>
  <c r="K892" i="20"/>
  <c r="K879" i="20"/>
  <c r="K954" i="20"/>
  <c r="K761" i="20"/>
  <c r="K868" i="20"/>
  <c r="K773" i="20"/>
  <c r="K697" i="20"/>
  <c r="K776" i="20"/>
  <c r="K743" i="20"/>
  <c r="K444" i="20"/>
  <c r="K759" i="20"/>
  <c r="K658" i="20"/>
  <c r="K860" i="20"/>
  <c r="K752" i="20"/>
  <c r="K579" i="20"/>
  <c r="K525" i="20"/>
  <c r="K751" i="20"/>
  <c r="K631" i="20"/>
  <c r="K648" i="20"/>
  <c r="K895" i="20"/>
  <c r="K887" i="20"/>
  <c r="K682" i="20"/>
  <c r="K692" i="20"/>
  <c r="K902" i="20"/>
  <c r="K766" i="20"/>
  <c r="K615" i="20"/>
  <c r="K712" i="20"/>
  <c r="K881" i="20"/>
  <c r="K332" i="20"/>
  <c r="K914" i="20"/>
  <c r="K894" i="20"/>
  <c r="K760" i="20"/>
  <c r="K968" i="20"/>
  <c r="K930" i="20"/>
  <c r="K965" i="20"/>
  <c r="K862" i="20"/>
  <c r="K945" i="20"/>
  <c r="K758" i="20"/>
  <c r="K963" i="20"/>
  <c r="K972" i="20"/>
  <c r="K953" i="20"/>
  <c r="K1001" i="20"/>
  <c r="K921" i="20"/>
  <c r="K964" i="20"/>
  <c r="K835" i="20"/>
  <c r="K997" i="20"/>
  <c r="K460" i="20"/>
  <c r="K770" i="20"/>
  <c r="K975" i="20"/>
  <c r="K962" i="20"/>
  <c r="K919" i="20"/>
  <c r="K55" i="20"/>
  <c r="K928" i="20"/>
  <c r="K932" i="20"/>
  <c r="K938" i="20"/>
  <c r="K886" i="20"/>
  <c r="K772" i="20"/>
  <c r="K927" i="20"/>
  <c r="K343" i="20"/>
  <c r="K951" i="20"/>
  <c r="K940" i="20"/>
  <c r="K923" i="20"/>
  <c r="K943" i="20"/>
  <c r="K1012" i="20"/>
  <c r="K528" i="20"/>
  <c r="K950" i="20"/>
  <c r="K754" i="20"/>
  <c r="K906" i="20"/>
  <c r="K971" i="20"/>
  <c r="K955" i="20"/>
  <c r="K842" i="20"/>
  <c r="K912" i="20"/>
  <c r="K647" i="20"/>
  <c r="K768" i="20"/>
  <c r="K973" i="20"/>
  <c r="K901" i="20"/>
  <c r="K644" i="20"/>
  <c r="K869" i="20"/>
  <c r="K461" i="20"/>
  <c r="K961" i="20"/>
  <c r="K946" i="20"/>
  <c r="K926" i="20"/>
  <c r="K802" i="20"/>
  <c r="K655" i="20"/>
  <c r="K856" i="20"/>
  <c r="K630" i="20"/>
  <c r="K481" i="20"/>
  <c r="K909" i="20"/>
  <c r="K991" i="20"/>
  <c r="K939" i="20"/>
  <c r="K785" i="20"/>
  <c r="K949" i="20"/>
  <c r="K987" i="20"/>
  <c r="K990" i="20"/>
  <c r="K989" i="20"/>
  <c r="K986" i="20"/>
  <c r="K988" i="20"/>
  <c r="K904" i="20"/>
  <c r="K984" i="20"/>
  <c r="K967" i="20"/>
  <c r="K985" i="20"/>
  <c r="K1008" i="20"/>
  <c r="K1004" i="20"/>
  <c r="K944" i="20"/>
  <c r="K981" i="20"/>
  <c r="K813" i="20"/>
  <c r="K1010" i="20"/>
  <c r="K1011" i="20"/>
  <c r="K536" i="20"/>
  <c r="K931" i="20"/>
  <c r="K226" i="20"/>
  <c r="K897" i="20"/>
  <c r="K497" i="20"/>
  <c r="K978" i="20"/>
  <c r="K976" i="20"/>
  <c r="K916" i="20"/>
  <c r="K891" i="20"/>
  <c r="K448" i="20"/>
  <c r="K870" i="20"/>
  <c r="K885" i="20"/>
  <c r="K1000" i="20"/>
  <c r="K925" i="20"/>
  <c r="K1003" i="20"/>
  <c r="K1007" i="20"/>
  <c r="K995" i="20"/>
  <c r="K929" i="20"/>
  <c r="K993" i="20"/>
  <c r="K994" i="20"/>
  <c r="K561" i="20"/>
  <c r="K1015" i="20"/>
  <c r="K1013" i="20"/>
  <c r="K765" i="20"/>
  <c r="K213" i="20"/>
  <c r="K374" i="20"/>
  <c r="K952" i="20"/>
  <c r="K588" i="20"/>
  <c r="K983" i="20"/>
  <c r="K905" i="20"/>
  <c r="K740" i="20"/>
  <c r="K956" i="20"/>
  <c r="K1002" i="20"/>
  <c r="K911" i="20"/>
  <c r="K982" i="20"/>
  <c r="K867" i="20"/>
  <c r="K924" i="20"/>
  <c r="K980" i="20"/>
  <c r="K979" i="20"/>
  <c r="K780" i="20"/>
  <c r="K7" i="20"/>
  <c r="H1027" i="20"/>
  <c r="H1026" i="20"/>
  <c r="H1033" i="20"/>
  <c r="H1032" i="20"/>
  <c r="H1028" i="20"/>
  <c r="H780" i="20"/>
  <c r="H979" i="20"/>
  <c r="H980" i="20"/>
  <c r="H924" i="20"/>
  <c r="H867" i="20"/>
  <c r="H982" i="20"/>
  <c r="H911" i="20"/>
  <c r="H1002" i="20"/>
  <c r="H956" i="20"/>
  <c r="H740" i="20"/>
  <c r="H905" i="20"/>
  <c r="H983" i="20"/>
  <c r="H588" i="20"/>
  <c r="H952" i="20"/>
  <c r="H374" i="20"/>
  <c r="H213" i="20"/>
  <c r="H765" i="20"/>
  <c r="H1013" i="20"/>
  <c r="H1015" i="20"/>
  <c r="H561" i="20"/>
  <c r="H994" i="20"/>
  <c r="H993" i="20"/>
  <c r="H929" i="20"/>
  <c r="H995" i="20"/>
  <c r="H1007" i="20"/>
  <c r="H1003" i="20"/>
  <c r="H925" i="20"/>
  <c r="H1000" i="20"/>
  <c r="H885" i="20"/>
  <c r="H870" i="20"/>
  <c r="H448" i="20"/>
  <c r="H891" i="20"/>
  <c r="H916" i="20"/>
  <c r="H976" i="20"/>
  <c r="H978" i="20"/>
  <c r="H497" i="20"/>
  <c r="H897" i="20"/>
  <c r="H226" i="20"/>
  <c r="H931" i="20"/>
  <c r="H536" i="20"/>
  <c r="H1011" i="20"/>
  <c r="H1010" i="20"/>
  <c r="H813" i="20"/>
  <c r="H981" i="20"/>
  <c r="H944" i="20"/>
  <c r="H1004" i="20"/>
  <c r="H1008" i="20"/>
  <c r="H985" i="20"/>
  <c r="H967" i="20"/>
  <c r="H984" i="20"/>
  <c r="H904" i="20"/>
  <c r="H988" i="20"/>
  <c r="H986" i="20"/>
  <c r="H989" i="20"/>
  <c r="H990" i="20"/>
  <c r="H987" i="20"/>
  <c r="H949" i="20"/>
  <c r="H785" i="20"/>
  <c r="H939" i="20"/>
  <c r="H991" i="20"/>
  <c r="H909" i="20"/>
  <c r="H481" i="20"/>
  <c r="H630" i="20"/>
  <c r="H856" i="20"/>
  <c r="H655" i="20"/>
  <c r="H802" i="20"/>
  <c r="H926" i="20"/>
  <c r="H946" i="20"/>
  <c r="H961" i="20"/>
  <c r="H461" i="20"/>
  <c r="H869" i="20"/>
  <c r="H644" i="20"/>
  <c r="H901" i="20"/>
  <c r="H973" i="20"/>
  <c r="H768" i="20"/>
  <c r="H647" i="20"/>
  <c r="H912" i="20"/>
  <c r="H842" i="20"/>
  <c r="H955" i="20"/>
  <c r="H971" i="20"/>
  <c r="H906" i="20"/>
  <c r="H754" i="20"/>
  <c r="H950" i="20"/>
  <c r="H528" i="20"/>
  <c r="H1012" i="20"/>
  <c r="H943" i="20"/>
  <c r="H923" i="20"/>
  <c r="H940" i="20"/>
  <c r="H951" i="20"/>
  <c r="H343" i="20"/>
  <c r="H927" i="20"/>
  <c r="H772" i="20"/>
  <c r="H886" i="20"/>
  <c r="H938" i="20"/>
  <c r="H932" i="20"/>
  <c r="H928" i="20"/>
  <c r="H55" i="20"/>
  <c r="H919" i="20"/>
  <c r="H962" i="20"/>
  <c r="H975" i="20"/>
  <c r="H770" i="20"/>
  <c r="H460" i="20"/>
  <c r="H997" i="20"/>
  <c r="H835" i="20"/>
  <c r="H964" i="20"/>
  <c r="H921" i="20"/>
  <c r="H1001" i="20"/>
  <c r="H953" i="20"/>
  <c r="H972" i="20"/>
  <c r="H963" i="20"/>
  <c r="H758" i="20"/>
  <c r="H945" i="20"/>
  <c r="H862" i="20"/>
  <c r="H965" i="20"/>
  <c r="H930" i="20"/>
  <c r="H968" i="20"/>
  <c r="H760" i="20"/>
  <c r="H894" i="20"/>
  <c r="H914" i="20"/>
  <c r="H332" i="20"/>
  <c r="H881" i="20"/>
  <c r="H712" i="20"/>
  <c r="H615" i="20"/>
  <c r="H766" i="20"/>
  <c r="H902" i="20"/>
  <c r="H692" i="20"/>
  <c r="H682" i="20"/>
  <c r="H887" i="20"/>
  <c r="H895" i="20"/>
  <c r="H648" i="20"/>
  <c r="H631" i="20"/>
  <c r="H751" i="20"/>
  <c r="H525" i="20"/>
  <c r="H579" i="20"/>
  <c r="H752" i="20"/>
  <c r="H860" i="20"/>
  <c r="H658" i="20"/>
  <c r="H759" i="20"/>
  <c r="H444" i="20"/>
  <c r="H743" i="20"/>
  <c r="H776" i="20"/>
  <c r="H697" i="20"/>
  <c r="H773" i="20"/>
  <c r="H868" i="20"/>
  <c r="H761" i="20"/>
  <c r="H954" i="20"/>
  <c r="H879" i="20"/>
  <c r="H892" i="20"/>
  <c r="H970" i="20"/>
  <c r="H969" i="20"/>
  <c r="H474" i="20"/>
  <c r="H244" i="20"/>
  <c r="H882" i="20"/>
  <c r="H899" i="20"/>
  <c r="H948" i="20"/>
  <c r="H78" i="20"/>
  <c r="H767" i="20"/>
  <c r="H698" i="20"/>
  <c r="H764" i="20"/>
  <c r="H664" i="20"/>
  <c r="H947" i="20"/>
  <c r="H933" i="20"/>
  <c r="H595" i="20"/>
  <c r="H662" i="20"/>
  <c r="H922" i="20"/>
  <c r="H340" i="20"/>
  <c r="H779" i="20"/>
  <c r="H346" i="20"/>
  <c r="H665" i="20"/>
  <c r="H996" i="20"/>
  <c r="H608" i="20"/>
  <c r="H540" i="20"/>
  <c r="H465" i="20"/>
  <c r="H804" i="20"/>
  <c r="H966" i="20"/>
  <c r="H851" i="20"/>
  <c r="H399" i="20"/>
  <c r="H778" i="20"/>
  <c r="H873" i="20"/>
  <c r="H683" i="20"/>
  <c r="H880" i="20"/>
  <c r="H722" i="20"/>
  <c r="H942" i="20"/>
  <c r="H878" i="20"/>
  <c r="H917" i="20"/>
  <c r="H850" i="20"/>
  <c r="H634" i="20"/>
  <c r="H632" i="20"/>
  <c r="H783" i="20"/>
  <c r="H514" i="20"/>
  <c r="H977" i="20"/>
  <c r="H687" i="20"/>
  <c r="H920" i="20"/>
  <c r="H649" i="20"/>
  <c r="H864" i="20"/>
  <c r="H161" i="20"/>
  <c r="H727" i="20"/>
  <c r="H958" i="20"/>
  <c r="H394" i="20"/>
  <c r="H389" i="20"/>
  <c r="H788" i="20"/>
  <c r="H699" i="20"/>
  <c r="H742" i="20"/>
  <c r="H719" i="20"/>
  <c r="H786" i="20"/>
  <c r="H735" i="20"/>
  <c r="H936" i="20"/>
  <c r="H672" i="20"/>
  <c r="H645" i="20"/>
  <c r="H585" i="20"/>
  <c r="H777" i="20"/>
  <c r="H998" i="20"/>
  <c r="H590" i="20"/>
  <c r="H787" i="20"/>
  <c r="H900" i="20"/>
  <c r="H412" i="20"/>
  <c r="H999" i="20"/>
  <c r="H696" i="20"/>
  <c r="H674" i="20"/>
  <c r="H718" i="20"/>
  <c r="H872" i="20"/>
  <c r="H771" i="20"/>
  <c r="H723" i="20"/>
  <c r="H676" i="20"/>
  <c r="H640" i="20"/>
  <c r="H524" i="20"/>
  <c r="H915" i="20"/>
  <c r="H903" i="20"/>
  <c r="H866" i="20"/>
  <c r="H420" i="20"/>
  <c r="H537" i="20"/>
  <c r="H1017" i="20"/>
  <c r="H652" i="20"/>
  <c r="H1014" i="20"/>
  <c r="H852" i="20"/>
  <c r="H610" i="20"/>
  <c r="H494" i="20"/>
  <c r="H708" i="20"/>
  <c r="H12" i="20"/>
  <c r="H653" i="20"/>
  <c r="H449" i="20"/>
  <c r="H502" i="20"/>
  <c r="H40" i="20"/>
  <c r="H575" i="20"/>
  <c r="H515" i="20"/>
  <c r="H149" i="20"/>
  <c r="H832" i="20"/>
  <c r="H666" i="20"/>
  <c r="H598" i="20"/>
  <c r="H66" i="20"/>
  <c r="H745" i="20"/>
  <c r="H854" i="20"/>
  <c r="H781" i="20"/>
  <c r="H539" i="20"/>
  <c r="H861" i="20"/>
  <c r="H25" i="20"/>
  <c r="H700" i="20"/>
  <c r="H805" i="20"/>
  <c r="H578" i="20"/>
  <c r="H659" i="20"/>
  <c r="H660" i="20"/>
  <c r="H748" i="20"/>
  <c r="H493" i="20"/>
  <c r="H737" i="20"/>
  <c r="H849" i="20"/>
  <c r="H383" i="20"/>
  <c r="H782" i="20"/>
  <c r="H457" i="20"/>
  <c r="H890" i="20"/>
  <c r="H458" i="20"/>
  <c r="H957" i="20"/>
  <c r="H622" i="20"/>
  <c r="H935" i="20"/>
  <c r="H830" i="20"/>
  <c r="H363" i="20"/>
  <c r="H568" i="20"/>
  <c r="H541" i="20"/>
  <c r="H941" i="20"/>
  <c r="H302" i="20"/>
  <c r="H391" i="20"/>
  <c r="H834" i="20"/>
  <c r="H613" i="20"/>
  <c r="H1006" i="20"/>
  <c r="H280" i="20"/>
  <c r="H753" i="20"/>
  <c r="H531" i="20"/>
  <c r="H62" i="20"/>
  <c r="H532" i="20"/>
  <c r="H344" i="20"/>
  <c r="H626" i="20"/>
  <c r="H523" i="20"/>
  <c r="H538" i="20"/>
  <c r="H831" i="20"/>
  <c r="H876" i="20"/>
  <c r="H404" i="20"/>
  <c r="H763" i="20"/>
  <c r="H530" i="20"/>
  <c r="H724" i="20"/>
  <c r="H715" i="20"/>
  <c r="H529" i="20"/>
  <c r="H567" i="20"/>
  <c r="H442" i="20"/>
  <c r="H863" i="20"/>
  <c r="H695" i="20"/>
  <c r="H581" i="20"/>
  <c r="H572" i="20"/>
  <c r="H815" i="20"/>
  <c r="H702" i="20"/>
  <c r="H825" i="20"/>
  <c r="H592" i="20"/>
  <c r="H974" i="20"/>
  <c r="H675" i="20"/>
  <c r="H597" i="20"/>
  <c r="H826" i="20"/>
  <c r="H293" i="20"/>
  <c r="H858" i="20"/>
  <c r="H853" i="20"/>
  <c r="H1009" i="20"/>
  <c r="H635" i="20"/>
  <c r="H533" i="20"/>
  <c r="H438" i="20"/>
  <c r="H518" i="20"/>
  <c r="H558" i="20"/>
  <c r="H359" i="20"/>
  <c r="H1005" i="20"/>
  <c r="H490" i="20"/>
  <c r="H668" i="20"/>
  <c r="H507" i="20"/>
  <c r="H641" i="20"/>
  <c r="H803" i="20"/>
  <c r="H349" i="20"/>
  <c r="H755" i="20"/>
  <c r="H907" i="20"/>
  <c r="H678" i="20"/>
  <c r="H312" i="20"/>
  <c r="H733" i="20"/>
  <c r="H557" i="20"/>
  <c r="H827" i="20"/>
  <c r="H749" i="20"/>
  <c r="H268" i="20"/>
  <c r="H992" i="20"/>
  <c r="H799" i="20"/>
  <c r="H639" i="20"/>
  <c r="H459" i="20"/>
  <c r="H430" i="20"/>
  <c r="H673" i="20"/>
  <c r="H405" i="20"/>
  <c r="H684" i="20"/>
  <c r="H874" i="20"/>
  <c r="H960" i="20"/>
  <c r="H820" i="20"/>
  <c r="H211" i="20"/>
  <c r="H65" i="20"/>
  <c r="H617" i="20"/>
  <c r="H609" i="20"/>
  <c r="H828" i="20"/>
  <c r="H516" i="20"/>
  <c r="H269" i="20"/>
  <c r="H762" i="20"/>
  <c r="H409" i="20"/>
  <c r="H485" i="20"/>
  <c r="H703" i="20"/>
  <c r="H706" i="20"/>
  <c r="H526" i="20"/>
  <c r="H721" i="20"/>
  <c r="H443" i="20"/>
  <c r="H841" i="20"/>
  <c r="H620" i="20"/>
  <c r="H730" i="20"/>
  <c r="H829" i="20"/>
  <c r="H482" i="20"/>
  <c r="H784" i="20"/>
  <c r="H479" i="20"/>
  <c r="H908" i="20"/>
  <c r="H468" i="20"/>
  <c r="H796" i="20"/>
  <c r="H637" i="20"/>
  <c r="H543" i="20"/>
  <c r="H185" i="20"/>
  <c r="H657" i="20"/>
  <c r="H509" i="20"/>
  <c r="H809" i="20"/>
  <c r="H717" i="20"/>
  <c r="H691" i="20"/>
  <c r="H291" i="20"/>
  <c r="H276" i="20"/>
  <c r="H650" i="20"/>
  <c r="H918" i="20"/>
  <c r="H212" i="20"/>
  <c r="H137" i="20"/>
  <c r="H898" i="20"/>
  <c r="H757" i="20"/>
  <c r="H807" i="20"/>
  <c r="H562" i="20"/>
  <c r="H342" i="20"/>
  <c r="H573" i="20"/>
  <c r="H705" i="20"/>
  <c r="H248" i="20"/>
  <c r="H305" i="20"/>
  <c r="H564" i="20"/>
  <c r="H859" i="20"/>
  <c r="H681" i="20"/>
  <c r="H877" i="20"/>
  <c r="H229" i="20"/>
  <c r="H560" i="20"/>
  <c r="H118" i="20"/>
  <c r="H422" i="20"/>
  <c r="H734" i="20"/>
  <c r="H69" i="20"/>
  <c r="H589" i="20"/>
  <c r="H439" i="20"/>
  <c r="H193" i="20"/>
  <c r="H840" i="20"/>
  <c r="H686" i="20"/>
  <c r="H843" i="20"/>
  <c r="H732" i="20"/>
  <c r="H628" i="20"/>
  <c r="H577" i="20"/>
  <c r="H484" i="20"/>
  <c r="H694" i="20"/>
  <c r="H602" i="20"/>
  <c r="H750" i="20"/>
  <c r="H463" i="20"/>
  <c r="H447" i="20"/>
  <c r="H833" i="20"/>
  <c r="H726" i="20"/>
  <c r="H596" i="20"/>
  <c r="H798" i="20"/>
  <c r="H421" i="20"/>
  <c r="H808" i="20"/>
  <c r="H316" i="20"/>
  <c r="H401" i="20"/>
  <c r="H30" i="20"/>
  <c r="H693" i="20"/>
  <c r="H913" i="20"/>
  <c r="H500" i="20"/>
  <c r="H328" i="20"/>
  <c r="H440" i="20"/>
  <c r="H476" i="20"/>
  <c r="H605" i="20"/>
  <c r="H547" i="20"/>
  <c r="H811" i="20"/>
  <c r="H446" i="20"/>
  <c r="H437" i="20"/>
  <c r="H731" i="20"/>
  <c r="H123" i="20"/>
  <c r="H571" i="20"/>
  <c r="H506" i="20"/>
  <c r="H823" i="20"/>
  <c r="H720" i="20"/>
  <c r="H888" i="20"/>
  <c r="H569" i="20"/>
  <c r="H483" i="20"/>
  <c r="H576" i="20"/>
  <c r="H171" i="20"/>
  <c r="H303" i="20"/>
  <c r="H367" i="20"/>
  <c r="H334" i="20"/>
  <c r="H426" i="20"/>
  <c r="H496" i="20"/>
  <c r="H60" i="20"/>
  <c r="H187" i="20"/>
  <c r="H408" i="20"/>
  <c r="H627" i="20"/>
  <c r="H846" i="20"/>
  <c r="H661" i="20"/>
  <c r="H274" i="20"/>
  <c r="H839" i="20"/>
  <c r="H838" i="20"/>
  <c r="H604" i="20"/>
  <c r="H503" i="20"/>
  <c r="H606" i="20"/>
  <c r="H795" i="20"/>
  <c r="H629" i="20"/>
  <c r="H583" i="20"/>
  <c r="H818" i="20"/>
  <c r="H593" i="20"/>
  <c r="H338" i="20"/>
  <c r="H671" i="20"/>
  <c r="H436" i="20"/>
  <c r="H685" i="20"/>
  <c r="H855" i="20"/>
  <c r="H160" i="20"/>
  <c r="H896" i="20"/>
  <c r="H677" i="20"/>
  <c r="H824" i="20"/>
  <c r="H857" i="20"/>
  <c r="H738" i="20"/>
  <c r="H454" i="20"/>
  <c r="H284" i="20"/>
  <c r="H327" i="20"/>
  <c r="H170" i="20"/>
  <c r="H243" i="20"/>
  <c r="H563" i="20"/>
  <c r="H819" i="20"/>
  <c r="H32" i="20"/>
  <c r="H893" i="20"/>
  <c r="H400" i="20"/>
  <c r="H242" i="20"/>
  <c r="H756" i="20"/>
  <c r="H398" i="20"/>
  <c r="H844" i="20"/>
  <c r="H801" i="20"/>
  <c r="H414" i="20"/>
  <c r="H347" i="20"/>
  <c r="H208" i="20"/>
  <c r="H959" i="20"/>
  <c r="H361" i="20"/>
  <c r="H127" i="20"/>
  <c r="H618" i="20"/>
  <c r="H865" i="20"/>
  <c r="H586" i="20"/>
  <c r="H806" i="20"/>
  <c r="H616" i="20"/>
  <c r="H498" i="20"/>
  <c r="H527" i="20"/>
  <c r="H599" i="20"/>
  <c r="H121" i="20"/>
  <c r="H689" i="20"/>
  <c r="H638" i="20"/>
  <c r="H331" i="20"/>
  <c r="H836" i="20"/>
  <c r="H372" i="20"/>
  <c r="H714" i="20"/>
  <c r="H553" i="20"/>
  <c r="H179" i="20"/>
  <c r="H747" i="20"/>
  <c r="H385" i="20"/>
  <c r="H166" i="20"/>
  <c r="H736" i="20"/>
  <c r="H407" i="20"/>
  <c r="H769" i="20"/>
  <c r="H358" i="20"/>
  <c r="H690" i="20"/>
  <c r="H406" i="20"/>
  <c r="H219" i="20"/>
  <c r="H450" i="20"/>
  <c r="H323" i="20"/>
  <c r="H183" i="20"/>
  <c r="H580" i="20"/>
  <c r="H725" i="20"/>
  <c r="H464" i="20"/>
  <c r="H301" i="20"/>
  <c r="H360" i="20"/>
  <c r="H326" i="20"/>
  <c r="H600" i="20"/>
  <c r="H352" i="20"/>
  <c r="H304" i="20"/>
  <c r="H614" i="20"/>
  <c r="H521" i="20"/>
  <c r="H520" i="20"/>
  <c r="H744" i="20"/>
  <c r="H480" i="20"/>
  <c r="H124" i="20"/>
  <c r="H425" i="20"/>
  <c r="H582" i="20"/>
  <c r="H633" i="20"/>
  <c r="H351" i="20"/>
  <c r="H413" i="20"/>
  <c r="H339" i="20"/>
  <c r="H419" i="20"/>
  <c r="H551" i="20"/>
  <c r="H875" i="20"/>
  <c r="H292" i="20"/>
  <c r="H423" i="20"/>
  <c r="H710" i="20"/>
  <c r="H821" i="20"/>
  <c r="H667" i="20"/>
  <c r="H492" i="20"/>
  <c r="H210" i="20"/>
  <c r="H654" i="20"/>
  <c r="H287" i="20"/>
  <c r="H254" i="20"/>
  <c r="H134" i="20"/>
  <c r="H150" i="20"/>
  <c r="H642" i="20"/>
  <c r="H355" i="20"/>
  <c r="H411" i="20"/>
  <c r="H534" i="20"/>
  <c r="H663" i="20"/>
  <c r="H296" i="20"/>
  <c r="H728" i="20"/>
  <c r="H643" i="20"/>
  <c r="H636" i="20"/>
  <c r="H797" i="20"/>
  <c r="H670" i="20"/>
  <c r="H513" i="20"/>
  <c r="H621" i="20"/>
  <c r="H188" i="20"/>
  <c r="H546" i="20"/>
  <c r="H701" i="20"/>
  <c r="H335" i="20"/>
  <c r="H266" i="20"/>
  <c r="H348" i="20"/>
  <c r="H501" i="20"/>
  <c r="H550" i="20"/>
  <c r="H104" i="20"/>
  <c r="H453" i="20"/>
  <c r="H651" i="20"/>
  <c r="H368" i="20"/>
  <c r="H256" i="20"/>
  <c r="H512" i="20"/>
  <c r="H388" i="20"/>
  <c r="H491" i="20"/>
  <c r="H154" i="20"/>
  <c r="H151" i="20"/>
  <c r="H466" i="20"/>
  <c r="H883" i="20"/>
  <c r="H591" i="20"/>
  <c r="H713" i="20"/>
  <c r="H574" i="20"/>
  <c r="H257" i="20"/>
  <c r="H135" i="20"/>
  <c r="H220" i="20"/>
  <c r="H505" i="20"/>
  <c r="H462" i="20"/>
  <c r="H535" i="20"/>
  <c r="H431" i="20"/>
  <c r="H362" i="20"/>
  <c r="H395" i="20"/>
  <c r="H704" i="20"/>
  <c r="H289" i="20"/>
  <c r="H470" i="20"/>
  <c r="H369" i="20"/>
  <c r="H716" i="20"/>
  <c r="H386" i="20"/>
  <c r="H559" i="20"/>
  <c r="H646" i="20"/>
  <c r="H452" i="20"/>
  <c r="H565" i="20"/>
  <c r="H144" i="20"/>
  <c r="H522" i="20"/>
  <c r="H314" i="20"/>
  <c r="H472" i="20"/>
  <c r="H810" i="20"/>
  <c r="H884" i="20"/>
  <c r="H418" i="20"/>
  <c r="H428" i="20"/>
  <c r="H375" i="20"/>
  <c r="H656" i="20"/>
  <c r="H542" i="20"/>
  <c r="H794" i="20"/>
  <c r="H555" i="20"/>
  <c r="H378" i="20"/>
  <c r="H467" i="20"/>
  <c r="H174" i="20"/>
  <c r="H934" i="20"/>
  <c r="H194" i="20"/>
  <c r="H729" i="20"/>
  <c r="H105" i="20"/>
  <c r="H623" i="20"/>
  <c r="H315" i="20"/>
  <c r="H390" i="20"/>
  <c r="H299" i="20"/>
  <c r="H679" i="20"/>
  <c r="H278" i="20"/>
  <c r="H594" i="20"/>
  <c r="H435" i="20"/>
  <c r="H230" i="20"/>
  <c r="H793" i="20"/>
  <c r="H182" i="20"/>
  <c r="H554" i="20"/>
  <c r="H337" i="20"/>
  <c r="H607" i="20"/>
  <c r="H584" i="20"/>
  <c r="H324" i="20"/>
  <c r="H711" i="20"/>
  <c r="H451" i="20"/>
  <c r="H380" i="20"/>
  <c r="H789" i="20"/>
  <c r="H353" i="20"/>
  <c r="H403" i="20"/>
  <c r="H232" i="20"/>
  <c r="H387" i="20"/>
  <c r="H791" i="20"/>
  <c r="H432" i="20"/>
  <c r="H95" i="20"/>
  <c r="H603" i="20"/>
  <c r="H357" i="20"/>
  <c r="H427" i="20"/>
  <c r="H775" i="20"/>
  <c r="H619" i="20"/>
  <c r="H277" i="20"/>
  <c r="H433" i="20"/>
  <c r="H544" i="20"/>
  <c r="H24" i="20"/>
  <c r="H416" i="20"/>
  <c r="H489" i="20"/>
  <c r="H190" i="20"/>
  <c r="H800" i="20"/>
  <c r="H273" i="20"/>
  <c r="H263" i="20"/>
  <c r="H478" i="20"/>
  <c r="H816" i="20"/>
  <c r="H201" i="20"/>
  <c r="H847" i="20"/>
  <c r="H473" i="20"/>
  <c r="H741" i="20"/>
  <c r="H517" i="20"/>
  <c r="H774" i="20"/>
  <c r="H845" i="20"/>
  <c r="H298" i="20"/>
  <c r="H356" i="20"/>
  <c r="H227" i="20"/>
  <c r="H379" i="20"/>
  <c r="H910" i="20"/>
  <c r="H556" i="20"/>
  <c r="H487" i="20"/>
  <c r="H246" i="20"/>
  <c r="H441" i="20"/>
  <c r="H143" i="20"/>
  <c r="H176" i="20"/>
  <c r="H181" i="20"/>
  <c r="H238" i="20"/>
  <c r="H223" i="20"/>
  <c r="H112" i="20"/>
  <c r="H191" i="20"/>
  <c r="H812" i="20"/>
  <c r="H142" i="20"/>
  <c r="H434" i="20"/>
  <c r="H393" i="20"/>
  <c r="H624" i="20"/>
  <c r="H475" i="20"/>
  <c r="H499" i="20"/>
  <c r="H410" i="20"/>
  <c r="H587" i="20"/>
  <c r="H707" i="20"/>
  <c r="H148" i="20"/>
  <c r="H173" i="20"/>
  <c r="H98" i="20"/>
  <c r="H709" i="20"/>
  <c r="H376" i="20"/>
  <c r="H261" i="20"/>
  <c r="H330" i="20"/>
  <c r="H345" i="20"/>
  <c r="H377" i="20"/>
  <c r="H336" i="20"/>
  <c r="H611" i="20"/>
  <c r="H275" i="20"/>
  <c r="H113" i="20"/>
  <c r="H221" i="20"/>
  <c r="H288" i="20"/>
  <c r="H319" i="20"/>
  <c r="H365" i="20"/>
  <c r="H814" i="20"/>
  <c r="H192" i="20"/>
  <c r="H313" i="20"/>
  <c r="H545" i="20"/>
  <c r="H341" i="20"/>
  <c r="H871" i="20"/>
  <c r="H669" i="20"/>
  <c r="H202" i="20"/>
  <c r="H837" i="20"/>
  <c r="H566" i="20"/>
  <c r="H283" i="20"/>
  <c r="H272" i="20"/>
  <c r="H822" i="20"/>
  <c r="H549" i="20"/>
  <c r="H307" i="20"/>
  <c r="H325" i="20"/>
  <c r="H146" i="20"/>
  <c r="H471" i="20"/>
  <c r="H680" i="20"/>
  <c r="H504" i="20"/>
  <c r="H318" i="20"/>
  <c r="H354" i="20"/>
  <c r="H27" i="20"/>
  <c r="H264" i="20"/>
  <c r="H429" i="20"/>
  <c r="H445" i="20"/>
  <c r="H175" i="20"/>
  <c r="H455" i="20"/>
  <c r="H373" i="20"/>
  <c r="H204" i="20"/>
  <c r="H688" i="20"/>
  <c r="H417" i="20"/>
  <c r="H311" i="20"/>
  <c r="H384" i="20"/>
  <c r="H290" i="20"/>
  <c r="H279" i="20"/>
  <c r="H382" i="20"/>
  <c r="H392" i="20"/>
  <c r="H13" i="20"/>
  <c r="H159" i="20"/>
  <c r="H308" i="20"/>
  <c r="H126" i="20"/>
  <c r="H133" i="20"/>
  <c r="H309" i="20"/>
  <c r="H93" i="20"/>
  <c r="H241" i="20"/>
  <c r="H295" i="20"/>
  <c r="H329" i="20"/>
  <c r="H519" i="20"/>
  <c r="H488" i="20"/>
  <c r="H94" i="20"/>
  <c r="H217" i="20"/>
  <c r="H214" i="20"/>
  <c r="H570" i="20"/>
  <c r="H601" i="20"/>
  <c r="H424" i="20"/>
  <c r="H396" i="20"/>
  <c r="H235" i="20"/>
  <c r="H322" i="20"/>
  <c r="H72" i="20"/>
  <c r="H85" i="20"/>
  <c r="H83" i="20"/>
  <c r="H122" i="20"/>
  <c r="H236" i="20"/>
  <c r="H132" i="20"/>
  <c r="H320" i="20"/>
  <c r="H402" i="20"/>
  <c r="H233" i="20"/>
  <c r="H247" i="20"/>
  <c r="H366" i="20"/>
  <c r="H456" i="20"/>
  <c r="H224" i="20"/>
  <c r="H415" i="20"/>
  <c r="H21" i="20"/>
  <c r="H790" i="20"/>
  <c r="H206" i="20"/>
  <c r="H792" i="20"/>
  <c r="H486" i="20"/>
  <c r="H255" i="20"/>
  <c r="H252" i="20"/>
  <c r="H207" i="20"/>
  <c r="H203" i="20"/>
  <c r="H239" i="20"/>
  <c r="H199" i="20"/>
  <c r="H225" i="20"/>
  <c r="H222" i="20"/>
  <c r="H19" i="20"/>
  <c r="H285" i="20"/>
  <c r="H333" i="20"/>
  <c r="H297" i="20"/>
  <c r="H510" i="20"/>
  <c r="H198" i="20"/>
  <c r="H140" i="20"/>
  <c r="H469" i="20"/>
  <c r="H81" i="20"/>
  <c r="H46" i="20"/>
  <c r="H31" i="20"/>
  <c r="H350" i="20"/>
  <c r="H205" i="20"/>
  <c r="H294" i="20"/>
  <c r="H119" i="20"/>
  <c r="H156" i="20"/>
  <c r="H216" i="20"/>
  <c r="H237" i="20"/>
  <c r="H552" i="20"/>
  <c r="H57" i="20"/>
  <c r="H625" i="20"/>
  <c r="H746" i="20"/>
  <c r="H286" i="20"/>
  <c r="H195" i="20"/>
  <c r="H548" i="20"/>
  <c r="H172" i="20"/>
  <c r="H259" i="20"/>
  <c r="H100" i="20"/>
  <c r="H739" i="20"/>
  <c r="H282" i="20"/>
  <c r="H251" i="20"/>
  <c r="H371" i="20"/>
  <c r="H152" i="20"/>
  <c r="H33" i="20"/>
  <c r="H231" i="20"/>
  <c r="H90" i="20"/>
  <c r="H260" i="20"/>
  <c r="H177" i="20"/>
  <c r="H70" i="20"/>
  <c r="H511" i="20"/>
  <c r="H51" i="20"/>
  <c r="H258" i="20"/>
  <c r="H92" i="20"/>
  <c r="H250" i="20"/>
  <c r="H136" i="20"/>
  <c r="H164" i="20"/>
  <c r="H35" i="20"/>
  <c r="H169" i="20"/>
  <c r="H317" i="20"/>
  <c r="H310" i="20"/>
  <c r="H50" i="20"/>
  <c r="H200" i="20"/>
  <c r="H86" i="20"/>
  <c r="H141" i="20"/>
  <c r="H245" i="20"/>
  <c r="H508" i="20"/>
  <c r="H38" i="20"/>
  <c r="H253" i="20"/>
  <c r="H108" i="20"/>
  <c r="H215" i="20"/>
  <c r="H321" i="20"/>
  <c r="H147" i="20"/>
  <c r="H88" i="20"/>
  <c r="H270" i="20"/>
  <c r="H271" i="20"/>
  <c r="H131" i="20"/>
  <c r="H97" i="20"/>
  <c r="H110" i="20"/>
  <c r="H234" i="20"/>
  <c r="H14" i="20"/>
  <c r="H218" i="20"/>
  <c r="H189" i="20"/>
  <c r="H139" i="20"/>
  <c r="H209" i="20"/>
  <c r="H107" i="20"/>
  <c r="H281" i="20"/>
  <c r="H109" i="20"/>
  <c r="H165" i="20"/>
  <c r="H89" i="20"/>
  <c r="H80" i="20"/>
  <c r="H18" i="20"/>
  <c r="H162" i="20"/>
  <c r="H155" i="20"/>
  <c r="H153" i="20"/>
  <c r="H306" i="20"/>
  <c r="H262" i="20"/>
  <c r="H265" i="20"/>
  <c r="H84" i="20"/>
  <c r="H267" i="20"/>
  <c r="H59" i="20"/>
  <c r="H163" i="20"/>
  <c r="H54" i="20"/>
  <c r="H117" i="20"/>
  <c r="H42" i="20"/>
  <c r="H145" i="20"/>
  <c r="H106" i="20"/>
  <c r="H397" i="20"/>
  <c r="H370" i="20"/>
  <c r="H74" i="20"/>
  <c r="H157" i="20"/>
  <c r="H180" i="20"/>
  <c r="H167" i="20"/>
  <c r="H68" i="20"/>
  <c r="H15" i="20"/>
  <c r="H115" i="20"/>
  <c r="H79" i="20"/>
  <c r="H58" i="20"/>
  <c r="H178" i="20"/>
  <c r="H116" i="20"/>
  <c r="H102" i="20"/>
  <c r="H63" i="20"/>
  <c r="H101" i="20"/>
  <c r="H76" i="20"/>
  <c r="H125" i="20"/>
  <c r="H103" i="20"/>
  <c r="H41" i="20"/>
  <c r="H197" i="20"/>
  <c r="H158" i="20"/>
  <c r="H120" i="20"/>
  <c r="H61" i="20"/>
  <c r="H300" i="20"/>
  <c r="H16" i="20"/>
  <c r="H53" i="20"/>
  <c r="H130" i="20"/>
  <c r="H114" i="20"/>
  <c r="H138" i="20"/>
  <c r="H48" i="20"/>
  <c r="H47" i="20"/>
  <c r="H364" i="20"/>
  <c r="H129" i="20"/>
  <c r="H111" i="20"/>
  <c r="H249" i="20"/>
  <c r="H34" i="20"/>
  <c r="H168" i="20"/>
  <c r="H87" i="20"/>
  <c r="H186" i="20"/>
  <c r="H75" i="20"/>
  <c r="H91" i="20"/>
  <c r="H73" i="20"/>
  <c r="H52" i="20"/>
  <c r="H96" i="20"/>
  <c r="H196" i="20"/>
  <c r="H82" i="20"/>
  <c r="H184" i="20"/>
  <c r="H22" i="20"/>
  <c r="H99" i="20"/>
  <c r="H23" i="20"/>
  <c r="H56" i="20"/>
  <c r="H11" i="20"/>
  <c r="H49" i="20"/>
  <c r="H67" i="20"/>
  <c r="H26" i="20"/>
  <c r="H29" i="20"/>
  <c r="H71" i="20"/>
  <c r="H128" i="20"/>
  <c r="H39" i="20"/>
  <c r="H9" i="20"/>
  <c r="H240" i="20"/>
  <c r="H20" i="20"/>
  <c r="H64" i="20"/>
  <c r="H44" i="20"/>
  <c r="H36" i="20"/>
  <c r="H77" i="20"/>
  <c r="H45" i="20"/>
  <c r="H43" i="20"/>
  <c r="H28" i="20"/>
  <c r="H17" i="20"/>
  <c r="H10" i="20"/>
  <c r="H37" i="20"/>
  <c r="H8" i="20"/>
  <c r="H7" i="20"/>
  <c r="H1032" i="15"/>
  <c r="H1025" i="15"/>
  <c r="H1030" i="15"/>
  <c r="H1029" i="15"/>
  <c r="H1026" i="15"/>
  <c r="H1028" i="15"/>
  <c r="H1027" i="15"/>
  <c r="H1023" i="15"/>
  <c r="H1024" i="15"/>
  <c r="I1024" i="15"/>
  <c r="H49" i="15"/>
  <c r="H67" i="15"/>
  <c r="H59" i="15"/>
  <c r="H116" i="15"/>
  <c r="H169" i="15"/>
  <c r="H12" i="15"/>
  <c r="H18" i="15"/>
  <c r="H14" i="15"/>
  <c r="H7" i="15"/>
  <c r="H37" i="15"/>
  <c r="H9" i="15"/>
  <c r="H147" i="15"/>
  <c r="H79" i="15"/>
  <c r="H411" i="15"/>
  <c r="H110" i="15"/>
  <c r="H17" i="15"/>
  <c r="H514" i="15"/>
  <c r="H869" i="15"/>
  <c r="H592" i="15"/>
  <c r="H176" i="15"/>
  <c r="H108" i="15"/>
  <c r="H267" i="15"/>
  <c r="H39" i="15"/>
  <c r="H71" i="15"/>
  <c r="H58" i="15"/>
  <c r="H51" i="15"/>
  <c r="H35" i="15"/>
  <c r="H538" i="15"/>
  <c r="H198" i="15"/>
  <c r="H184" i="15"/>
  <c r="H175" i="15"/>
  <c r="H121" i="15"/>
  <c r="H907" i="15"/>
  <c r="H930" i="15"/>
  <c r="H92" i="15"/>
  <c r="H154" i="15"/>
  <c r="H181" i="15"/>
  <c r="H164" i="15"/>
  <c r="H202" i="15"/>
  <c r="H250" i="15"/>
  <c r="H33" i="15"/>
  <c r="H360" i="15"/>
  <c r="H57" i="15"/>
  <c r="H36" i="15"/>
  <c r="H23" i="15"/>
  <c r="H166" i="15"/>
  <c r="H195" i="15"/>
  <c r="H507" i="15"/>
  <c r="H672" i="15"/>
  <c r="H109" i="15"/>
  <c r="H300" i="15"/>
  <c r="H365" i="15"/>
  <c r="H597" i="15"/>
  <c r="H412" i="15"/>
  <c r="H167" i="15"/>
  <c r="H42" i="15"/>
  <c r="H173" i="15"/>
  <c r="H273" i="15"/>
  <c r="H155" i="15"/>
  <c r="H440" i="15"/>
  <c r="H218" i="15"/>
  <c r="H449" i="15"/>
  <c r="H29" i="15"/>
  <c r="H430" i="15"/>
  <c r="H736" i="15"/>
  <c r="H105" i="15"/>
  <c r="H151" i="15"/>
  <c r="H295" i="15"/>
  <c r="H332" i="15"/>
  <c r="H228" i="15"/>
  <c r="H70" i="15"/>
  <c r="H145" i="15"/>
  <c r="H354" i="15"/>
  <c r="H224" i="15"/>
  <c r="H125" i="15"/>
  <c r="H259" i="15"/>
  <c r="H214" i="15"/>
  <c r="H27" i="15"/>
  <c r="H100" i="15"/>
  <c r="H25" i="15"/>
  <c r="H177" i="15"/>
  <c r="H144" i="15"/>
  <c r="H137" i="15"/>
  <c r="H586" i="15"/>
  <c r="H191" i="15"/>
  <c r="H141" i="15"/>
  <c r="H187" i="15"/>
  <c r="H235" i="15"/>
  <c r="H123" i="15"/>
  <c r="H571" i="15"/>
  <c r="H103" i="15"/>
  <c r="H390" i="15"/>
  <c r="H140" i="15"/>
  <c r="H236" i="15"/>
  <c r="H480" i="15"/>
  <c r="H55" i="15"/>
  <c r="H386" i="15"/>
  <c r="H86" i="15"/>
  <c r="H179" i="15"/>
  <c r="H402" i="15"/>
  <c r="H417" i="15"/>
  <c r="H579" i="15"/>
  <c r="H200" i="15"/>
  <c r="H543" i="15"/>
  <c r="H850" i="15"/>
  <c r="H622" i="15"/>
  <c r="H98" i="15"/>
  <c r="H183" i="15"/>
  <c r="H65" i="15"/>
  <c r="H356" i="15"/>
  <c r="H82" i="15"/>
  <c r="H811" i="15"/>
  <c r="H835" i="15"/>
  <c r="H900" i="15"/>
  <c r="H791" i="15"/>
  <c r="H893" i="15"/>
  <c r="H584" i="15"/>
  <c r="H447" i="15"/>
  <c r="H174" i="15"/>
  <c r="H129" i="15"/>
  <c r="H436" i="15"/>
  <c r="H323" i="15"/>
  <c r="H80" i="15"/>
  <c r="H565" i="15"/>
  <c r="H501" i="15"/>
  <c r="H75" i="15"/>
  <c r="H311" i="15"/>
  <c r="H66" i="15"/>
  <c r="H34" i="15"/>
  <c r="H465" i="15"/>
  <c r="H374" i="15"/>
  <c r="H48" i="15"/>
  <c r="H40" i="15"/>
  <c r="H237" i="15"/>
  <c r="H423" i="15"/>
  <c r="H232" i="15"/>
  <c r="H85" i="15"/>
  <c r="H382" i="15"/>
  <c r="H385" i="15"/>
  <c r="H143" i="15"/>
  <c r="H749" i="15"/>
  <c r="H364" i="15"/>
  <c r="H142" i="15"/>
  <c r="H94" i="15"/>
  <c r="H56" i="15"/>
  <c r="H107" i="15"/>
  <c r="H803" i="15"/>
  <c r="H964" i="15"/>
  <c r="H629" i="15"/>
  <c r="H828" i="15"/>
  <c r="H675" i="15"/>
  <c r="H146" i="15"/>
  <c r="H309" i="15"/>
  <c r="H691" i="15"/>
  <c r="H877" i="15"/>
  <c r="H238" i="15"/>
  <c r="H570" i="15"/>
  <c r="H346" i="15"/>
  <c r="H47" i="15"/>
  <c r="H941" i="15"/>
  <c r="H399" i="15"/>
  <c r="H753" i="15"/>
  <c r="H502" i="15"/>
  <c r="H111" i="15"/>
  <c r="H22" i="15"/>
  <c r="H84" i="15"/>
  <c r="H841" i="15"/>
  <c r="H431" i="15"/>
  <c r="H272" i="15"/>
  <c r="H879" i="15"/>
  <c r="H993" i="15"/>
  <c r="H928" i="15"/>
  <c r="H984" i="15"/>
  <c r="H653" i="15"/>
  <c r="H159" i="15"/>
  <c r="H899" i="15"/>
  <c r="H188" i="15"/>
  <c r="H512" i="15"/>
  <c r="H394" i="15"/>
  <c r="H545" i="15"/>
  <c r="H264" i="15"/>
  <c r="H350" i="15"/>
  <c r="H921" i="15"/>
  <c r="H660" i="15"/>
  <c r="H572" i="15"/>
  <c r="H454" i="15"/>
  <c r="H119" i="15"/>
  <c r="H943" i="15"/>
  <c r="H865" i="15"/>
  <c r="H792" i="15"/>
  <c r="H976" i="15"/>
  <c r="H939" i="15"/>
  <c r="H863" i="15"/>
  <c r="H975" i="15"/>
  <c r="H971" i="15"/>
  <c r="H973" i="15"/>
  <c r="H476" i="15"/>
  <c r="H216" i="15"/>
  <c r="H558" i="15"/>
  <c r="H714" i="15"/>
  <c r="H462" i="15"/>
  <c r="H781" i="15"/>
  <c r="H773" i="15"/>
  <c r="H262" i="15"/>
  <c r="H972" i="15"/>
  <c r="H974" i="15"/>
  <c r="H808" i="15"/>
  <c r="H585" i="15"/>
  <c r="H263" i="15"/>
  <c r="H355" i="15"/>
  <c r="H387" i="15"/>
  <c r="H384" i="15"/>
  <c r="H615" i="15"/>
  <c r="H560" i="15"/>
  <c r="H536" i="15"/>
  <c r="H376" i="15"/>
  <c r="H631" i="15"/>
  <c r="H458" i="15"/>
  <c r="H650" i="15"/>
  <c r="H896" i="15"/>
  <c r="H909" i="15"/>
  <c r="H528" i="15"/>
  <c r="H351" i="15"/>
  <c r="H847" i="15"/>
  <c r="H867" i="15"/>
  <c r="H8" i="15"/>
  <c r="H21" i="15"/>
  <c r="H815" i="15"/>
  <c r="H678" i="15"/>
  <c r="H861" i="15"/>
  <c r="H30" i="15"/>
  <c r="H165" i="15"/>
  <c r="H266" i="15"/>
  <c r="H400" i="15"/>
  <c r="H845" i="15"/>
  <c r="H743" i="15"/>
  <c r="H252" i="15"/>
  <c r="H551" i="15"/>
  <c r="H669" i="15"/>
  <c r="H318" i="15"/>
  <c r="H709" i="15"/>
  <c r="H220" i="15"/>
  <c r="H279" i="15"/>
  <c r="H130" i="15"/>
  <c r="H64" i="15"/>
  <c r="H497" i="15"/>
  <c r="H233" i="15"/>
  <c r="H148" i="15"/>
  <c r="H298" i="15"/>
  <c r="H97" i="15"/>
  <c r="H768" i="15"/>
  <c r="H135" i="15"/>
  <c r="H738" i="15"/>
  <c r="H806" i="15"/>
  <c r="H658" i="15"/>
  <c r="H371" i="15"/>
  <c r="H878" i="15"/>
  <c r="H194" i="15"/>
  <c r="H349" i="15"/>
  <c r="H552" i="15"/>
  <c r="H217" i="15"/>
  <c r="H983" i="15"/>
  <c r="H936" i="15"/>
  <c r="H988" i="15"/>
  <c r="H994" i="15"/>
  <c r="H498" i="15"/>
  <c r="H857" i="15"/>
  <c r="H563" i="15"/>
  <c r="H965" i="15"/>
  <c r="H832" i="15"/>
  <c r="H575" i="15"/>
  <c r="H767" i="15"/>
  <c r="H827" i="15"/>
  <c r="H824" i="15"/>
  <c r="H924" i="15"/>
  <c r="H914" i="15"/>
  <c r="H478" i="15"/>
  <c r="H69" i="15"/>
  <c r="H429" i="15"/>
  <c r="H152" i="15"/>
  <c r="H756" i="15"/>
  <c r="H692" i="15"/>
  <c r="H506" i="15"/>
  <c r="H581" i="15"/>
  <c r="H414" i="15"/>
  <c r="H401" i="15"/>
  <c r="H265" i="15"/>
  <c r="H656" i="15"/>
  <c r="H837" i="15"/>
  <c r="H595" i="15"/>
  <c r="H284" i="15"/>
  <c r="H703" i="15"/>
  <c r="H283" i="15"/>
  <c r="H99" i="15"/>
  <c r="H171" i="15"/>
  <c r="H248" i="15"/>
  <c r="H277" i="15"/>
  <c r="H243" i="15"/>
  <c r="H341" i="15"/>
  <c r="H163" i="15"/>
  <c r="H72" i="15"/>
  <c r="H122" i="15"/>
  <c r="H134" i="15"/>
  <c r="H434" i="15"/>
  <c r="H608" i="15"/>
  <c r="H337" i="15"/>
  <c r="H425" i="15"/>
  <c r="H439" i="15"/>
  <c r="H442" i="15"/>
  <c r="H471" i="15"/>
  <c r="H467" i="15"/>
  <c r="H490" i="15"/>
  <c r="H763" i="15"/>
  <c r="H246" i="15"/>
  <c r="H296" i="15"/>
  <c r="H515" i="15"/>
  <c r="H610" i="15"/>
  <c r="H225" i="15"/>
  <c r="H383" i="15"/>
  <c r="H261" i="15"/>
  <c r="H306" i="15"/>
  <c r="H443" i="15"/>
  <c r="H255" i="15"/>
  <c r="H112" i="15"/>
  <c r="H395" i="15"/>
  <c r="H326" i="15"/>
  <c r="H421" i="15"/>
  <c r="H881" i="15"/>
  <c r="H782" i="15"/>
  <c r="H149" i="15"/>
  <c r="H817" i="15"/>
  <c r="H115" i="15"/>
  <c r="H426" i="15"/>
  <c r="H450" i="15"/>
  <c r="H525" i="15"/>
  <c r="H892" i="15"/>
  <c r="H344" i="15"/>
  <c r="H93" i="15"/>
  <c r="H889" i="15"/>
  <c r="H451" i="15"/>
  <c r="H87" i="15"/>
  <c r="H286" i="15"/>
  <c r="H302" i="15"/>
  <c r="H189" i="15"/>
  <c r="H630" i="15"/>
  <c r="H472" i="15"/>
  <c r="H464" i="15"/>
  <c r="H618" i="15"/>
  <c r="H593" i="15"/>
  <c r="H276" i="15"/>
  <c r="H339" i="15"/>
  <c r="H330" i="15"/>
  <c r="H324" i="15"/>
  <c r="H244" i="15"/>
  <c r="H196" i="15"/>
  <c r="H348" i="15"/>
  <c r="H509" i="15"/>
  <c r="H927" i="15"/>
  <c r="H393" i="15"/>
  <c r="H562" i="15"/>
  <c r="H621" i="15"/>
  <c r="H920" i="15"/>
  <c r="H715" i="15"/>
  <c r="H556" i="15"/>
  <c r="H287" i="15"/>
  <c r="H308" i="15"/>
  <c r="H335" i="15"/>
  <c r="H362" i="15"/>
  <c r="H693" i="15"/>
  <c r="H929" i="15"/>
  <c r="H271" i="15"/>
  <c r="H444" i="15"/>
  <c r="H611" i="15"/>
  <c r="H1017" i="15"/>
  <c r="H516" i="15"/>
  <c r="H329" i="15"/>
  <c r="H475" i="15"/>
  <c r="H859" i="15"/>
  <c r="H855" i="15"/>
  <c r="H933" i="15"/>
  <c r="H980" i="15"/>
  <c r="H790" i="15"/>
  <c r="H489" i="15"/>
  <c r="H765" i="15"/>
  <c r="H696" i="15"/>
  <c r="H381" i="15"/>
  <c r="H418" i="15"/>
  <c r="H456" i="15"/>
  <c r="H294" i="15"/>
  <c r="H853" i="15"/>
  <c r="H774" i="15"/>
  <c r="H557" i="15"/>
  <c r="H532" i="15"/>
  <c r="H646" i="15"/>
  <c r="H533" i="15"/>
  <c r="H647" i="15"/>
  <c r="H713" i="15"/>
  <c r="H561" i="15"/>
  <c r="H328" i="15"/>
  <c r="H226" i="15"/>
  <c r="H950" i="15"/>
  <c r="H201" i="15"/>
  <c r="H519" i="15"/>
  <c r="H985" i="15"/>
  <c r="H981" i="15"/>
  <c r="H987" i="15"/>
  <c r="H888" i="15"/>
  <c r="H982" i="15"/>
  <c r="H849" i="15"/>
  <c r="H789" i="15"/>
  <c r="H917" i="15"/>
  <c r="H684" i="15"/>
  <c r="H625" i="15"/>
  <c r="H91" i="15"/>
  <c r="H833" i="15"/>
  <c r="H424" i="15"/>
  <c r="H288" i="15"/>
  <c r="H705" i="15"/>
  <c r="H353" i="15"/>
  <c r="H700" i="15"/>
  <c r="H919" i="15"/>
  <c r="H952" i="15"/>
  <c r="H291" i="15"/>
  <c r="H160" i="15"/>
  <c r="H508" i="15"/>
  <c r="H409" i="15"/>
  <c r="H839" i="15"/>
  <c r="H546" i="15"/>
  <c r="H363" i="15"/>
  <c r="H269" i="15"/>
  <c r="H505" i="15"/>
  <c r="H373" i="15"/>
  <c r="H391" i="15"/>
  <c r="H588" i="15"/>
  <c r="H926" i="15"/>
  <c r="H978" i="15"/>
  <c r="H922" i="15"/>
  <c r="H492" i="15"/>
  <c r="H503" i="15"/>
  <c r="H979" i="15"/>
  <c r="H518" i="15"/>
  <c r="H908" i="15"/>
  <c r="H777" i="15"/>
  <c r="H830" i="15"/>
  <c r="H866" i="15"/>
  <c r="H977" i="15"/>
  <c r="H968" i="15"/>
  <c r="H905" i="15"/>
  <c r="H967" i="15"/>
  <c r="H453" i="15"/>
  <c r="H89" i="15"/>
  <c r="H923" i="15"/>
  <c r="H661" i="15"/>
  <c r="H953" i="15"/>
  <c r="H951" i="15"/>
  <c r="H104" i="15"/>
  <c r="H11" i="15"/>
  <c r="H190" i="15"/>
  <c r="H704" i="15"/>
  <c r="H780" i="15"/>
  <c r="H804" i="15"/>
  <c r="H754" i="15"/>
  <c r="H906" i="15"/>
  <c r="H854" i="15"/>
  <c r="H576" i="15"/>
  <c r="H840" i="15"/>
  <c r="H871" i="15"/>
  <c r="H801" i="15"/>
  <c r="H524" i="15"/>
  <c r="H796" i="15"/>
  <c r="H687" i="15"/>
  <c r="H76" i="15"/>
  <c r="H707" i="15"/>
  <c r="H960" i="15"/>
  <c r="H775" i="15"/>
  <c r="H474" i="15"/>
  <c r="H612" i="15"/>
  <c r="H375" i="15"/>
  <c r="H729" i="15"/>
  <c r="H1003" i="15"/>
  <c r="H680" i="15"/>
  <c r="H910" i="15"/>
  <c r="H718" i="15"/>
  <c r="H580" i="15"/>
  <c r="H496" i="15"/>
  <c r="H722" i="15"/>
  <c r="H504" i="15"/>
  <c r="H132" i="15"/>
  <c r="H990" i="15"/>
  <c r="H991" i="15"/>
  <c r="H992" i="15"/>
  <c r="H1001" i="15"/>
  <c r="H820" i="15"/>
  <c r="H689" i="15"/>
  <c r="H568" i="15"/>
  <c r="H624" i="15"/>
  <c r="H819" i="15"/>
  <c r="H728" i="15"/>
  <c r="H655" i="15"/>
  <c r="H887" i="15"/>
  <c r="H245" i="15"/>
  <c r="H814" i="15"/>
  <c r="H648" i="15"/>
  <c r="H369" i="15"/>
  <c r="H168" i="15"/>
  <c r="H717" i="15"/>
  <c r="H764" i="15"/>
  <c r="H599" i="15"/>
  <c r="H959" i="15"/>
  <c r="H838" i="15"/>
  <c r="H802" i="15"/>
  <c r="H466" i="15"/>
  <c r="H654" i="15"/>
  <c r="H1016" i="15"/>
  <c r="H582" i="15"/>
  <c r="H671" i="15"/>
  <c r="H468" i="15"/>
  <c r="H372" i="15"/>
  <c r="H779" i="15"/>
  <c r="H1015" i="15"/>
  <c r="H805" i="15"/>
  <c r="H617" i="15"/>
  <c r="H358" i="15"/>
  <c r="H651" i="15"/>
  <c r="H81" i="15"/>
  <c r="H1014" i="15"/>
  <c r="H526" i="15"/>
  <c r="H477" i="15"/>
  <c r="H205" i="15"/>
  <c r="H289" i="15"/>
  <c r="H479" i="15"/>
  <c r="H890" i="15"/>
  <c r="H657" i="15"/>
  <c r="H957" i="15"/>
  <c r="H633" i="15"/>
  <c r="H172" i="15"/>
  <c r="H688" i="15"/>
  <c r="H566" i="15"/>
  <c r="H157" i="15"/>
  <c r="H484" i="15"/>
  <c r="H212" i="15"/>
  <c r="H15" i="15"/>
  <c r="H435" i="15"/>
  <c r="H215" i="15"/>
  <c r="H118" i="15"/>
  <c r="H495" i="15"/>
  <c r="H342" i="15"/>
  <c r="H327" i="15"/>
  <c r="H550" i="15"/>
  <c r="H120" i="15"/>
  <c r="H254" i="15"/>
  <c r="H513" i="15"/>
  <c r="H251" i="15"/>
  <c r="H405" i="15"/>
  <c r="H428" i="15"/>
  <c r="H601" i="15"/>
  <c r="H432" i="15"/>
  <c r="H68" i="15"/>
  <c r="H918" i="15"/>
  <c r="H211" i="15"/>
  <c r="H645" i="15"/>
  <c r="H731" i="15"/>
  <c r="H213" i="15"/>
  <c r="H567" i="15"/>
  <c r="H733" i="15"/>
  <c r="H370" i="15"/>
  <c r="H61" i="15"/>
  <c r="H231" i="15"/>
  <c r="H319" i="15"/>
  <c r="H676" i="15"/>
  <c r="H677" i="15"/>
  <c r="H229" i="15"/>
  <c r="H523" i="15"/>
  <c r="H285" i="15"/>
  <c r="H345" i="15"/>
  <c r="H956" i="15"/>
  <c r="H783" i="15"/>
  <c r="H725" i="15"/>
  <c r="H902" i="15"/>
  <c r="H463" i="15"/>
  <c r="H241" i="15"/>
  <c r="H131" i="15"/>
  <c r="H83" i="15"/>
  <c r="H752" i="15"/>
  <c r="H665" i="15"/>
  <c r="H448" i="15"/>
  <c r="H573" i="15"/>
  <c r="H954" i="15"/>
  <c r="H415" i="15"/>
  <c r="H822" i="15"/>
  <c r="H966" i="15"/>
  <c r="H583" i="15"/>
  <c r="H823" i="15"/>
  <c r="H898" i="15"/>
  <c r="H821" i="15"/>
  <c r="H788" i="15"/>
  <c r="H280" i="15"/>
  <c r="H485" i="15"/>
  <c r="H652" i="15"/>
  <c r="H606" i="15"/>
  <c r="H43" i="15"/>
  <c r="H883" i="15"/>
  <c r="H499" i="15"/>
  <c r="H724" i="15"/>
  <c r="H535" i="15"/>
  <c r="H604" i="15"/>
  <c r="H569" i="15"/>
  <c r="H997" i="15"/>
  <c r="H469" i="15"/>
  <c r="H876" i="15"/>
  <c r="H935" i="15"/>
  <c r="H481" i="15"/>
  <c r="H694" i="15"/>
  <c r="H958" i="15"/>
  <c r="H770" i="15"/>
  <c r="H816" i="15"/>
  <c r="H247" i="15"/>
  <c r="H242" i="15"/>
  <c r="H379" i="15"/>
  <c r="H829" i="15"/>
  <c r="H203" i="15"/>
  <c r="H517" i="15"/>
  <c r="H564" i="15"/>
  <c r="H239" i="15"/>
  <c r="H312" i="15"/>
  <c r="H77" i="15"/>
  <c r="H19" i="15"/>
  <c r="H388" i="15"/>
  <c r="H600" i="15"/>
  <c r="H377" i="15"/>
  <c r="H357" i="15"/>
  <c r="H603" i="15"/>
  <c r="H702" i="15"/>
  <c r="H711" i="15"/>
  <c r="H403" i="15"/>
  <c r="H609" i="15"/>
  <c r="H32" i="15"/>
  <c r="H38" i="15"/>
  <c r="H95" i="15"/>
  <c r="H52" i="15"/>
  <c r="H24" i="15"/>
  <c r="H10" i="15"/>
  <c r="H53" i="15"/>
  <c r="H162" i="15"/>
  <c r="H46" i="15"/>
  <c r="H126" i="15"/>
  <c r="H314" i="15"/>
  <c r="H96" i="15"/>
  <c r="H359" i="15"/>
  <c r="H410" i="15"/>
  <c r="H596" i="15"/>
  <c r="H720" i="15"/>
  <c r="H117" i="15"/>
  <c r="H334" i="15"/>
  <c r="H60" i="15"/>
  <c r="H420" i="15"/>
  <c r="H222" i="15"/>
  <c r="H178" i="15"/>
  <c r="H150" i="15"/>
  <c r="H392" i="15"/>
  <c r="H297" i="15"/>
  <c r="H437" i="15"/>
  <c r="H303" i="15"/>
  <c r="H313" i="15"/>
  <c r="H398" i="15"/>
  <c r="H274" i="15"/>
  <c r="H208" i="15"/>
  <c r="H547" i="15"/>
  <c r="H500" i="15"/>
  <c r="H488" i="15"/>
  <c r="H527" i="15"/>
  <c r="H340" i="15"/>
  <c r="H317" i="15"/>
  <c r="H158" i="15"/>
  <c r="H13" i="15"/>
  <c r="H62" i="15"/>
  <c r="H20" i="15"/>
  <c r="H153" i="15"/>
  <c r="H156" i="15"/>
  <c r="H192" i="15"/>
  <c r="H529" i="15"/>
  <c r="H128" i="15"/>
  <c r="H170" i="15"/>
  <c r="H90" i="15"/>
  <c r="H746" i="15"/>
  <c r="H641" i="15"/>
  <c r="H986" i="15"/>
  <c r="H766" i="15"/>
  <c r="H186" i="15"/>
  <c r="H589" i="15"/>
  <c r="H138" i="15"/>
  <c r="H494" i="15"/>
  <c r="H336" i="15"/>
  <c r="H540" i="15"/>
  <c r="H113" i="15"/>
  <c r="H455" i="15"/>
  <c r="H864" i="15"/>
  <c r="H962" i="15"/>
  <c r="H139" i="15"/>
  <c r="H197" i="15"/>
  <c r="H726" i="15"/>
  <c r="H290" i="15"/>
  <c r="H101" i="15"/>
  <c r="H219" i="15"/>
  <c r="H102" i="15"/>
  <c r="H221" i="15"/>
  <c r="H668" i="15"/>
  <c r="H438" i="15"/>
  <c r="H124" i="15"/>
  <c r="H664" i="15"/>
  <c r="H748" i="15"/>
  <c r="H315" i="15"/>
  <c r="H818" i="15"/>
  <c r="H719" i="15"/>
  <c r="H578" i="15"/>
  <c r="H727" i="15"/>
  <c r="H73" i="15"/>
  <c r="H161" i="15"/>
  <c r="H378" i="15"/>
  <c r="H275" i="15"/>
  <c r="H114" i="15"/>
  <c r="H74" i="15"/>
  <c r="H667" i="15"/>
  <c r="H127" i="15"/>
  <c r="H50" i="15"/>
  <c r="H210" i="15"/>
  <c r="H310" i="15"/>
  <c r="H800" i="15"/>
  <c r="H534" i="15"/>
  <c r="H659" i="15"/>
  <c r="H459" i="15"/>
  <c r="H367" i="15"/>
  <c r="H875" i="15"/>
  <c r="H628" i="15"/>
  <c r="H784" i="15"/>
  <c r="H316" i="15"/>
  <c r="H795" i="15"/>
  <c r="H723" i="15"/>
  <c r="H884" i="15"/>
  <c r="H209" i="15"/>
  <c r="H755" i="15"/>
  <c r="H338" i="15"/>
  <c r="H483" i="15"/>
  <c r="H679" i="15"/>
  <c r="H199" i="15"/>
  <c r="H627" i="15"/>
  <c r="H16" i="15"/>
  <c r="H31" i="15"/>
  <c r="H542" i="15"/>
  <c r="H223" i="15"/>
  <c r="H739" i="15"/>
  <c r="H590" i="15"/>
  <c r="H996" i="15"/>
  <c r="H1006" i="15"/>
  <c r="H26" i="15"/>
  <c r="H380" i="15"/>
  <c r="H591" i="15"/>
  <c r="H577" i="15"/>
  <c r="H333" i="15"/>
  <c r="H419" i="15"/>
  <c r="H305" i="15"/>
  <c r="H368" i="15"/>
  <c r="H901" i="15"/>
  <c r="H407" i="15"/>
  <c r="H493" i="15"/>
  <c r="H180" i="15"/>
  <c r="H482" i="15"/>
  <c r="H697" i="15"/>
  <c r="H193" i="15"/>
  <c r="H913" i="15"/>
  <c r="H742" i="15"/>
  <c r="H452" i="15"/>
  <c r="H301" i="15"/>
  <c r="H637" i="15"/>
  <c r="H799" i="15"/>
  <c r="H846" i="15"/>
  <c r="H446" i="15"/>
  <c r="H182" i="15"/>
  <c r="H41" i="15"/>
  <c r="H63" i="15"/>
  <c r="H204" i="15"/>
  <c r="H619" i="15"/>
  <c r="H322" i="15"/>
  <c r="H331" i="15"/>
  <c r="H934" i="15"/>
  <c r="H690" i="15"/>
  <c r="H778" i="15"/>
  <c r="H491" i="15"/>
  <c r="H797" i="15"/>
  <c r="H955" i="15"/>
  <c r="H831" i="15"/>
  <c r="H299" i="15"/>
  <c r="H843" i="15"/>
  <c r="H708" i="15"/>
  <c r="H486" i="15"/>
  <c r="H347" i="15"/>
  <c r="H352" i="15"/>
  <c r="H587" i="15"/>
  <c r="H268" i="15"/>
  <c r="H307" i="15"/>
  <c r="H809" i="15"/>
  <c r="H643" i="15"/>
  <c r="H745" i="15"/>
  <c r="H826" i="15"/>
  <c r="H813" i="15"/>
  <c r="H706" i="15"/>
  <c r="H860" i="15"/>
  <c r="H938" i="15"/>
  <c r="H758" i="15"/>
  <c r="H947" i="15"/>
  <c r="H734" i="15"/>
  <c r="H649" i="15"/>
  <c r="H897" i="15"/>
  <c r="H798" i="15"/>
  <c r="H521" i="15"/>
  <c r="H416" i="15"/>
  <c r="H735" i="15"/>
  <c r="H750" i="15"/>
  <c r="H185" i="15"/>
  <c r="H487" i="15"/>
  <c r="H207" i="15"/>
  <c r="H413" i="15"/>
  <c r="H320" i="15"/>
  <c r="H940" i="15"/>
  <c r="H638" i="15"/>
  <c r="H681" i="15"/>
  <c r="H602" i="15"/>
  <c r="H644" i="15"/>
  <c r="H304" i="15"/>
  <c r="H256" i="15"/>
  <c r="H520" i="15"/>
  <c r="H640" i="15"/>
  <c r="H44" i="15"/>
  <c r="H461" i="15"/>
  <c r="H598" i="15"/>
  <c r="H895" i="15"/>
  <c r="H848" i="15"/>
  <c r="H916" i="15"/>
  <c r="H136" i="15"/>
  <c r="H253" i="15"/>
  <c r="H88" i="15"/>
  <c r="H45" i="15"/>
  <c r="H836" i="15"/>
  <c r="H133" i="15"/>
  <c r="H623" i="15"/>
  <c r="H793" i="15"/>
  <c r="H549" i="15"/>
  <c r="H825" i="15"/>
  <c r="H397" i="15"/>
  <c r="H406" i="15"/>
  <c r="H278" i="15"/>
  <c r="H594" i="15"/>
  <c r="H946" i="15"/>
  <c r="H28" i="15"/>
  <c r="H740" i="15"/>
  <c r="H249" i="15"/>
  <c r="H510" i="15"/>
  <c r="H771" i="15"/>
  <c r="H851" i="15"/>
  <c r="H282" i="15"/>
  <c r="H969" i="15"/>
  <c r="H321" i="15"/>
  <c r="H870" i="15"/>
  <c r="H776" i="15"/>
  <c r="H931" i="15"/>
  <c r="H868" i="15"/>
  <c r="H531" i="15"/>
  <c r="H607" i="15"/>
  <c r="H325" i="15"/>
  <c r="H674" i="15"/>
  <c r="H460" i="15"/>
  <c r="H663" i="15"/>
  <c r="H744" i="15"/>
  <c r="H730" i="15"/>
  <c r="H761" i="15"/>
  <c r="H891" i="15"/>
  <c r="H626" i="15"/>
  <c r="H698" i="15"/>
  <c r="H880" i="15"/>
  <c r="H874" i="15"/>
  <c r="H555" i="15"/>
  <c r="H281" i="15"/>
  <c r="H856" i="15"/>
  <c r="H616" i="15"/>
  <c r="H757" i="15"/>
  <c r="H912" i="15"/>
  <c r="H787" i="15"/>
  <c r="H970" i="15"/>
  <c r="H639" i="15"/>
  <c r="H673" i="15"/>
  <c r="H937" i="15"/>
  <c r="H872" i="15"/>
  <c r="H699" i="15"/>
  <c r="H544" i="15"/>
  <c r="H682" i="15"/>
  <c r="H834" i="15"/>
  <c r="H741" i="15"/>
  <c r="H293" i="15"/>
  <c r="H732" i="15"/>
  <c r="H260" i="15"/>
  <c r="H404" i="15"/>
  <c r="H270" i="15"/>
  <c r="H885" i="15"/>
  <c r="H915" i="15"/>
  <c r="H427" i="15"/>
  <c r="H258" i="15"/>
  <c r="H995" i="15"/>
  <c r="H769" i="15"/>
  <c r="H613" i="15"/>
  <c r="H642" i="15"/>
  <c r="H998" i="15"/>
  <c r="H636" i="15"/>
  <c r="H634" i="15"/>
  <c r="H737" i="15"/>
  <c r="H701" i="15"/>
  <c r="H894" i="15"/>
  <c r="H234" i="15"/>
  <c r="H695" i="15"/>
  <c r="H961" i="15"/>
  <c r="H457" i="15"/>
  <c r="H945" i="15"/>
  <c r="H433" i="15"/>
  <c r="H989" i="15"/>
  <c r="H292" i="15"/>
  <c r="H553" i="15"/>
  <c r="H635" i="15"/>
  <c r="H206" i="15"/>
  <c r="H710" i="15"/>
  <c r="H810" i="15"/>
  <c r="H470" i="15"/>
  <c r="H530" i="15"/>
  <c r="H106" i="15"/>
  <c r="H858" i="15"/>
  <c r="H963" i="15"/>
  <c r="H574" i="15"/>
  <c r="H632" i="15"/>
  <c r="H686" i="15"/>
  <c r="H539" i="15"/>
  <c r="H361" i="15"/>
  <c r="H605" i="15"/>
  <c r="H944" i="15"/>
  <c r="H721" i="15"/>
  <c r="H949" i="15"/>
  <c r="H862" i="15"/>
  <c r="H886" i="15"/>
  <c r="H786" i="15"/>
  <c r="H541" i="15"/>
  <c r="H1000" i="15"/>
  <c r="H614" i="15"/>
  <c r="H662" i="15"/>
  <c r="H522" i="15"/>
  <c r="H396" i="15"/>
  <c r="H812" i="15"/>
  <c r="H408" i="15"/>
  <c r="H999" i="15"/>
  <c r="H230" i="15"/>
  <c r="H932" i="15"/>
  <c r="H683" i="15"/>
  <c r="H852" i="15"/>
  <c r="H873" i="15"/>
  <c r="H620" i="15"/>
  <c r="H716" i="15"/>
  <c r="H911" i="15"/>
  <c r="H762" i="15"/>
  <c r="H445" i="15"/>
  <c r="H554" i="15"/>
  <c r="H794" i="15"/>
  <c r="H54" i="15"/>
  <c r="H548" i="15"/>
  <c r="H257" i="15"/>
  <c r="H751" i="15"/>
  <c r="H670" i="15"/>
  <c r="H1013" i="15"/>
  <c r="H366" i="15"/>
  <c r="H882" i="15"/>
  <c r="H422" i="15"/>
  <c r="H389" i="15"/>
  <c r="H1012" i="15"/>
  <c r="H1011" i="15"/>
  <c r="H1007" i="15"/>
  <c r="H1008" i="15"/>
  <c r="H1009" i="15"/>
  <c r="H473" i="15"/>
  <c r="H559" i="15"/>
  <c r="H78" i="15"/>
  <c r="H343" i="15"/>
  <c r="H759" i="15"/>
  <c r="H772" i="15"/>
  <c r="H948" i="15"/>
  <c r="H511" i="15"/>
  <c r="H240" i="15"/>
  <c r="H1010" i="15"/>
  <c r="H903" i="15"/>
  <c r="H441" i="15"/>
  <c r="H760" i="15"/>
  <c r="H904" i="15"/>
  <c r="H1002" i="15"/>
  <c r="H1005" i="15"/>
  <c r="H942" i="15"/>
  <c r="H685" i="15"/>
  <c r="H227" i="15"/>
  <c r="M26" i="22" l="1"/>
  <c r="M35" i="22"/>
  <c r="M45" i="22"/>
  <c r="M9" i="22"/>
  <c r="M37" i="22"/>
  <c r="M23" i="22"/>
  <c r="M17" i="22"/>
  <c r="M28" i="22"/>
  <c r="M21" i="22"/>
  <c r="M19" i="22"/>
  <c r="M14" i="22"/>
  <c r="M48" i="22"/>
  <c r="M31" i="22"/>
  <c r="M32" i="22"/>
  <c r="M15" i="22"/>
  <c r="M18" i="22"/>
  <c r="M29" i="22"/>
  <c r="M24" i="22"/>
  <c r="M16" i="22"/>
  <c r="M27" i="22"/>
  <c r="M20" i="22"/>
  <c r="M51" i="22"/>
  <c r="M41" i="22"/>
  <c r="M7" i="22"/>
  <c r="M42" i="22"/>
  <c r="M30" i="22"/>
  <c r="M40" i="22"/>
  <c r="M22" i="22"/>
  <c r="M36" i="22"/>
  <c r="M11" i="22"/>
  <c r="M49" i="22"/>
  <c r="M34" i="22"/>
  <c r="M33" i="22"/>
  <c r="M43" i="22"/>
  <c r="M38" i="22"/>
  <c r="M10" i="22"/>
  <c r="M44" i="22"/>
  <c r="M39" i="22"/>
  <c r="M13" i="22"/>
  <c r="M8" i="22"/>
  <c r="M47" i="22"/>
  <c r="M50" i="22"/>
  <c r="M46" i="22"/>
  <c r="M25" i="22"/>
  <c r="E199" i="21"/>
  <c r="E191" i="21"/>
  <c r="E222" i="21"/>
  <c r="M207" i="21"/>
  <c r="M173" i="21"/>
  <c r="M157" i="21"/>
  <c r="M177" i="21"/>
  <c r="M186" i="21"/>
  <c r="M180" i="21"/>
  <c r="M189" i="21"/>
  <c r="M230" i="21"/>
  <c r="M229" i="21"/>
  <c r="M233" i="21"/>
  <c r="M184" i="21"/>
  <c r="M200" i="21"/>
  <c r="M167" i="21"/>
  <c r="M231" i="21"/>
  <c r="M212" i="21"/>
  <c r="M223" i="21"/>
  <c r="M195" i="21"/>
  <c r="M196" i="21"/>
  <c r="M168" i="21"/>
  <c r="M216" i="21"/>
  <c r="M166" i="21"/>
  <c r="M178" i="21"/>
  <c r="M152" i="21"/>
  <c r="M176" i="21"/>
  <c r="M170" i="21"/>
  <c r="M160" i="21"/>
  <c r="M163" i="21"/>
  <c r="M172" i="21"/>
  <c r="M242" i="21"/>
  <c r="M190" i="21"/>
  <c r="M12" i="22" l="1"/>
  <c r="I240" i="15" l="1"/>
  <c r="I935" i="15"/>
  <c r="I816" i="15"/>
  <c r="I1002" i="15"/>
  <c r="I1005" i="15"/>
  <c r="I942" i="15"/>
  <c r="I770" i="15"/>
  <c r="I1013" i="15"/>
  <c r="L120" i="22" l="1"/>
  <c r="L122" i="22"/>
  <c r="L127" i="22"/>
  <c r="L89" i="22"/>
  <c r="L130" i="22"/>
  <c r="L131" i="22"/>
  <c r="L132" i="22"/>
  <c r="L12" i="22"/>
  <c r="L84" i="22"/>
  <c r="L45" i="22"/>
  <c r="L9" i="22"/>
  <c r="L59" i="22"/>
  <c r="L76" i="22"/>
  <c r="L8" i="22"/>
  <c r="L11" i="22"/>
  <c r="L13" i="22"/>
  <c r="L20" i="22"/>
  <c r="L18" i="22"/>
  <c r="L7" i="22"/>
  <c r="L28" i="22"/>
  <c r="L19" i="22"/>
  <c r="L17" i="22"/>
  <c r="L95" i="22"/>
  <c r="L37" i="22"/>
  <c r="L15" i="22"/>
  <c r="L22" i="22"/>
  <c r="L23" i="22"/>
  <c r="L42" i="22"/>
  <c r="L16" i="22"/>
  <c r="L14" i="22"/>
  <c r="L33" i="22"/>
  <c r="L58" i="22"/>
  <c r="L64" i="22"/>
  <c r="L24" i="22"/>
  <c r="L35" i="22"/>
  <c r="L49" i="22"/>
  <c r="L32" i="22"/>
  <c r="L83" i="22"/>
  <c r="L55" i="22"/>
  <c r="L26" i="22"/>
  <c r="L90" i="22"/>
  <c r="L85" i="22"/>
  <c r="L31" i="22"/>
  <c r="L30" i="22"/>
  <c r="L27" i="22"/>
  <c r="L29" i="22"/>
  <c r="L41" i="22"/>
  <c r="L63" i="22"/>
  <c r="L39" i="22"/>
  <c r="L40" i="22"/>
  <c r="L66" i="22"/>
  <c r="L34" i="22"/>
  <c r="L94" i="22"/>
  <c r="L60" i="22"/>
  <c r="L44" i="22"/>
  <c r="L47" i="22"/>
  <c r="L81" i="22"/>
  <c r="L96" i="22"/>
  <c r="L38" i="22"/>
  <c r="L10" i="22"/>
  <c r="L48" i="22"/>
  <c r="L97" i="22"/>
  <c r="L87" i="22"/>
  <c r="L98" i="22"/>
  <c r="L99" i="22"/>
  <c r="L56" i="22"/>
  <c r="L77" i="22"/>
  <c r="L100" i="22"/>
  <c r="L36" i="22"/>
  <c r="L50" i="22"/>
  <c r="L74" i="22"/>
  <c r="L137" i="22"/>
  <c r="L57" i="22"/>
  <c r="L68" i="22"/>
  <c r="L21" i="22"/>
  <c r="L92" i="22"/>
  <c r="L101" i="22"/>
  <c r="L62" i="22"/>
  <c r="L102" i="22"/>
  <c r="L103" i="22"/>
  <c r="L46" i="22"/>
  <c r="L104" i="22"/>
  <c r="L51" i="22"/>
  <c r="L106" i="22"/>
  <c r="L107" i="22"/>
  <c r="L88" i="22"/>
  <c r="L79" i="22"/>
  <c r="L91" i="22"/>
  <c r="L54" i="22"/>
  <c r="L73" i="22"/>
  <c r="L70" i="22"/>
  <c r="L61" i="22"/>
  <c r="L43" i="22"/>
  <c r="L108" i="22"/>
  <c r="L109" i="22"/>
  <c r="L111" i="22"/>
  <c r="L112" i="22"/>
  <c r="L82" i="22"/>
  <c r="L113" i="22"/>
  <c r="L53" i="22"/>
  <c r="L86" i="22"/>
  <c r="L114" i="22"/>
  <c r="L115" i="22"/>
  <c r="L69" i="22"/>
  <c r="L25" i="22"/>
  <c r="L71" i="22"/>
  <c r="L93" i="22"/>
  <c r="L116" i="22"/>
  <c r="L117" i="22"/>
  <c r="L118" i="22"/>
  <c r="L119" i="22"/>
  <c r="L121" i="22"/>
  <c r="L80" i="22"/>
  <c r="L123" i="22"/>
  <c r="L124" i="22"/>
  <c r="L125" i="22"/>
  <c r="L126" i="22"/>
  <c r="L129" i="22"/>
  <c r="L67" i="22"/>
  <c r="L65" i="22" l="1"/>
  <c r="L72" i="22"/>
  <c r="L105" i="22"/>
  <c r="L128" i="22"/>
  <c r="L78" i="22"/>
  <c r="L75" i="22"/>
  <c r="L52" i="22"/>
  <c r="L110" i="22"/>
  <c r="E207" i="21" l="1"/>
  <c r="E102" i="21" l="1"/>
  <c r="E164" i="21"/>
  <c r="E216" i="21"/>
  <c r="L102" i="21"/>
  <c r="M102" i="21" l="1"/>
  <c r="E80" i="21" l="1"/>
  <c r="L169" i="21"/>
  <c r="L80" i="21"/>
  <c r="M80" i="21"/>
  <c r="M34" i="21" l="1"/>
  <c r="M236" i="21"/>
  <c r="L34" i="21" l="1"/>
  <c r="L236" i="21"/>
  <c r="E34" i="21"/>
  <c r="E236" i="21"/>
  <c r="I1025" i="15" l="1"/>
  <c r="I1027" i="15"/>
  <c r="I1033" i="15"/>
  <c r="I1028" i="15"/>
  <c r="I1026" i="15"/>
  <c r="I958" i="15" l="1"/>
  <c r="I366" i="15"/>
  <c r="I569" i="15"/>
  <c r="I685" i="15"/>
  <c r="I441" i="15"/>
  <c r="I904" i="15"/>
  <c r="I760" i="15"/>
  <c r="I227" i="15"/>
  <c r="I481" i="15"/>
  <c r="I694" i="15"/>
  <c r="I903" i="15"/>
  <c r="I1010" i="15"/>
  <c r="I351" i="15"/>
  <c r="I948" i="15"/>
  <c r="I847" i="15"/>
  <c r="I867" i="15"/>
  <c r="I836" i="15"/>
  <c r="I819" i="15"/>
  <c r="I772" i="15"/>
  <c r="I511" i="15"/>
  <c r="I343" i="15"/>
  <c r="I759" i="15"/>
  <c r="I661" i="15"/>
  <c r="I951" i="15"/>
  <c r="I528" i="15"/>
  <c r="I953" i="15"/>
  <c r="I909" i="15"/>
  <c r="I943" i="15"/>
  <c r="I974" i="15"/>
  <c r="I473" i="15"/>
  <c r="I971" i="15"/>
  <c r="I78" i="15"/>
  <c r="I389" i="15"/>
  <c r="I631" i="15"/>
  <c r="I604" i="15"/>
  <c r="I1009" i="15"/>
  <c r="I973" i="15"/>
  <c r="I535" i="15"/>
  <c r="I1008" i="15"/>
  <c r="I976" i="15"/>
  <c r="I585" i="15"/>
  <c r="I863" i="15"/>
  <c r="I1007" i="15"/>
  <c r="I939" i="15"/>
  <c r="I650" i="15"/>
  <c r="I896" i="15"/>
  <c r="I975" i="15"/>
  <c r="I559" i="15"/>
  <c r="I941" i="15"/>
  <c r="I530" i="15"/>
  <c r="I865" i="15"/>
  <c r="I882" i="15"/>
  <c r="I972" i="15"/>
  <c r="I753" i="15"/>
  <c r="I883" i="15"/>
  <c r="I808" i="15"/>
  <c r="I422" i="15"/>
  <c r="I792" i="15"/>
  <c r="I1012" i="15"/>
  <c r="I1011" i="15"/>
  <c r="I469" i="15"/>
  <c r="I876" i="15"/>
  <c r="I997" i="15"/>
  <c r="I769" i="15"/>
  <c r="I686" i="15"/>
  <c r="I543" i="15"/>
  <c r="I572" i="15"/>
  <c r="I885" i="15"/>
  <c r="I628" i="15"/>
  <c r="I727" i="15"/>
  <c r="I634" i="15"/>
  <c r="I928" i="15"/>
  <c r="I821" i="15"/>
  <c r="I695" i="15"/>
  <c r="I709" i="15"/>
  <c r="I924" i="15"/>
  <c r="I1000" i="15"/>
  <c r="I908" i="15"/>
  <c r="I718" i="15"/>
  <c r="I342" i="15"/>
  <c r="I717" i="15"/>
  <c r="I890" i="15"/>
  <c r="I824" i="15"/>
  <c r="I815" i="15"/>
  <c r="I738" i="15"/>
  <c r="I494" i="15"/>
  <c r="I921" i="15"/>
  <c r="I938" i="15"/>
  <c r="I987" i="15"/>
  <c r="I725" i="15"/>
  <c r="I656" i="15"/>
  <c r="I724" i="15"/>
  <c r="I453" i="15"/>
  <c r="I802" i="15"/>
  <c r="I776" i="15"/>
  <c r="I930" i="15"/>
  <c r="I871" i="15"/>
  <c r="I887" i="15"/>
  <c r="I854" i="15"/>
  <c r="I588" i="15"/>
  <c r="I682" i="15"/>
  <c r="I841" i="15"/>
  <c r="I513" i="15"/>
  <c r="I744" i="15"/>
  <c r="I840" i="15"/>
  <c r="I764" i="15"/>
  <c r="I934" i="15"/>
  <c r="I617" i="15"/>
  <c r="I898" i="15"/>
  <c r="I897" i="15"/>
  <c r="I932" i="15"/>
  <c r="I414" i="15"/>
  <c r="I853" i="15"/>
  <c r="I649" i="15"/>
  <c r="I979" i="15"/>
  <c r="I947" i="15"/>
  <c r="I857" i="15"/>
  <c r="I929" i="15"/>
  <c r="I870" i="15"/>
  <c r="I989" i="15"/>
  <c r="I286" i="15"/>
  <c r="I905" i="15"/>
  <c r="I907" i="15"/>
  <c r="I946" i="15"/>
  <c r="I706" i="15"/>
  <c r="I676" i="15"/>
  <c r="I912" i="15"/>
  <c r="I823" i="15"/>
  <c r="I805" i="15"/>
  <c r="I970" i="15"/>
  <c r="I920" i="15"/>
  <c r="I813" i="15"/>
  <c r="I826" i="15"/>
  <c r="I918" i="15"/>
  <c r="I936" i="15"/>
  <c r="I1001" i="15"/>
  <c r="I910" i="15"/>
  <c r="I998" i="15"/>
  <c r="I719" i="15"/>
  <c r="I206" i="15"/>
  <c r="I680" i="15"/>
  <c r="I906" i="15"/>
  <c r="I850" i="15"/>
  <c r="I282" i="15"/>
  <c r="I620" i="15"/>
  <c r="I577" i="15"/>
  <c r="I881" i="15"/>
  <c r="I884" i="15"/>
  <c r="I410" i="15"/>
  <c r="I822" i="15"/>
  <c r="I879" i="15"/>
  <c r="I457" i="15"/>
  <c r="I967" i="15"/>
  <c r="I922" i="15"/>
  <c r="I894" i="15"/>
  <c r="I639" i="15"/>
  <c r="I962" i="15"/>
  <c r="I659" i="15"/>
  <c r="I864" i="15"/>
  <c r="I534" i="15"/>
  <c r="I636" i="15"/>
  <c r="I893" i="15"/>
  <c r="I458" i="15"/>
  <c r="I956" i="15"/>
  <c r="I645" i="15"/>
  <c r="I713" i="15"/>
  <c r="I729" i="15"/>
  <c r="I489" i="15"/>
  <c r="I916" i="15"/>
  <c r="I961" i="15"/>
  <c r="I952" i="15"/>
  <c r="I655" i="15"/>
  <c r="I955" i="15"/>
  <c r="I831" i="15"/>
  <c r="I873" i="15"/>
  <c r="I1003" i="15"/>
  <c r="I318" i="15"/>
  <c r="I551" i="15"/>
  <c r="I693" i="15"/>
  <c r="I986" i="15"/>
  <c r="I914" i="15"/>
  <c r="I859" i="15"/>
  <c r="I888" i="15"/>
  <c r="I902" i="15"/>
  <c r="I963" i="15"/>
  <c r="I646" i="15"/>
  <c r="I960" i="15"/>
  <c r="I966" i="15"/>
  <c r="I775" i="15"/>
  <c r="I518" i="15"/>
  <c r="I994" i="15"/>
  <c r="I809" i="15"/>
  <c r="I983" i="15"/>
  <c r="I999" i="15"/>
  <c r="I855" i="15"/>
  <c r="I996" i="15"/>
  <c r="I1014" i="15"/>
  <c r="I536" i="15"/>
  <c r="I498" i="15"/>
  <c r="I757" i="15"/>
  <c r="I689" i="15"/>
  <c r="I352" i="15"/>
  <c r="I767" i="15"/>
  <c r="I678" i="15"/>
  <c r="I957" i="15"/>
  <c r="I750" i="15"/>
  <c r="I801" i="15"/>
  <c r="I605" i="15"/>
  <c r="I609" i="15"/>
  <c r="I783" i="15"/>
  <c r="I931" i="15"/>
  <c r="I737" i="15"/>
  <c r="I786" i="15"/>
  <c r="I590" i="15"/>
  <c r="I862" i="15"/>
  <c r="I945" i="15"/>
  <c r="I796" i="15"/>
  <c r="I752" i="15"/>
  <c r="I673" i="15"/>
  <c r="I818" i="15"/>
  <c r="I675" i="15"/>
  <c r="I739" i="15"/>
  <c r="I886" i="15"/>
  <c r="I376" i="15"/>
  <c r="I531" i="15"/>
  <c r="I872" i="15"/>
  <c r="I745" i="15"/>
  <c r="I852" i="15"/>
  <c r="I730" i="15"/>
  <c r="I562" i="15"/>
  <c r="I522" i="15"/>
  <c r="I985" i="15"/>
  <c r="I838" i="15"/>
  <c r="I949" i="15"/>
  <c r="I944" i="15"/>
  <c r="I849" i="15"/>
  <c r="I868" i="15"/>
  <c r="I950" i="15"/>
  <c r="I556" i="15"/>
  <c r="I923" i="15"/>
  <c r="I665" i="15"/>
  <c r="I541" i="15"/>
  <c r="I911" i="15"/>
  <c r="I765" i="15"/>
  <c r="I982" i="15"/>
  <c r="I995" i="15"/>
  <c r="I981" i="15"/>
  <c r="I988" i="15"/>
  <c r="I1016" i="15"/>
  <c r="I1015" i="15"/>
  <c r="I788" i="15"/>
  <c r="I940" i="15"/>
  <c r="I499" i="15"/>
  <c r="I670" i="15"/>
  <c r="I355" i="15"/>
  <c r="I384" i="15"/>
  <c r="I560" i="15"/>
  <c r="I89" i="15"/>
  <c r="I387" i="15"/>
  <c r="I615" i="15"/>
  <c r="I548" i="15"/>
  <c r="I9" i="15"/>
  <c r="I11" i="15"/>
  <c r="I18" i="15"/>
  <c r="I19" i="15"/>
  <c r="I20" i="15"/>
  <c r="I12" i="15"/>
  <c r="I25" i="15"/>
  <c r="I32" i="15"/>
  <c r="I60" i="15"/>
  <c r="I17" i="15"/>
  <c r="I16" i="15"/>
  <c r="I69" i="15"/>
  <c r="I49" i="15"/>
  <c r="I101" i="15"/>
  <c r="I67" i="15"/>
  <c r="I48" i="15"/>
  <c r="I94" i="15"/>
  <c r="I30" i="15"/>
  <c r="I33" i="15"/>
  <c r="I47" i="15"/>
  <c r="I158" i="15"/>
  <c r="I95" i="15"/>
  <c r="I93" i="15"/>
  <c r="I23" i="15"/>
  <c r="I190" i="15"/>
  <c r="I28" i="15"/>
  <c r="I248" i="15"/>
  <c r="I46" i="15"/>
  <c r="I34" i="15"/>
  <c r="I166" i="15"/>
  <c r="I130" i="15"/>
  <c r="I112" i="15"/>
  <c r="I52" i="15"/>
  <c r="I80" i="15"/>
  <c r="I208" i="15"/>
  <c r="I276" i="15"/>
  <c r="I75" i="15"/>
  <c r="I73" i="15"/>
  <c r="I144" i="15"/>
  <c r="I72" i="15"/>
  <c r="I102" i="15"/>
  <c r="I455" i="15"/>
  <c r="I231" i="15"/>
  <c r="I152" i="15"/>
  <c r="I228" i="15"/>
  <c r="I255" i="15"/>
  <c r="I70" i="15"/>
  <c r="I277" i="15"/>
  <c r="I41" i="15"/>
  <c r="I133" i="15"/>
  <c r="I217" i="15"/>
  <c r="I195" i="15"/>
  <c r="I100" i="15"/>
  <c r="I140" i="15"/>
  <c r="I191" i="15"/>
  <c r="I319" i="15"/>
  <c r="I88" i="15"/>
  <c r="I349" i="15"/>
  <c r="I98" i="15"/>
  <c r="I84" i="15"/>
  <c r="I202" i="15"/>
  <c r="I265" i="15"/>
  <c r="I369" i="15"/>
  <c r="I122" i="15"/>
  <c r="I107" i="15"/>
  <c r="I68" i="15"/>
  <c r="I115" i="15"/>
  <c r="I192" i="15"/>
  <c r="I381" i="15"/>
  <c r="I199" i="15"/>
  <c r="I55" i="15"/>
  <c r="I109" i="15"/>
  <c r="I91" i="15"/>
  <c r="I126" i="15"/>
  <c r="I119" i="15"/>
  <c r="I222" i="15"/>
  <c r="I313" i="15"/>
  <c r="I377" i="15"/>
  <c r="I259" i="15"/>
  <c r="I207" i="15"/>
  <c r="I142" i="15"/>
  <c r="I218" i="15"/>
  <c r="I416" i="15"/>
  <c r="I383" i="15"/>
  <c r="I390" i="15"/>
  <c r="I10" i="15"/>
  <c r="I8" i="15"/>
  <c r="I13" i="15"/>
  <c r="I26" i="15"/>
  <c r="I40" i="15"/>
  <c r="I21" i="15"/>
  <c r="I14" i="15"/>
  <c r="I51" i="15"/>
  <c r="I24" i="15"/>
  <c r="I27" i="15"/>
  <c r="I74" i="15"/>
  <c r="I71" i="15"/>
  <c r="I35" i="15"/>
  <c r="I22" i="15"/>
  <c r="I64" i="15"/>
  <c r="I99" i="15"/>
  <c r="I181" i="15"/>
  <c r="I38" i="15"/>
  <c r="I36" i="15"/>
  <c r="I86" i="15"/>
  <c r="I82" i="15"/>
  <c r="I77" i="15"/>
  <c r="I58" i="15"/>
  <c r="I230" i="15"/>
  <c r="I357" i="15"/>
  <c r="I37" i="15"/>
  <c r="I117" i="15"/>
  <c r="I62" i="15"/>
  <c r="I39" i="15"/>
  <c r="I29" i="15"/>
  <c r="I153" i="15"/>
  <c r="I233" i="15"/>
  <c r="I57" i="15"/>
  <c r="I225" i="15"/>
  <c r="I244" i="15"/>
  <c r="I167" i="15"/>
  <c r="I189" i="15"/>
  <c r="I150" i="15"/>
  <c r="I186" i="15"/>
  <c r="I111" i="15"/>
  <c r="I59" i="15"/>
  <c r="I220" i="15"/>
  <c r="I184" i="15"/>
  <c r="I311" i="15"/>
  <c r="I56" i="15"/>
  <c r="I104" i="15"/>
  <c r="I92" i="15"/>
  <c r="I156" i="15"/>
  <c r="I76" i="15"/>
  <c r="I303" i="15"/>
  <c r="I512" i="15"/>
  <c r="I151" i="15"/>
  <c r="I345" i="15"/>
  <c r="I138" i="15"/>
  <c r="I161" i="15"/>
  <c r="I545" i="15"/>
  <c r="I288" i="15"/>
  <c r="I1017" i="15"/>
  <c r="I591" i="15"/>
  <c r="I224" i="15"/>
  <c r="I81" i="15"/>
  <c r="I65" i="15"/>
  <c r="I424" i="15"/>
  <c r="I242" i="15"/>
  <c r="I236" i="15"/>
  <c r="I90" i="15"/>
  <c r="I105" i="15"/>
  <c r="I66" i="15"/>
  <c r="I63" i="15"/>
  <c r="I87" i="15"/>
  <c r="I128" i="15"/>
  <c r="I108" i="15"/>
  <c r="I193" i="15"/>
  <c r="I552" i="15"/>
  <c r="I404" i="15"/>
  <c r="I53" i="15"/>
  <c r="I505" i="15"/>
  <c r="I127" i="15"/>
  <c r="I155" i="15"/>
  <c r="I600" i="15"/>
  <c r="I162" i="15"/>
  <c r="I341" i="15"/>
  <c r="I200" i="15"/>
  <c r="I426" i="15"/>
  <c r="I314" i="15"/>
  <c r="I176" i="15"/>
  <c r="I285" i="15"/>
  <c r="I395" i="15"/>
  <c r="I136" i="15"/>
  <c r="I211" i="15"/>
  <c r="I165" i="15"/>
  <c r="I45" i="15"/>
  <c r="I177" i="15"/>
  <c r="I79" i="15"/>
  <c r="I182" i="15"/>
  <c r="I421" i="15"/>
  <c r="I96" i="15"/>
  <c r="I356" i="15"/>
  <c r="I651" i="15"/>
  <c r="I429" i="15"/>
  <c r="I705" i="15"/>
  <c r="I878" i="15"/>
  <c r="I567" i="15"/>
  <c r="I933" i="15"/>
  <c r="I638" i="15"/>
  <c r="I289" i="15"/>
  <c r="I168" i="15"/>
  <c r="I372" i="15"/>
  <c r="I203" i="15"/>
  <c r="I524" i="15"/>
  <c r="I586" i="15"/>
  <c r="I462" i="15"/>
  <c r="I221" i="15"/>
  <c r="I413" i="15"/>
  <c r="I210" i="15"/>
  <c r="I113" i="15"/>
  <c r="I301" i="15"/>
  <c r="I420" i="15"/>
  <c r="I170" i="15"/>
  <c r="I131" i="15"/>
  <c r="I679" i="15"/>
  <c r="I315" i="15"/>
  <c r="I141" i="15"/>
  <c r="I440" i="15"/>
  <c r="I294" i="15"/>
  <c r="I330" i="15"/>
  <c r="I275" i="15"/>
  <c r="I845" i="15"/>
  <c r="I147" i="15"/>
  <c r="I475" i="15"/>
  <c r="I172" i="15"/>
  <c r="I589" i="15"/>
  <c r="I160" i="15"/>
  <c r="I409" i="15"/>
  <c r="I179" i="15"/>
  <c r="I316" i="15"/>
  <c r="I667" i="15"/>
  <c r="I197" i="15"/>
  <c r="I496" i="15"/>
  <c r="I746" i="15"/>
  <c r="I241" i="15"/>
  <c r="I329" i="15"/>
  <c r="I137" i="15"/>
  <c r="I517" i="15"/>
  <c r="I268" i="15"/>
  <c r="I31" i="15"/>
  <c r="I249" i="15"/>
  <c r="I174" i="15"/>
  <c r="I229" i="15"/>
  <c r="I185" i="15"/>
  <c r="I267" i="15"/>
  <c r="I547" i="15"/>
  <c r="I299" i="15"/>
  <c r="I332" i="15"/>
  <c r="I435" i="15"/>
  <c r="I510" i="15"/>
  <c r="I201" i="15"/>
  <c r="I237" i="15"/>
  <c r="I400" i="15"/>
  <c r="I587" i="15"/>
  <c r="I425" i="15"/>
  <c r="I486" i="15"/>
  <c r="I478" i="15"/>
  <c r="I495" i="15"/>
  <c r="I758" i="15"/>
  <c r="I368" i="15"/>
  <c r="I370" i="15"/>
  <c r="I438" i="15"/>
  <c r="I463" i="15"/>
  <c r="I149" i="15"/>
  <c r="I134" i="15"/>
  <c r="I116" i="15"/>
  <c r="I61" i="15"/>
  <c r="I175" i="15"/>
  <c r="I110" i="15"/>
  <c r="I312" i="15"/>
  <c r="I412" i="15"/>
  <c r="I520" i="15"/>
  <c r="I323" i="15"/>
  <c r="I223" i="15"/>
  <c r="I187" i="15"/>
  <c r="I83" i="15"/>
  <c r="I398" i="15"/>
  <c r="I901" i="15"/>
  <c r="I302" i="15"/>
  <c r="I123" i="15"/>
  <c r="I430" i="15"/>
  <c r="I198" i="15"/>
  <c r="I219" i="15"/>
  <c r="I163" i="15"/>
  <c r="I564" i="15"/>
  <c r="I359" i="15"/>
  <c r="I450" i="15"/>
  <c r="I382" i="15"/>
  <c r="I964" i="15"/>
  <c r="I716" i="15"/>
  <c r="I205" i="15"/>
  <c r="I239" i="15"/>
  <c r="I388" i="15"/>
  <c r="I124" i="15"/>
  <c r="I118" i="15"/>
  <c r="I274" i="15"/>
  <c r="I114" i="15"/>
  <c r="I243" i="15"/>
  <c r="I283" i="15"/>
  <c r="I488" i="15"/>
  <c r="I431" i="15"/>
  <c r="I681" i="15"/>
  <c r="I125" i="15"/>
  <c r="I295" i="15"/>
  <c r="I258" i="15"/>
  <c r="I392" i="15"/>
  <c r="I344" i="15"/>
  <c r="I726" i="15"/>
  <c r="I354" i="15"/>
  <c r="I358" i="15"/>
  <c r="I451" i="15"/>
  <c r="I340" i="15"/>
  <c r="I293" i="15"/>
  <c r="I503" i="15"/>
  <c r="I919" i="15"/>
  <c r="I254" i="15"/>
  <c r="I290" i="15"/>
  <c r="I278" i="15"/>
  <c r="I608" i="15"/>
  <c r="I546" i="15"/>
  <c r="I178" i="15"/>
  <c r="I756" i="15"/>
  <c r="I371" i="15"/>
  <c r="I159" i="15"/>
  <c r="I271" i="15"/>
  <c r="I146" i="15"/>
  <c r="I748" i="15"/>
  <c r="I500" i="15"/>
  <c r="I148" i="15"/>
  <c r="I360" i="15"/>
  <c r="I334" i="15"/>
  <c r="I423" i="15"/>
  <c r="I42" i="15"/>
  <c r="I471" i="15"/>
  <c r="I448" i="15"/>
  <c r="I250" i="15"/>
  <c r="I610" i="15"/>
  <c r="I287" i="15"/>
  <c r="I790" i="15"/>
  <c r="I385" i="15"/>
  <c r="I514" i="15"/>
  <c r="I308" i="15"/>
  <c r="I263" i="15"/>
  <c r="I763" i="15"/>
  <c r="I443" i="15"/>
  <c r="I703" i="15"/>
  <c r="I336" i="15"/>
  <c r="I247" i="15"/>
  <c r="I15" i="15"/>
  <c r="I143" i="15"/>
  <c r="I449" i="15"/>
  <c r="I490" i="15"/>
  <c r="I44" i="15"/>
  <c r="I687" i="15"/>
  <c r="I704" i="15"/>
  <c r="I597" i="15"/>
  <c r="I129" i="15"/>
  <c r="I525" i="15"/>
  <c r="I307" i="15"/>
  <c r="I774" i="15"/>
  <c r="I188" i="15"/>
  <c r="I173" i="15"/>
  <c r="I869" i="15"/>
  <c r="I479" i="15"/>
  <c r="I215" i="15"/>
  <c r="I394" i="15"/>
  <c r="I346" i="15"/>
  <c r="I204" i="15"/>
  <c r="I771" i="15"/>
  <c r="I793" i="15"/>
  <c r="I466" i="15"/>
  <c r="I317" i="15"/>
  <c r="I526" i="15"/>
  <c r="I616" i="15"/>
  <c r="I592" i="15"/>
  <c r="I582" i="15"/>
  <c r="I139" i="15"/>
  <c r="I492" i="15"/>
  <c r="I427" i="15"/>
  <c r="I442" i="15"/>
  <c r="I741" i="15"/>
  <c r="I825" i="15"/>
  <c r="I183" i="15"/>
  <c r="I324" i="15"/>
  <c r="I561" i="15"/>
  <c r="I238" i="15"/>
  <c r="I557" i="15"/>
  <c r="I337" i="15"/>
  <c r="I640" i="15"/>
  <c r="I97" i="15"/>
  <c r="I365" i="15"/>
  <c r="I474" i="15"/>
  <c r="I527" i="15"/>
  <c r="I157" i="15"/>
  <c r="I735" i="15"/>
  <c r="I493" i="15"/>
  <c r="I454" i="15"/>
  <c r="I533" i="15"/>
  <c r="I779" i="15"/>
  <c r="I467" i="15"/>
  <c r="I380" i="15"/>
  <c r="I326" i="15"/>
  <c r="I504" i="15"/>
  <c r="I800" i="15"/>
  <c r="I339" i="15"/>
  <c r="I362" i="15"/>
  <c r="I464" i="15"/>
  <c r="I196" i="15"/>
  <c r="I120" i="15"/>
  <c r="I408" i="15"/>
  <c r="I702" i="15"/>
  <c r="I579" i="15"/>
  <c r="I550" i="15"/>
  <c r="I106" i="15"/>
  <c r="I672" i="15"/>
  <c r="I266" i="15"/>
  <c r="I584" i="15"/>
  <c r="I632" i="15"/>
  <c r="I501" i="15"/>
  <c r="I363" i="15"/>
  <c r="I418" i="15"/>
  <c r="I810" i="15"/>
  <c r="I581" i="15"/>
  <c r="I736" i="15"/>
  <c r="I699" i="15"/>
  <c r="I766" i="15"/>
  <c r="I245" i="15"/>
  <c r="I913" i="15"/>
  <c r="I621" i="15"/>
  <c r="I270" i="15"/>
  <c r="I698" i="15"/>
  <c r="I304" i="15"/>
  <c r="I630" i="15"/>
  <c r="I154" i="15"/>
  <c r="I959" i="15"/>
  <c r="I367" i="15"/>
  <c r="I915" i="15"/>
  <c r="I213" i="15"/>
  <c r="I328" i="15"/>
  <c r="I641" i="15"/>
  <c r="I472" i="15"/>
  <c r="I252" i="15"/>
  <c r="I164" i="15"/>
  <c r="I121" i="15"/>
  <c r="I447" i="15"/>
  <c r="I629" i="15"/>
  <c r="I828" i="15"/>
  <c r="I529" i="15"/>
  <c r="I306" i="15"/>
  <c r="I806" i="15"/>
  <c r="I465" i="15"/>
  <c r="I353" i="15"/>
  <c r="I169" i="15"/>
  <c r="I487" i="15"/>
  <c r="I722" i="15"/>
  <c r="I272" i="15"/>
  <c r="I296" i="15"/>
  <c r="I226" i="15"/>
  <c r="I570" i="15"/>
  <c r="I523" i="15"/>
  <c r="I593" i="15"/>
  <c r="I379" i="15"/>
  <c r="I375" i="15"/>
  <c r="I436" i="15"/>
  <c r="I397" i="15"/>
  <c r="I627" i="15"/>
  <c r="I565" i="15"/>
  <c r="I602" i="15"/>
  <c r="I446" i="15"/>
  <c r="I214" i="15"/>
  <c r="I434" i="15"/>
  <c r="I642" i="15"/>
  <c r="I209" i="15"/>
  <c r="I402" i="15"/>
  <c r="I411" i="15"/>
  <c r="I789" i="15"/>
  <c r="I281" i="15"/>
  <c r="I407" i="15"/>
  <c r="I348" i="15"/>
  <c r="I251" i="15"/>
  <c r="I300" i="15"/>
  <c r="I322" i="15"/>
  <c r="I194" i="15"/>
  <c r="I401" i="15"/>
  <c r="I386" i="15"/>
  <c r="I280" i="15"/>
  <c r="I484" i="15"/>
  <c r="I637" i="15"/>
  <c r="I261" i="15"/>
  <c r="I799" i="15"/>
  <c r="I393" i="15"/>
  <c r="I85" i="15"/>
  <c r="I618" i="15"/>
  <c r="I843" i="15"/>
  <c r="I571" i="15"/>
  <c r="I262" i="15"/>
  <c r="I246" i="15"/>
  <c r="I264" i="15"/>
  <c r="I507" i="15"/>
  <c r="I459" i="15"/>
  <c r="I538" i="15"/>
  <c r="I502" i="15"/>
  <c r="I635" i="15"/>
  <c r="I309" i="15"/>
  <c r="I335" i="15"/>
  <c r="I253" i="15"/>
  <c r="I623" i="15"/>
  <c r="I279" i="15"/>
  <c r="I491" i="15"/>
  <c r="I232" i="15"/>
  <c r="I406" i="15"/>
  <c r="I325" i="15"/>
  <c r="I350" i="15"/>
  <c r="I927" i="15"/>
  <c r="I668" i="15"/>
  <c r="I654" i="15"/>
  <c r="I320" i="15"/>
  <c r="I677" i="15"/>
  <c r="I180" i="15"/>
  <c r="I298" i="15"/>
  <c r="I135" i="15"/>
  <c r="I612" i="15"/>
  <c r="I216" i="15"/>
  <c r="I708" i="15"/>
  <c r="I403" i="15"/>
  <c r="I714" i="15"/>
  <c r="I476" i="15"/>
  <c r="I611" i="15"/>
  <c r="I461" i="15"/>
  <c r="I848" i="15"/>
  <c r="I554" i="15"/>
  <c r="I260" i="15"/>
  <c r="I273" i="15"/>
  <c r="I851" i="15"/>
  <c r="I542" i="15"/>
  <c r="I877" i="15"/>
  <c r="I327" i="15"/>
  <c r="I103" i="15"/>
  <c r="I477" i="15"/>
  <c r="I692" i="15"/>
  <c r="I749" i="15"/>
  <c r="I521" i="15"/>
  <c r="I827" i="15"/>
  <c r="I721" i="15"/>
  <c r="I428" i="15"/>
  <c r="I417" i="15"/>
  <c r="I711" i="15"/>
  <c r="I540" i="15"/>
  <c r="I480" i="15"/>
  <c r="I835" i="15"/>
  <c r="I743" i="15"/>
  <c r="I145" i="15"/>
  <c r="I361" i="15"/>
  <c r="I171" i="15"/>
  <c r="I781" i="15"/>
  <c r="I814" i="15"/>
  <c r="I880" i="15"/>
  <c r="I846" i="15"/>
  <c r="I256" i="15"/>
  <c r="I515" i="15"/>
  <c r="I555" i="15"/>
  <c r="I795" i="15"/>
  <c r="I734" i="15"/>
  <c r="I305" i="15"/>
  <c r="I984" i="15"/>
  <c r="I212" i="15"/>
  <c r="I333" i="15"/>
  <c r="I804" i="15"/>
  <c r="I544" i="15"/>
  <c r="I321" i="15"/>
  <c r="I660" i="15"/>
  <c r="I310" i="15"/>
  <c r="I583" i="15"/>
  <c r="I460" i="15"/>
  <c r="I669" i="15"/>
  <c r="I444" i="15"/>
  <c r="I891" i="15"/>
  <c r="I433" i="15"/>
  <c r="I662" i="15"/>
  <c r="I594" i="15"/>
  <c r="I603" i="15"/>
  <c r="I644" i="15"/>
  <c r="I691" i="15"/>
  <c r="I468" i="15"/>
  <c r="I710" i="15"/>
  <c r="I684" i="15"/>
  <c r="I829" i="15"/>
  <c r="I553" i="15"/>
  <c r="I485" i="15"/>
  <c r="I391" i="15"/>
  <c r="I728" i="15"/>
  <c r="I331" i="15"/>
  <c r="I432" i="15"/>
  <c r="I338" i="15"/>
  <c r="I782" i="15"/>
  <c r="I697" i="15"/>
  <c r="I875" i="15"/>
  <c r="I977" i="15"/>
  <c r="I803" i="15"/>
  <c r="I415" i="15"/>
  <c r="I506" i="15"/>
  <c r="I598" i="15"/>
  <c r="I234" i="15"/>
  <c r="I812" i="15"/>
  <c r="I625" i="15"/>
  <c r="I50" i="15"/>
  <c r="I596" i="15"/>
  <c r="I690" i="15"/>
  <c r="I833" i="15"/>
  <c r="I291" i="15"/>
  <c r="I568" i="15"/>
  <c r="I784" i="15"/>
  <c r="I292" i="15"/>
  <c r="I965" i="15"/>
  <c r="I917" i="15"/>
  <c r="I797" i="15"/>
  <c r="I445" i="15"/>
  <c r="I482" i="15"/>
  <c r="I900" i="15"/>
  <c r="I817" i="15"/>
  <c r="I470" i="15"/>
  <c r="I519" i="15"/>
  <c r="I624" i="15"/>
  <c r="I575" i="15"/>
  <c r="I834" i="15"/>
  <c r="I773" i="15"/>
  <c r="I754" i="15"/>
  <c r="I647" i="15"/>
  <c r="I860" i="15"/>
  <c r="I837" i="15"/>
  <c r="I574" i="15"/>
  <c r="I437" i="15"/>
  <c r="I858" i="15"/>
  <c r="I614" i="15"/>
  <c r="I648" i="15"/>
  <c r="I811" i="15"/>
  <c r="I830" i="15"/>
  <c r="I832" i="15"/>
  <c r="I761" i="15"/>
  <c r="I696" i="15"/>
  <c r="I740" i="15"/>
  <c r="I980" i="15"/>
  <c r="I532" i="15"/>
  <c r="I992" i="15"/>
  <c r="I700" i="15"/>
  <c r="I622" i="15"/>
  <c r="I580" i="15"/>
  <c r="I715" i="15"/>
  <c r="I508" i="15"/>
  <c r="I707" i="15"/>
  <c r="I733" i="15"/>
  <c r="I601" i="15"/>
  <c r="I405" i="15"/>
  <c r="I674" i="15"/>
  <c r="I658" i="15"/>
  <c r="I777" i="15"/>
  <c r="I969" i="15"/>
  <c r="I509" i="15"/>
  <c r="I399" i="15"/>
  <c r="I439" i="15"/>
  <c r="I633" i="15"/>
  <c r="I664" i="15"/>
  <c r="I798" i="15"/>
  <c r="I452" i="15"/>
  <c r="I619" i="15"/>
  <c r="I599" i="15"/>
  <c r="I497" i="15"/>
  <c r="I892" i="15"/>
  <c r="I778" i="15"/>
  <c r="I856" i="15"/>
  <c r="I578" i="15"/>
  <c r="I820" i="15"/>
  <c r="I132" i="15"/>
  <c r="I937" i="15"/>
  <c r="I606" i="15"/>
  <c r="I364" i="15"/>
  <c r="I768" i="15"/>
  <c r="I732" i="15"/>
  <c r="I516" i="15"/>
  <c r="I688" i="15"/>
  <c r="I663" i="15"/>
  <c r="I269" i="15"/>
  <c r="I861" i="15"/>
  <c r="I720" i="15"/>
  <c r="I626" i="15"/>
  <c r="I874" i="15"/>
  <c r="I607" i="15"/>
  <c r="I396" i="15"/>
  <c r="I653" i="15"/>
  <c r="I839" i="15"/>
  <c r="I257" i="15"/>
  <c r="I573" i="15"/>
  <c r="I1006" i="15"/>
  <c r="I701" i="15"/>
  <c r="I762" i="15"/>
  <c r="I926" i="15"/>
  <c r="I751" i="15"/>
  <c r="I671" i="15"/>
  <c r="I483" i="15"/>
  <c r="I889" i="15"/>
  <c r="I373" i="15"/>
  <c r="I378" i="15"/>
  <c r="I347" i="15"/>
  <c r="I755" i="15"/>
  <c r="I284" i="15"/>
  <c r="I297" i="15"/>
  <c r="I657" i="15"/>
  <c r="I235" i="15"/>
  <c r="I791" i="15"/>
  <c r="I595" i="15"/>
  <c r="I990" i="15"/>
  <c r="I419" i="15"/>
  <c r="I723" i="15"/>
  <c r="I968" i="15"/>
  <c r="I54" i="15"/>
  <c r="I652" i="15"/>
  <c r="I731" i="15"/>
  <c r="I576" i="15"/>
  <c r="I780" i="15"/>
  <c r="I787" i="15"/>
  <c r="I993" i="15"/>
  <c r="I643" i="15"/>
  <c r="I374" i="15"/>
  <c r="I991" i="15"/>
  <c r="I742" i="15"/>
  <c r="I456" i="15"/>
  <c r="I899" i="15"/>
  <c r="I549" i="15"/>
  <c r="I558" i="15"/>
  <c r="I566" i="15"/>
  <c r="I794" i="15"/>
  <c r="I895" i="15"/>
  <c r="I613" i="15"/>
  <c r="I954" i="15"/>
  <c r="I539" i="15"/>
  <c r="I563" i="15"/>
  <c r="I866" i="15"/>
  <c r="I978" i="15"/>
  <c r="I683" i="15"/>
  <c r="I43" i="15"/>
  <c r="I1018" i="15" l="1"/>
  <c r="F207" i="21"/>
  <c r="F102" i="21" l="1"/>
  <c r="F34" i="21"/>
  <c r="E60" i="22" l="1"/>
  <c r="E33" i="22"/>
  <c r="E49" i="22"/>
  <c r="E31" i="22"/>
  <c r="E56" i="22"/>
  <c r="E20" i="22"/>
  <c r="E43" i="22"/>
  <c r="E105" i="22"/>
  <c r="E113" i="22"/>
  <c r="E41" i="22"/>
  <c r="E7" i="22"/>
  <c r="E53" i="22"/>
  <c r="E32" i="22"/>
  <c r="E86" i="22"/>
  <c r="E114" i="22"/>
  <c r="E115" i="22"/>
  <c r="E68" i="22"/>
  <c r="E69" i="22"/>
  <c r="E12" i="22"/>
  <c r="E98" i="22"/>
  <c r="E9" i="22"/>
  <c r="E25" i="22"/>
  <c r="E63" i="22"/>
  <c r="E22" i="22"/>
  <c r="E95" i="22"/>
  <c r="E11" i="22"/>
  <c r="E71" i="22"/>
  <c r="E112" i="22"/>
  <c r="E51" i="22"/>
  <c r="E19" i="22"/>
  <c r="E52" i="22"/>
  <c r="E93" i="22"/>
  <c r="E96" i="22"/>
  <c r="E17" i="22"/>
  <c r="E116" i="22"/>
  <c r="E57" i="22"/>
  <c r="E18" i="22"/>
  <c r="E37" i="22"/>
  <c r="E83" i="22"/>
  <c r="E42" i="22"/>
  <c r="E117" i="22"/>
  <c r="E106" i="22"/>
  <c r="E65" i="22"/>
  <c r="E118" i="22"/>
  <c r="E119" i="22"/>
  <c r="E120" i="22"/>
  <c r="E47" i="22"/>
  <c r="E121" i="22"/>
  <c r="E122" i="22"/>
  <c r="E39" i="22"/>
  <c r="E35" i="22"/>
  <c r="E91" i="22"/>
  <c r="E66" i="22"/>
  <c r="E78" i="22"/>
  <c r="E80" i="22"/>
  <c r="E26" i="22"/>
  <c r="E64" i="22"/>
  <c r="E61" i="22"/>
  <c r="E101" i="22"/>
  <c r="E13" i="22"/>
  <c r="E123" i="22"/>
  <c r="E124" i="22"/>
  <c r="E125" i="22"/>
  <c r="E126" i="22"/>
  <c r="E127" i="22"/>
  <c r="E62" i="22"/>
  <c r="E30" i="22"/>
  <c r="E110" i="22"/>
  <c r="E100" i="22"/>
  <c r="E55" i="22"/>
  <c r="E109" i="22"/>
  <c r="E8" i="22"/>
  <c r="E21" i="22"/>
  <c r="E28" i="22"/>
  <c r="E34" i="22"/>
  <c r="E128" i="22"/>
  <c r="E38" i="22"/>
  <c r="E24" i="22"/>
  <c r="E129" i="22"/>
  <c r="E87" i="22"/>
  <c r="E89" i="22"/>
  <c r="E58" i="22"/>
  <c r="E67" i="22"/>
  <c r="E27" i="22"/>
  <c r="E82" i="22"/>
  <c r="E107" i="22"/>
  <c r="E72" i="22"/>
  <c r="E130" i="22"/>
  <c r="E77" i="22"/>
  <c r="E97" i="22"/>
  <c r="E48" i="22"/>
  <c r="E111" i="22"/>
  <c r="E36" i="22"/>
  <c r="E50" i="22"/>
  <c r="E90" i="22"/>
  <c r="E23" i="22"/>
  <c r="E16" i="22"/>
  <c r="E88" i="22"/>
  <c r="E44" i="22"/>
  <c r="E40" i="22"/>
  <c r="E54" i="22"/>
  <c r="E85" i="22"/>
  <c r="E70" i="22"/>
  <c r="E108" i="22"/>
  <c r="E75" i="22"/>
  <c r="E74" i="22"/>
  <c r="E73" i="22"/>
  <c r="E102" i="22"/>
  <c r="E84" i="22"/>
  <c r="E76" i="22"/>
  <c r="E14" i="22"/>
  <c r="E99" i="22"/>
  <c r="E45" i="22"/>
  <c r="E104" i="22"/>
  <c r="E79" i="22"/>
  <c r="E94" i="22"/>
  <c r="E131" i="22"/>
  <c r="E92" i="22"/>
  <c r="E29" i="22"/>
  <c r="E46" i="22"/>
  <c r="E81" i="22"/>
  <c r="E103" i="22"/>
  <c r="E132" i="22"/>
  <c r="E59" i="22"/>
  <c r="E10" i="22"/>
  <c r="E137" i="22"/>
  <c r="I1031" i="15" l="1"/>
  <c r="I1023" i="15" l="1"/>
  <c r="I1032" i="15"/>
  <c r="I1030" i="15"/>
  <c r="I1029" i="15"/>
  <c r="M191" i="21"/>
  <c r="M81" i="21"/>
  <c r="M202" i="21"/>
  <c r="M148" i="21"/>
  <c r="M209" i="21"/>
  <c r="M82" i="21"/>
  <c r="M113" i="21"/>
  <c r="M232" i="21"/>
  <c r="M112" i="21"/>
  <c r="M151" i="21" l="1"/>
  <c r="M162" i="21"/>
  <c r="M56" i="21"/>
  <c r="M203" i="21"/>
  <c r="M222" i="21"/>
  <c r="M116" i="21"/>
  <c r="M43" i="21"/>
  <c r="M37" i="21"/>
  <c r="M68" i="21"/>
  <c r="M61" i="21"/>
  <c r="M161" i="21"/>
  <c r="M55" i="21"/>
  <c r="M13" i="21"/>
  <c r="M110" i="21"/>
  <c r="M147" i="21"/>
  <c r="M67" i="21"/>
  <c r="M156" i="21"/>
  <c r="M149" i="21"/>
  <c r="M60" i="21"/>
  <c r="M214" i="21"/>
  <c r="M27" i="21"/>
  <c r="M88" i="21"/>
  <c r="M32" i="21"/>
  <c r="M30" i="21"/>
  <c r="M84" i="21"/>
  <c r="M135" i="21"/>
  <c r="M109" i="21"/>
  <c r="M29" i="21"/>
  <c r="M224" i="21"/>
  <c r="M199" i="21"/>
  <c r="M131" i="21"/>
  <c r="M228" i="21"/>
  <c r="M237" i="21"/>
  <c r="M193" i="21"/>
  <c r="M10" i="21"/>
  <c r="M101" i="21"/>
  <c r="M17" i="21"/>
  <c r="M52" i="21"/>
  <c r="M53" i="21"/>
  <c r="M51" i="21"/>
  <c r="M57" i="21"/>
  <c r="M187" i="21"/>
  <c r="M59" i="21"/>
  <c r="M129" i="21"/>
  <c r="M126" i="21"/>
  <c r="M144" i="21"/>
  <c r="M91" i="21"/>
  <c r="M197" i="21"/>
  <c r="M213" i="21"/>
  <c r="M169" i="21"/>
  <c r="M138" i="21"/>
  <c r="M239" i="21"/>
  <c r="M181" i="21"/>
  <c r="M19" i="21"/>
  <c r="M103" i="21"/>
  <c r="M65" i="21"/>
  <c r="M225" i="21"/>
  <c r="M128" i="21"/>
  <c r="M99" i="21"/>
  <c r="M235" i="21"/>
  <c r="M63" i="21"/>
  <c r="M20" i="21"/>
  <c r="M98" i="21"/>
  <c r="M206" i="21"/>
  <c r="M28" i="21"/>
  <c r="M90" i="21"/>
  <c r="M219" i="21"/>
  <c r="M185" i="21"/>
  <c r="M208" i="21"/>
  <c r="M74" i="21"/>
  <c r="M182" i="21"/>
  <c r="M198" i="21"/>
  <c r="M7" i="21"/>
  <c r="M146" i="21"/>
  <c r="M120" i="21"/>
  <c r="M118" i="21"/>
  <c r="M54" i="21"/>
  <c r="M238" i="21"/>
  <c r="M105" i="21"/>
  <c r="M106" i="21"/>
  <c r="M100" i="21"/>
  <c r="M211" i="21"/>
  <c r="M64" i="21"/>
  <c r="M50" i="21"/>
  <c r="M140" i="21"/>
  <c r="M171" i="21"/>
  <c r="M145" i="21"/>
  <c r="M8" i="21"/>
  <c r="M165" i="21"/>
  <c r="M134" i="21"/>
  <c r="M141" i="21"/>
  <c r="M24" i="21"/>
  <c r="M73" i="21"/>
  <c r="M25" i="21"/>
  <c r="M136" i="21"/>
  <c r="M210" i="21"/>
  <c r="M9" i="21"/>
  <c r="M137" i="21"/>
  <c r="M62" i="21"/>
  <c r="M85" i="21"/>
  <c r="M205" i="21"/>
  <c r="M108" i="21"/>
  <c r="M114" i="21"/>
  <c r="M194" i="21"/>
  <c r="M130" i="21"/>
  <c r="M124" i="21"/>
  <c r="M49" i="21"/>
  <c r="M46" i="21"/>
  <c r="M104" i="21"/>
  <c r="M132" i="21"/>
  <c r="M39" i="21"/>
  <c r="M18" i="21"/>
  <c r="M96" i="21"/>
  <c r="M150" i="21"/>
  <c r="M227" i="21"/>
  <c r="M21" i="21"/>
  <c r="M15" i="21"/>
  <c r="M35" i="21"/>
  <c r="M183" i="21"/>
  <c r="M215" i="21"/>
  <c r="M93" i="21"/>
  <c r="M41" i="21"/>
  <c r="M221" i="21"/>
  <c r="M44" i="21"/>
  <c r="M192" i="21"/>
  <c r="M87" i="21"/>
  <c r="M40" i="21"/>
  <c r="M174" i="21"/>
  <c r="M125" i="21"/>
  <c r="M42" i="21"/>
  <c r="M26" i="21"/>
  <c r="M218" i="21"/>
  <c r="M155" i="21"/>
  <c r="M153" i="21"/>
  <c r="M201" i="21"/>
  <c r="M78" i="21"/>
  <c r="M77" i="21"/>
  <c r="M71" i="21"/>
  <c r="M47" i="21"/>
  <c r="M97" i="21"/>
  <c r="M121" i="21"/>
  <c r="M66" i="21"/>
  <c r="M86" i="21"/>
  <c r="M11" i="21"/>
  <c r="M142" i="21"/>
  <c r="M234" i="21"/>
  <c r="M226" i="21"/>
  <c r="M240" i="21"/>
  <c r="M127" i="21"/>
  <c r="M38" i="21"/>
  <c r="M76" i="21"/>
  <c r="M94" i="21"/>
  <c r="M58" i="21"/>
  <c r="M70" i="21"/>
  <c r="M45" i="21"/>
  <c r="M36" i="21"/>
  <c r="M14" i="21"/>
  <c r="M89" i="21"/>
  <c r="M139" i="21"/>
  <c r="M122" i="21"/>
  <c r="M111" i="21"/>
  <c r="M33" i="21"/>
  <c r="M117" i="21"/>
  <c r="M159" i="21"/>
  <c r="M179" i="21"/>
  <c r="M123" i="21"/>
  <c r="M115" i="21"/>
  <c r="M12" i="21"/>
  <c r="M204" i="21"/>
  <c r="M158" i="21"/>
  <c r="M188" i="21"/>
  <c r="M154" i="21"/>
  <c r="M69" i="21"/>
  <c r="M83" i="21"/>
  <c r="M22" i="21"/>
  <c r="M143" i="21"/>
  <c r="M107" i="21"/>
  <c r="M79" i="21"/>
  <c r="M16" i="21"/>
  <c r="M72" i="21"/>
  <c r="M75" i="21"/>
  <c r="M220" i="21"/>
  <c r="M31" i="21"/>
  <c r="M175" i="21"/>
  <c r="M92" i="21"/>
  <c r="M48" i="21"/>
  <c r="M95" i="21"/>
  <c r="M119" i="21"/>
  <c r="M23" i="21"/>
  <c r="M133" i="21"/>
  <c r="M217" i="21"/>
  <c r="E15" i="22" l="1"/>
  <c r="L203" i="21"/>
  <c r="L63" i="21"/>
  <c r="L144" i="21"/>
  <c r="L228" i="21"/>
  <c r="L147" i="21"/>
  <c r="L222" i="21"/>
  <c r="L214" i="21"/>
  <c r="L151" i="21"/>
  <c r="L101" i="21"/>
  <c r="L37" i="21"/>
  <c r="L60" i="21"/>
  <c r="L31" i="21"/>
  <c r="L135" i="21"/>
  <c r="L39" i="21"/>
  <c r="L84" i="21"/>
  <c r="L227" i="21"/>
  <c r="L134" i="21"/>
  <c r="L118" i="21"/>
  <c r="L26" i="21"/>
  <c r="L73" i="21"/>
  <c r="L225" i="21"/>
  <c r="L133" i="21"/>
  <c r="L23" i="21"/>
  <c r="L161" i="21"/>
  <c r="L68" i="21"/>
  <c r="L119" i="21"/>
  <c r="L175" i="21"/>
  <c r="L24" i="21"/>
  <c r="L40" i="21"/>
  <c r="L19" i="21"/>
  <c r="L52" i="21"/>
  <c r="L50" i="21"/>
  <c r="L99" i="21"/>
  <c r="L81" i="21"/>
  <c r="L48" i="21"/>
  <c r="L131" i="21"/>
  <c r="L213" i="21"/>
  <c r="L53" i="21"/>
  <c r="L10" i="21"/>
  <c r="L7" i="21"/>
  <c r="L51" i="21"/>
  <c r="L61" i="21"/>
  <c r="L42" i="21"/>
  <c r="L239" i="21"/>
  <c r="L202" i="21"/>
  <c r="L194" i="21"/>
  <c r="L148" i="21"/>
  <c r="L210" i="21"/>
  <c r="L27" i="21"/>
  <c r="L67" i="21"/>
  <c r="L49" i="21"/>
  <c r="L15" i="21"/>
  <c r="L209" i="21"/>
  <c r="L82" i="21"/>
  <c r="L235" i="21"/>
  <c r="L13" i="21"/>
  <c r="L113" i="21"/>
  <c r="L108" i="21"/>
  <c r="L192" i="21"/>
  <c r="L145" i="21"/>
  <c r="L232" i="21"/>
  <c r="L90" i="21"/>
  <c r="L112" i="21"/>
  <c r="L129" i="21"/>
  <c r="L197" i="21"/>
  <c r="L199" i="21"/>
  <c r="L120" i="21"/>
  <c r="L110" i="21"/>
  <c r="L132" i="21"/>
  <c r="L75" i="21"/>
  <c r="L156" i="21"/>
  <c r="L56" i="21"/>
  <c r="L162" i="21"/>
  <c r="L43" i="21"/>
  <c r="L146" i="21"/>
  <c r="L219" i="21"/>
  <c r="L64" i="21"/>
  <c r="L218" i="21"/>
  <c r="L65" i="21"/>
  <c r="L41" i="21"/>
  <c r="L121" i="21"/>
  <c r="L96" i="21"/>
  <c r="L87" i="21"/>
  <c r="L182" i="21"/>
  <c r="L138" i="21"/>
  <c r="L136" i="21"/>
  <c r="L109" i="21"/>
  <c r="L104" i="21"/>
  <c r="L88" i="21"/>
  <c r="L215" i="21"/>
  <c r="L46" i="21"/>
  <c r="L191" i="21"/>
  <c r="L165" i="21"/>
  <c r="L116" i="21"/>
  <c r="L47" i="21"/>
  <c r="L85" i="21"/>
  <c r="L21" i="21"/>
  <c r="L208" i="21"/>
  <c r="L66" i="21"/>
  <c r="L32" i="21"/>
  <c r="L55" i="21"/>
  <c r="L238" i="21"/>
  <c r="L86" i="21"/>
  <c r="L11" i="21"/>
  <c r="L142" i="21"/>
  <c r="L98" i="21"/>
  <c r="L25" i="21"/>
  <c r="L35" i="21"/>
  <c r="L234" i="21"/>
  <c r="L226" i="21"/>
  <c r="L240" i="21"/>
  <c r="L205" i="21"/>
  <c r="L30" i="21"/>
  <c r="L137" i="21"/>
  <c r="L59" i="21"/>
  <c r="L93" i="21"/>
  <c r="L128" i="21"/>
  <c r="L114" i="21"/>
  <c r="L206" i="21"/>
  <c r="L198" i="21"/>
  <c r="L127" i="21"/>
  <c r="L71" i="21"/>
  <c r="L125" i="21"/>
  <c r="L57" i="21"/>
  <c r="L141" i="21"/>
  <c r="L38" i="21"/>
  <c r="L150" i="21"/>
  <c r="L76" i="21"/>
  <c r="L221" i="21"/>
  <c r="L217" i="21"/>
  <c r="L79" i="21"/>
  <c r="L149" i="21"/>
  <c r="L95" i="21"/>
  <c r="L72" i="21"/>
  <c r="L140" i="21"/>
  <c r="L16" i="21"/>
  <c r="L9" i="21"/>
  <c r="L58" i="21"/>
  <c r="L8" i="21"/>
  <c r="L105" i="21"/>
  <c r="L174" i="21"/>
  <c r="L126" i="21"/>
  <c r="L18" i="21"/>
  <c r="L237" i="21"/>
  <c r="L54" i="21"/>
  <c r="L185" i="21"/>
  <c r="L92" i="21"/>
  <c r="L29" i="21"/>
  <c r="L74" i="21"/>
  <c r="L153" i="21"/>
  <c r="L211" i="21"/>
  <c r="L70" i="21"/>
  <c r="L28" i="21"/>
  <c r="L45" i="21"/>
  <c r="L36" i="21"/>
  <c r="L106" i="21"/>
  <c r="L77" i="21"/>
  <c r="L78" i="21"/>
  <c r="L171" i="21"/>
  <c r="L187" i="21"/>
  <c r="L181" i="21"/>
  <c r="L14" i="21"/>
  <c r="L62" i="21"/>
  <c r="L89" i="21"/>
  <c r="L103" i="21"/>
  <c r="L139" i="21"/>
  <c r="L183" i="21"/>
  <c r="L122" i="21"/>
  <c r="L111" i="21"/>
  <c r="L100" i="21"/>
  <c r="L155" i="21"/>
  <c r="L130" i="21"/>
  <c r="L33" i="21"/>
  <c r="L117" i="21"/>
  <c r="L159" i="21"/>
  <c r="L124" i="21"/>
  <c r="L179" i="21"/>
  <c r="L123" i="21"/>
  <c r="L201" i="21"/>
  <c r="L115" i="21"/>
  <c r="L91" i="21"/>
  <c r="L193" i="21"/>
  <c r="L12" i="21"/>
  <c r="L44" i="21"/>
  <c r="L204" i="21"/>
  <c r="L97" i="21"/>
  <c r="L158" i="21"/>
  <c r="L188" i="21"/>
  <c r="L154" i="21"/>
  <c r="L69" i="21"/>
  <c r="L83" i="21"/>
  <c r="L22" i="21"/>
  <c r="L143" i="21"/>
  <c r="L107" i="21"/>
  <c r="L17" i="21"/>
  <c r="L224" i="21"/>
  <c r="L220" i="21"/>
  <c r="E60" i="21"/>
  <c r="E86" i="21"/>
  <c r="E179" i="21"/>
  <c r="E123" i="21"/>
  <c r="E162" i="21"/>
  <c r="E114" i="21"/>
  <c r="E185" i="21"/>
  <c r="E82" i="21"/>
  <c r="E101" i="21"/>
  <c r="E42" i="21"/>
  <c r="E33" i="21"/>
  <c r="E136" i="21"/>
  <c r="E69" i="21"/>
  <c r="E78" i="21"/>
  <c r="E116" i="21"/>
  <c r="E125" i="21"/>
  <c r="E11" i="21"/>
  <c r="E168" i="21"/>
  <c r="E29" i="21"/>
  <c r="E206" i="21"/>
  <c r="E233" i="21"/>
  <c r="E73" i="21"/>
  <c r="E46" i="21"/>
  <c r="E133" i="21"/>
  <c r="E171" i="21"/>
  <c r="E128" i="21"/>
  <c r="E74" i="21"/>
  <c r="E126" i="21"/>
  <c r="E186" i="21"/>
  <c r="E25" i="21"/>
  <c r="E141" i="21"/>
  <c r="E184" i="21"/>
  <c r="E37" i="21"/>
  <c r="E93" i="21"/>
  <c r="E87" i="21"/>
  <c r="E45" i="21"/>
  <c r="E208" i="21"/>
  <c r="E130" i="21"/>
  <c r="E97" i="21"/>
  <c r="E144" i="21"/>
  <c r="E24" i="21"/>
  <c r="E108" i="21"/>
  <c r="E92" i="21"/>
  <c r="E43" i="21"/>
  <c r="E163" i="21"/>
  <c r="E138" i="21"/>
  <c r="E72" i="21"/>
  <c r="E202" i="21"/>
  <c r="E149" i="21"/>
  <c r="E225" i="21"/>
  <c r="E14" i="21"/>
  <c r="E100" i="21"/>
  <c r="E204" i="21"/>
  <c r="E174" i="21"/>
  <c r="E160" i="21"/>
  <c r="E237" i="21"/>
  <c r="E41" i="21"/>
  <c r="E187" i="21"/>
  <c r="E81" i="21"/>
  <c r="E148" i="21"/>
  <c r="E121" i="21"/>
  <c r="E8" i="21"/>
  <c r="E30" i="21"/>
  <c r="E28" i="21"/>
  <c r="E156" i="21"/>
  <c r="E105" i="21"/>
  <c r="E13" i="21"/>
  <c r="E50" i="21"/>
  <c r="E103" i="21"/>
  <c r="E220" i="21"/>
  <c r="E197" i="21"/>
  <c r="E98" i="21"/>
  <c r="E71" i="21"/>
  <c r="E192" i="21"/>
  <c r="E115" i="21"/>
  <c r="E117" i="21"/>
  <c r="E172" i="21"/>
  <c r="E229" i="21"/>
  <c r="E49" i="21"/>
  <c r="E170" i="21"/>
  <c r="E44" i="21"/>
  <c r="E137" i="21"/>
  <c r="E47" i="21"/>
  <c r="E58" i="21"/>
  <c r="E139" i="21"/>
  <c r="E55" i="21"/>
  <c r="E175" i="21"/>
  <c r="E96" i="21"/>
  <c r="E209" i="21"/>
  <c r="E27" i="21"/>
  <c r="E107" i="21"/>
  <c r="E228" i="21"/>
  <c r="E140" i="21"/>
  <c r="E90" i="21"/>
  <c r="E231" i="21"/>
  <c r="E131" i="21"/>
  <c r="E215" i="21"/>
  <c r="E178" i="21"/>
  <c r="E84" i="21"/>
  <c r="E76" i="21"/>
  <c r="E32" i="21"/>
  <c r="E150" i="21"/>
  <c r="E57" i="21"/>
  <c r="E26" i="21"/>
  <c r="E110" i="21"/>
  <c r="E18" i="21"/>
  <c r="E161" i="21"/>
  <c r="E65" i="21"/>
  <c r="E112" i="21"/>
  <c r="E190" i="21"/>
  <c r="E21" i="21"/>
  <c r="E63" i="21"/>
  <c r="E213" i="21"/>
  <c r="E20" i="21"/>
  <c r="E147" i="21"/>
  <c r="E230" i="21"/>
  <c r="E19" i="21"/>
  <c r="E10" i="21"/>
  <c r="E153" i="21"/>
  <c r="E201" i="21"/>
  <c r="E214" i="21"/>
  <c r="E154" i="21"/>
  <c r="E52" i="21"/>
  <c r="E152" i="21"/>
  <c r="E129" i="21"/>
  <c r="E9" i="21"/>
  <c r="E61" i="21"/>
  <c r="E77" i="21"/>
  <c r="E226" i="21"/>
  <c r="E132" i="21"/>
  <c r="E35" i="21"/>
  <c r="E235" i="21"/>
  <c r="E239" i="21"/>
  <c r="E210" i="21"/>
  <c r="E165" i="21"/>
  <c r="E53" i="21"/>
  <c r="E193" i="21"/>
  <c r="E200" i="21"/>
  <c r="E85" i="21"/>
  <c r="E194" i="21"/>
  <c r="E183" i="21"/>
  <c r="E127" i="21"/>
  <c r="E155" i="21"/>
  <c r="E48" i="21"/>
  <c r="E223" i="21"/>
  <c r="E157" i="21"/>
  <c r="E118" i="21"/>
  <c r="E95" i="21"/>
  <c r="E106" i="21"/>
  <c r="E31" i="21"/>
  <c r="E119" i="21"/>
  <c r="E12" i="21"/>
  <c r="E111" i="21"/>
  <c r="E188" i="21"/>
  <c r="E158" i="21"/>
  <c r="E83" i="21"/>
  <c r="E143" i="21"/>
  <c r="E104" i="21"/>
  <c r="E36" i="21"/>
  <c r="E135" i="21"/>
  <c r="E15" i="21"/>
  <c r="E142" i="21"/>
  <c r="E182" i="21"/>
  <c r="E176" i="21"/>
  <c r="E40" i="21"/>
  <c r="E212" i="21"/>
  <c r="E203" i="21"/>
  <c r="E221" i="21"/>
  <c r="E7" i="21"/>
  <c r="E167" i="21"/>
  <c r="E120" i="21"/>
  <c r="E124" i="21"/>
  <c r="E134" i="21"/>
  <c r="E59" i="21"/>
  <c r="E205" i="21"/>
  <c r="E67" i="21"/>
  <c r="E94" i="21"/>
  <c r="E122" i="21"/>
  <c r="E227" i="21"/>
  <c r="E89" i="21"/>
  <c r="E211" i="21"/>
  <c r="E234" i="21"/>
  <c r="E195" i="21"/>
  <c r="E38" i="21"/>
  <c r="E181" i="21"/>
  <c r="E169" i="21"/>
  <c r="E189" i="21"/>
  <c r="E198" i="21"/>
  <c r="E66" i="21"/>
  <c r="E88" i="21"/>
  <c r="E151" i="21"/>
  <c r="E219" i="21"/>
  <c r="E177" i="21"/>
  <c r="E218" i="21"/>
  <c r="E113" i="21"/>
  <c r="E180" i="21"/>
  <c r="E79" i="21"/>
  <c r="E17" i="21"/>
  <c r="E159" i="21"/>
  <c r="E75" i="21"/>
  <c r="E64" i="21"/>
  <c r="E70" i="21"/>
  <c r="E224" i="21"/>
  <c r="E173" i="21"/>
  <c r="E91" i="21"/>
  <c r="E238" i="21"/>
  <c r="E23" i="21"/>
  <c r="E217" i="21"/>
  <c r="E232" i="21"/>
  <c r="E196" i="21"/>
  <c r="E16" i="21"/>
  <c r="E39" i="21"/>
  <c r="E62" i="21"/>
  <c r="E22" i="21"/>
  <c r="E56" i="21"/>
  <c r="E166" i="21"/>
  <c r="E99" i="21"/>
  <c r="E145" i="21"/>
  <c r="E109" i="21"/>
  <c r="E54" i="21"/>
  <c r="E146" i="21"/>
  <c r="E51" i="21"/>
  <c r="E68" i="21"/>
  <c r="F20" i="22" l="1"/>
  <c r="F114" i="22"/>
  <c r="F66" i="22"/>
  <c r="F78" i="22"/>
  <c r="F21" i="22"/>
  <c r="F128" i="22"/>
  <c r="F130" i="22"/>
  <c r="F11" i="22"/>
  <c r="F7" i="22"/>
  <c r="F50" i="22"/>
  <c r="F77" i="22"/>
  <c r="F68" i="22"/>
  <c r="F51" i="22"/>
  <c r="F90" i="22"/>
  <c r="F119" i="22"/>
  <c r="F44" i="22"/>
  <c r="F47" i="22"/>
  <c r="F22" i="22"/>
  <c r="F41" i="22"/>
  <c r="F65" i="22"/>
  <c r="F62" i="22"/>
  <c r="F9" i="22"/>
  <c r="F71" i="22"/>
  <c r="F113" i="22"/>
  <c r="F42" i="22"/>
  <c r="F17" i="22"/>
  <c r="F105" i="22"/>
  <c r="F30" i="22"/>
  <c r="F15" i="22"/>
  <c r="F110" i="22"/>
  <c r="F49" i="22"/>
  <c r="F55" i="22"/>
  <c r="F64" i="22"/>
  <c r="F129" i="22"/>
  <c r="F84" i="22"/>
  <c r="F37" i="22"/>
  <c r="F85" i="22"/>
  <c r="F112" i="22"/>
  <c r="F18" i="22"/>
  <c r="F13" i="22"/>
  <c r="F60" i="22"/>
  <c r="F123" i="22"/>
  <c r="F69" i="22"/>
  <c r="F52" i="22"/>
  <c r="F87" i="22"/>
  <c r="F38" i="22"/>
  <c r="F57" i="22"/>
  <c r="F63" i="22"/>
  <c r="F120" i="22"/>
  <c r="F83" i="22"/>
  <c r="F89" i="22"/>
  <c r="F33" i="22"/>
  <c r="F58" i="22"/>
  <c r="F115" i="22"/>
  <c r="F91" i="22"/>
  <c r="F124" i="22"/>
  <c r="F27" i="22"/>
  <c r="F98" i="22"/>
  <c r="F25" i="22"/>
  <c r="F125" i="22"/>
  <c r="F72" i="22"/>
  <c r="F76" i="22"/>
  <c r="F131" i="22"/>
  <c r="F127" i="22"/>
  <c r="F107" i="22"/>
  <c r="F92" i="22"/>
  <c r="F80" i="22"/>
  <c r="F109" i="22"/>
  <c r="F111" i="22"/>
  <c r="F117" i="22"/>
  <c r="F28" i="22"/>
  <c r="F56" i="22"/>
  <c r="F103" i="22"/>
  <c r="F61" i="22"/>
  <c r="F34" i="22"/>
  <c r="F97" i="22"/>
  <c r="F31" i="22"/>
  <c r="F121" i="22"/>
  <c r="F32" i="22"/>
  <c r="F23" i="22"/>
  <c r="F39" i="21"/>
  <c r="F60" i="21"/>
  <c r="F136" i="21"/>
  <c r="F171" i="21"/>
  <c r="F130" i="21"/>
  <c r="F100" i="21"/>
  <c r="F156" i="21"/>
  <c r="F172" i="21"/>
  <c r="F150" i="21"/>
  <c r="F230" i="21"/>
  <c r="F226" i="21"/>
  <c r="F223" i="21"/>
  <c r="F135" i="21"/>
  <c r="F59" i="21"/>
  <c r="F181" i="21"/>
  <c r="F79" i="21"/>
  <c r="F62" i="21"/>
  <c r="F69" i="21"/>
  <c r="F128" i="21"/>
  <c r="F97" i="21"/>
  <c r="F204" i="21"/>
  <c r="F105" i="21"/>
  <c r="F228" i="21"/>
  <c r="F57" i="21"/>
  <c r="F19" i="21"/>
  <c r="F132" i="21"/>
  <c r="F157" i="21"/>
  <c r="F15" i="21"/>
  <c r="F17" i="21"/>
  <c r="F22" i="21"/>
  <c r="F86" i="21"/>
  <c r="F78" i="21"/>
  <c r="F74" i="21"/>
  <c r="F144" i="21"/>
  <c r="F174" i="21"/>
  <c r="F13" i="21"/>
  <c r="F229" i="21"/>
  <c r="F140" i="21"/>
  <c r="F35" i="21"/>
  <c r="F118" i="21"/>
  <c r="F142" i="21"/>
  <c r="F205" i="21"/>
  <c r="F169" i="21"/>
  <c r="F159" i="21"/>
  <c r="F56" i="21"/>
  <c r="F179" i="21"/>
  <c r="F116" i="21"/>
  <c r="F126" i="21"/>
  <c r="F24" i="21"/>
  <c r="F160" i="21"/>
  <c r="F50" i="21"/>
  <c r="F49" i="21"/>
  <c r="F164" i="21"/>
  <c r="F26" i="21"/>
  <c r="F10" i="21"/>
  <c r="F235" i="21"/>
  <c r="F95" i="21"/>
  <c r="F182" i="21"/>
  <c r="F189" i="21"/>
  <c r="F75" i="21"/>
  <c r="F236" i="21"/>
  <c r="F123" i="21"/>
  <c r="F125" i="21"/>
  <c r="F108" i="21"/>
  <c r="F237" i="21"/>
  <c r="F103" i="21"/>
  <c r="F170" i="21"/>
  <c r="F110" i="21"/>
  <c r="F153" i="21"/>
  <c r="F239" i="21"/>
  <c r="F106" i="21"/>
  <c r="F67" i="21"/>
  <c r="F198" i="21"/>
  <c r="F64" i="21"/>
  <c r="F166" i="21"/>
  <c r="F162" i="21"/>
  <c r="F11" i="21"/>
  <c r="F186" i="21"/>
  <c r="F92" i="21"/>
  <c r="F220" i="21"/>
  <c r="F44" i="21"/>
  <c r="F18" i="21"/>
  <c r="F201" i="21"/>
  <c r="F210" i="21"/>
  <c r="F31" i="21"/>
  <c r="F176" i="21"/>
  <c r="F94" i="21"/>
  <c r="F66" i="21"/>
  <c r="F70" i="21"/>
  <c r="F168" i="21"/>
  <c r="F25" i="21"/>
  <c r="F41" i="21"/>
  <c r="F199" i="21"/>
  <c r="F137" i="21"/>
  <c r="F90" i="21"/>
  <c r="F161" i="21"/>
  <c r="F214" i="21"/>
  <c r="F165" i="21"/>
  <c r="F119" i="21"/>
  <c r="F40" i="21"/>
  <c r="F122" i="21"/>
  <c r="F88" i="21"/>
  <c r="F224" i="21"/>
  <c r="F99" i="21"/>
  <c r="F114" i="21"/>
  <c r="F29" i="21"/>
  <c r="F43" i="21"/>
  <c r="F187" i="21"/>
  <c r="F197" i="21"/>
  <c r="F47" i="21"/>
  <c r="F231" i="21"/>
  <c r="F65" i="21"/>
  <c r="F154" i="21"/>
  <c r="F53" i="21"/>
  <c r="F12" i="21"/>
  <c r="F240" i="21"/>
  <c r="F151" i="21"/>
  <c r="F173" i="21"/>
  <c r="F145" i="21"/>
  <c r="F206" i="21"/>
  <c r="F141" i="21"/>
  <c r="F81" i="21"/>
  <c r="F58" i="21"/>
  <c r="F131" i="21"/>
  <c r="F112" i="21"/>
  <c r="F52" i="21"/>
  <c r="F193" i="21"/>
  <c r="F111" i="21"/>
  <c r="F212" i="21"/>
  <c r="F227" i="21"/>
  <c r="F219" i="21"/>
  <c r="F91" i="21"/>
  <c r="F185" i="21"/>
  <c r="F184" i="21"/>
  <c r="F163" i="21"/>
  <c r="F148" i="21"/>
  <c r="F139" i="21"/>
  <c r="F215" i="21"/>
  <c r="F190" i="21"/>
  <c r="F152" i="21"/>
  <c r="F200" i="21"/>
  <c r="F203" i="21"/>
  <c r="F89" i="21"/>
  <c r="F177" i="21"/>
  <c r="F238" i="21"/>
  <c r="F109" i="21"/>
  <c r="F82" i="21"/>
  <c r="F233" i="21"/>
  <c r="F37" i="21"/>
  <c r="F138" i="21"/>
  <c r="F121" i="21"/>
  <c r="F98" i="21"/>
  <c r="F55" i="21"/>
  <c r="F178" i="21"/>
  <c r="F21" i="21"/>
  <c r="F129" i="21"/>
  <c r="F85" i="21"/>
  <c r="F188" i="21"/>
  <c r="F221" i="21"/>
  <c r="F211" i="21"/>
  <c r="F68" i="21"/>
  <c r="F218" i="21"/>
  <c r="F23" i="21"/>
  <c r="F216" i="21"/>
  <c r="F73" i="21"/>
  <c r="F93" i="21"/>
  <c r="F72" i="21"/>
  <c r="F175" i="21"/>
  <c r="F84" i="21"/>
  <c r="F63" i="21"/>
  <c r="F194" i="21"/>
  <c r="F158" i="21"/>
  <c r="F7" i="21"/>
  <c r="F234" i="21"/>
  <c r="F217" i="21"/>
  <c r="F54" i="21"/>
  <c r="F101" i="21"/>
  <c r="F191" i="21"/>
  <c r="F87" i="21"/>
  <c r="F202" i="21"/>
  <c r="F8" i="21"/>
  <c r="F71" i="21"/>
  <c r="F96" i="21"/>
  <c r="F76" i="21"/>
  <c r="F213" i="21"/>
  <c r="F9" i="21"/>
  <c r="F183" i="21"/>
  <c r="F83" i="21"/>
  <c r="F167" i="21"/>
  <c r="F195" i="21"/>
  <c r="F113" i="21"/>
  <c r="F232" i="21"/>
  <c r="F146" i="21"/>
  <c r="F46" i="21"/>
  <c r="F45" i="21"/>
  <c r="F149" i="21"/>
  <c r="F30" i="21"/>
  <c r="F192" i="21"/>
  <c r="F209" i="21"/>
  <c r="F242" i="21"/>
  <c r="F20" i="21"/>
  <c r="F61" i="21"/>
  <c r="F127" i="21"/>
  <c r="F143" i="21"/>
  <c r="F120" i="21"/>
  <c r="F38" i="21"/>
  <c r="F196" i="21"/>
  <c r="F51" i="21"/>
  <c r="F42" i="21"/>
  <c r="F133" i="21"/>
  <c r="F225" i="21"/>
  <c r="F28" i="21"/>
  <c r="F115" i="21"/>
  <c r="F27" i="21"/>
  <c r="F147" i="21"/>
  <c r="F155" i="21"/>
  <c r="F104" i="21"/>
  <c r="F124" i="21"/>
  <c r="F180" i="21"/>
  <c r="F16" i="21"/>
  <c r="F33" i="21"/>
  <c r="F208" i="21"/>
  <c r="F14" i="21"/>
  <c r="F117" i="21"/>
  <c r="F107" i="21"/>
  <c r="F32" i="21"/>
  <c r="F77" i="21"/>
  <c r="F48" i="21"/>
  <c r="F36" i="21"/>
  <c r="F134" i="21"/>
  <c r="F222" i="21"/>
  <c r="F70" i="22"/>
  <c r="F116" i="22"/>
  <c r="F35" i="22"/>
  <c r="F26" i="22"/>
  <c r="F100" i="22"/>
  <c r="F118" i="22"/>
  <c r="F132" i="22"/>
  <c r="F79" i="22"/>
  <c r="F137" i="22"/>
  <c r="F73" i="22"/>
  <c r="F122" i="22"/>
  <c r="F59" i="22"/>
  <c r="F12" i="22"/>
  <c r="F102" i="22"/>
  <c r="F94" i="22"/>
  <c r="F10" i="22"/>
  <c r="F36" i="22"/>
  <c r="F16" i="22"/>
  <c r="F108" i="22"/>
  <c r="F14" i="22"/>
  <c r="F29" i="22"/>
  <c r="F93" i="22"/>
  <c r="F88" i="22"/>
  <c r="F96" i="22"/>
  <c r="F99" i="22"/>
  <c r="F106" i="22"/>
  <c r="F40" i="22"/>
  <c r="F75" i="22"/>
  <c r="F45" i="22"/>
  <c r="F46" i="22"/>
  <c r="F43" i="22"/>
  <c r="F86" i="22"/>
  <c r="F39" i="22"/>
  <c r="F53" i="22"/>
  <c r="F19" i="22"/>
  <c r="F101" i="22"/>
  <c r="F126" i="22"/>
  <c r="F8" i="22"/>
  <c r="F24" i="22"/>
  <c r="F82" i="22"/>
  <c r="F48" i="22"/>
  <c r="F95" i="22"/>
  <c r="F54" i="22"/>
  <c r="F74" i="22"/>
  <c r="F104" i="22"/>
  <c r="F81" i="22"/>
  <c r="F243" i="21" l="1"/>
  <c r="F143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21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<sst xmlns="http://schemas.openxmlformats.org/spreadsheetml/2006/main" count="17916" uniqueCount="2904">
  <si>
    <t>Lyxor ETF Turkey (DJ Turkey Titans 20)</t>
  </si>
  <si>
    <t>LU0446734872</t>
  </si>
  <si>
    <t>LU0446734104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</si>
  <si>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</si>
  <si>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</si>
  <si>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</si>
  <si>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</si>
  <si>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</si>
  <si>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</si>
  <si>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</si>
  <si>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</si>
  <si>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</si>
  <si>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</si>
  <si>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</si>
  <si>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</si>
  <si>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</si>
  <si>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</si>
  <si>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</si>
  <si>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</si>
  <si>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</si>
  <si>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</si>
  <si>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</si>
  <si>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Lyxor ETF South Africa (FTSE JSE Top 40)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</si>
  <si>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</si>
  <si>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</si>
  <si>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</si>
  <si>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</si>
  <si>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</si>
  <si>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</si>
  <si>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</si>
  <si>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</si>
  <si>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</si>
  <si>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</si>
  <si>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</si>
  <si>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</si>
  <si>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</si>
  <si>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</si>
  <si>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</si>
  <si>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</si>
  <si>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</si>
  <si>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</si>
  <si>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</si>
  <si>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</si>
  <si>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</si>
  <si>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</si>
  <si>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</si>
  <si>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</si>
  <si>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</si>
  <si>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</si>
  <si>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</si>
  <si>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</si>
  <si>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</si>
  <si>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</si>
  <si>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</si>
  <si>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</si>
  <si>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</si>
  <si>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</si>
  <si>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</si>
  <si>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</si>
  <si>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</si>
  <si>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</si>
  <si>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</si>
  <si>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</si>
  <si>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</si>
  <si>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</si>
  <si>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</si>
  <si>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</si>
  <si>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</si>
  <si>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</si>
  <si>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</si>
  <si>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</si>
  <si>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</si>
  <si>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</si>
  <si>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</si>
  <si>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</si>
  <si>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</si>
  <si>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</si>
  <si>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</si>
  <si>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</si>
  <si>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</si>
  <si>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</si>
  <si>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</si>
  <si>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</si>
  <si>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</si>
  <si>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</si>
  <si>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</si>
  <si>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</si>
  <si>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</si>
  <si>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</si>
  <si>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</si>
  <si>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</si>
  <si>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</si>
  <si>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</si>
  <si>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</si>
  <si>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</si>
  <si>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</si>
  <si>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</si>
  <si>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</si>
  <si>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</si>
  <si>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</si>
  <si>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</si>
  <si>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</si>
  <si>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</si>
  <si>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</si>
  <si>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</si>
  <si>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</si>
  <si>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</si>
  <si>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</si>
  <si>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</si>
  <si>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</si>
  <si>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</si>
  <si>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</si>
  <si>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</si>
  <si>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</si>
  <si>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</si>
  <si>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</si>
  <si>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</si>
  <si>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</si>
  <si>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</si>
  <si>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</si>
  <si>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</si>
  <si>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</si>
  <si>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</si>
  <si>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</si>
  <si>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</si>
  <si>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</si>
  <si>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</si>
  <si>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</si>
  <si>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</si>
  <si>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</si>
  <si>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</si>
  <si>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</si>
  <si>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</si>
  <si>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</si>
  <si>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</si>
  <si>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</si>
  <si>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</si>
  <si>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</si>
  <si>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</si>
  <si>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</si>
  <si>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</si>
  <si>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</si>
  <si>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Lyxor ETF China Enterprise (HSCEI)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</si>
  <si>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</si>
  <si>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</si>
  <si>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</si>
  <si>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</si>
  <si>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</si>
  <si>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</si>
  <si>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</si>
  <si>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</si>
  <si>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</si>
  <si>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</si>
  <si>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</si>
  <si>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</si>
  <si>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</si>
  <si>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</si>
  <si>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</si>
  <si>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</si>
  <si>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</si>
  <si>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</si>
  <si>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</si>
  <si>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</si>
  <si>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</si>
  <si>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</si>
  <si>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</si>
  <si>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</si>
  <si>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</si>
  <si>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</si>
  <si>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</si>
  <si>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</si>
  <si>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</si>
  <si>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</si>
  <si>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</si>
  <si>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</si>
  <si>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</si>
  <si>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</si>
  <si>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</si>
  <si>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</si>
  <si>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</si>
  <si>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</si>
  <si>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</si>
  <si>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</si>
  <si>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</si>
  <si>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</si>
  <si>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</si>
  <si>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</si>
  <si>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</si>
  <si>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</si>
  <si>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</si>
  <si>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</si>
  <si>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</si>
  <si>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</si>
  <si>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</si>
  <si>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LU0312694234</t>
  </si>
  <si>
    <t>DE000A1EK0H1</t>
  </si>
  <si>
    <t>DE000A1EK3B8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</si>
  <si>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</si>
  <si>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</si>
  <si>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</si>
  <si>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</si>
  <si>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</si>
  <si>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</si>
  <si>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</si>
  <si>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</si>
  <si>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</si>
  <si>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</si>
  <si>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</si>
  <si>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</si>
  <si>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</si>
  <si>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</si>
  <si>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</si>
  <si>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</si>
  <si>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</si>
  <si>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</si>
  <si>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</si>
  <si>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</si>
  <si>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</si>
  <si>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</si>
  <si>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</si>
  <si>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</si>
  <si>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</si>
  <si>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</si>
  <si>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</si>
  <si>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</si>
  <si>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</si>
  <si>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</si>
  <si>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</si>
  <si>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</si>
  <si>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</si>
  <si>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</si>
  <si>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</si>
  <si>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</si>
  <si>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</si>
  <si>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</si>
  <si>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</si>
  <si>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</si>
  <si>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</si>
  <si>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</si>
  <si>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</si>
  <si>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</si>
  <si>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</si>
  <si>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</si>
  <si>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</si>
  <si>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</si>
  <si>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</si>
  <si>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</si>
  <si>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</si>
  <si>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</si>
  <si>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</si>
  <si>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</si>
  <si>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</si>
  <si>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</si>
  <si>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</si>
  <si>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</si>
  <si>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</si>
  <si>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</si>
  <si>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</si>
  <si>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</si>
  <si>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</si>
  <si>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</si>
  <si>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</si>
  <si>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</si>
  <si>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</si>
  <si>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</si>
  <si>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</si>
  <si>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</si>
  <si>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</si>
  <si>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</si>
  <si>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</si>
  <si>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</si>
  <si>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</si>
  <si>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</si>
  <si>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</si>
  <si>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</si>
  <si>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</si>
  <si>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</si>
  <si>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</si>
  <si>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</si>
  <si>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</si>
  <si>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</si>
  <si>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</si>
  <si>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</si>
  <si>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</si>
  <si>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</si>
  <si>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</si>
  <si>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</si>
  <si>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</si>
  <si>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</si>
  <si>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</si>
  <si>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</si>
  <si>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</si>
  <si>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</si>
  <si>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</si>
  <si>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</si>
  <si>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</si>
  <si>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</si>
  <si>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</si>
  <si>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</si>
  <si>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</si>
  <si>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</si>
  <si>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</si>
  <si>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</si>
  <si>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</si>
  <si>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</si>
  <si>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</si>
  <si>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</si>
  <si>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</si>
  <si>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</si>
  <si>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</si>
  <si>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</si>
  <si>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</si>
  <si>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</si>
  <si>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</si>
  <si>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</si>
  <si>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MSCI Frontier Markets ETN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</si>
  <si>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</si>
  <si>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</si>
  <si>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</si>
  <si>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</si>
  <si>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</si>
  <si>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</si>
  <si>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</si>
  <si>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</si>
  <si>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</si>
  <si>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</si>
  <si>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</si>
  <si>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</si>
  <si>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</si>
  <si>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</si>
  <si>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</si>
  <si>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</si>
  <si>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</si>
  <si>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</si>
  <si>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</si>
  <si>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</si>
  <si>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</si>
  <si>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</si>
  <si>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</si>
  <si>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</si>
  <si>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</si>
  <si>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</si>
  <si>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</si>
  <si>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</si>
  <si>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</si>
  <si>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</si>
  <si>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</si>
  <si>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</si>
  <si>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</si>
  <si>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</si>
  <si>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</si>
  <si>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</si>
  <si>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</si>
  <si>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</si>
  <si>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</si>
  <si>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</si>
  <si>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</si>
  <si>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</si>
  <si>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</si>
  <si>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</si>
  <si>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</si>
  <si>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</si>
  <si>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</si>
  <si>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</si>
  <si>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</si>
  <si>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</si>
  <si>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</si>
  <si>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</si>
  <si>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</si>
  <si>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</si>
  <si>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</si>
  <si>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</si>
  <si>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</si>
  <si>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</si>
  <si>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</si>
  <si>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</si>
  <si>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</si>
  <si>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</si>
  <si>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</si>
  <si>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</si>
  <si>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</si>
  <si>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</si>
  <si>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</si>
  <si>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</si>
  <si>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</si>
  <si>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</si>
  <si>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</si>
  <si>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</si>
  <si>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</si>
  <si>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</si>
  <si>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</si>
  <si>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</si>
  <si>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</si>
  <si>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</si>
  <si>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</si>
  <si>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</si>
  <si>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</si>
  <si>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</si>
  <si>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</si>
  <si>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</si>
  <si>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</si>
  <si>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</si>
  <si>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</si>
  <si>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</si>
  <si>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</si>
  <si>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</si>
  <si>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</si>
  <si>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</si>
  <si>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</si>
  <si>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</si>
  <si>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</si>
  <si>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</si>
  <si>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</si>
  <si>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</si>
  <si>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</si>
  <si>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</si>
  <si>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</si>
  <si>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</si>
  <si>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</si>
  <si>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</si>
  <si>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</si>
  <si>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</si>
  <si>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</si>
  <si>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</si>
  <si>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</si>
  <si>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</si>
  <si>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</si>
  <si>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</si>
  <si>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</si>
  <si>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</si>
  <si>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</si>
  <si>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</si>
  <si>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</si>
  <si>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</si>
  <si>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</si>
  <si>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</si>
  <si>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</si>
  <si>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</si>
  <si>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</si>
  <si>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</si>
  <si>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</si>
  <si>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Lyxor ETF Brazil Ibovespa</t>
  </si>
  <si>
    <t>Lyxor ETF Japan (Topix)</t>
  </si>
  <si>
    <t>Lyxor ETF Nasdaq-100</t>
  </si>
  <si>
    <t xml:space="preserve">Lyxor ETF PRIVEX 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</si>
  <si>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</si>
  <si>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</si>
  <si>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</si>
  <si>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</si>
  <si>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</si>
  <si>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</si>
  <si>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</si>
  <si>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</si>
  <si>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</si>
  <si>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</si>
  <si>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</si>
  <si>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</si>
  <si>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</si>
  <si>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</si>
  <si>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</si>
  <si>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</si>
  <si>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</si>
  <si>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</si>
  <si>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</si>
  <si>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</si>
  <si>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</si>
  <si>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</si>
  <si>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</si>
  <si>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</si>
  <si>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</si>
  <si>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</si>
  <si>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</si>
  <si>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</si>
  <si>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</si>
  <si>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</si>
  <si>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</si>
  <si>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</si>
  <si>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</si>
  <si>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</si>
  <si>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</si>
  <si>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</si>
  <si>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</si>
  <si>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</si>
  <si>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</si>
  <si>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</si>
  <si>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</si>
  <si>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</si>
  <si>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</si>
  <si>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</si>
  <si>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</si>
  <si>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</si>
  <si>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</si>
  <si>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</si>
  <si>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</si>
  <si>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</si>
  <si>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</si>
  <si>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</si>
  <si>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</si>
  <si>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</si>
  <si>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</si>
  <si>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</si>
  <si>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</si>
  <si>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</si>
  <si>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</si>
  <si>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</si>
  <si>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</si>
  <si>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</si>
  <si>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</si>
  <si>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</si>
  <si>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</si>
  <si>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</si>
  <si>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</si>
  <si>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</si>
  <si>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</si>
  <si>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</si>
  <si>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</si>
  <si>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</si>
  <si>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</si>
  <si>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</si>
  <si>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</si>
  <si>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</si>
  <si>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NL0009360817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</si>
  <si>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</si>
  <si>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</si>
  <si>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</si>
  <si>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</si>
  <si>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</si>
  <si>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</si>
  <si>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</si>
  <si>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</si>
  <si>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</si>
  <si>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</si>
  <si>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</si>
  <si>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</si>
  <si>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</si>
  <si>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</si>
  <si>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</si>
  <si>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</si>
  <si>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</si>
  <si>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</si>
  <si>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</si>
  <si>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</si>
  <si>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</si>
  <si>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</si>
  <si>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</si>
  <si>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</si>
  <si>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</si>
  <si>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</si>
  <si>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</si>
  <si>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</si>
  <si>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</si>
  <si>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</si>
  <si>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</si>
  <si>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</si>
  <si>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</si>
  <si>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</si>
  <si>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</si>
  <si>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</si>
  <si>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</si>
  <si>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</si>
  <si>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</si>
  <si>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</si>
  <si>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</si>
  <si>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</si>
  <si>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</si>
  <si>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</si>
  <si>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</si>
  <si>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</si>
  <si>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</si>
  <si>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</si>
  <si>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</si>
  <si>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</si>
  <si>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</si>
  <si>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</si>
  <si>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</si>
  <si>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</si>
  <si>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</si>
  <si>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</si>
  <si>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</si>
  <si>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</si>
  <si>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</si>
  <si>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</si>
  <si>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</si>
  <si>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</si>
  <si>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</si>
  <si>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</si>
  <si>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</si>
  <si>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</si>
  <si>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</si>
  <si>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</si>
  <si>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</si>
  <si>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</si>
  <si>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</si>
  <si>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</si>
  <si>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</si>
  <si>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</si>
  <si>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</si>
  <si>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</si>
  <si>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</si>
  <si>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</si>
  <si>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</si>
  <si>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</si>
  <si>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</si>
  <si>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</si>
  <si>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</si>
  <si>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</si>
  <si>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</si>
  <si>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</si>
  <si>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</si>
  <si>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</si>
  <si>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</si>
  <si>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</si>
  <si>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</si>
  <si>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</si>
  <si>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</si>
  <si>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</si>
  <si>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</si>
  <si>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</si>
  <si>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</si>
  <si>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</si>
  <si>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</si>
  <si>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</si>
  <si>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</si>
  <si>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</si>
  <si>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</si>
  <si>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</si>
  <si>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</si>
  <si>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</si>
  <si>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</si>
  <si>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</si>
  <si>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</si>
  <si>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</si>
  <si>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</si>
  <si>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</si>
  <si>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</si>
  <si>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</si>
  <si>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</si>
  <si>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</si>
  <si>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</si>
  <si>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</si>
  <si>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</si>
  <si>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</si>
  <si>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</si>
  <si>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</si>
  <si>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</si>
  <si>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</si>
  <si>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</si>
  <si>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</si>
  <si>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</si>
  <si>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</si>
  <si>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</si>
  <si>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</si>
  <si>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</si>
  <si>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</si>
  <si>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</si>
  <si>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</si>
  <si>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</si>
  <si>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</si>
  <si>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</si>
  <si>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</si>
  <si>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</si>
  <si>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</si>
  <si>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</si>
  <si>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</si>
  <si>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</si>
  <si>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</si>
  <si>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</si>
  <si>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</si>
  <si>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</si>
  <si>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</si>
  <si>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</si>
  <si>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</si>
  <si>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</si>
  <si>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</si>
  <si>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</si>
  <si>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</si>
  <si>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</si>
  <si>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</si>
  <si>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</si>
  <si>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</si>
  <si>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</si>
  <si>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</si>
  <si>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</si>
  <si>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</si>
  <si>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</si>
  <si>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</si>
  <si>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</si>
  <si>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</si>
  <si>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</si>
  <si>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</si>
  <si>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</si>
  <si>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</si>
  <si>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</si>
  <si>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</si>
  <si>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</si>
  <si>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</si>
  <si>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</si>
  <si>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</si>
  <si>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</si>
  <si>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</si>
  <si>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</si>
  <si>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</si>
  <si>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</si>
  <si>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</si>
  <si>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</si>
  <si>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</si>
  <si>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</si>
  <si>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</si>
  <si>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</si>
  <si>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</si>
  <si>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</si>
  <si>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</si>
  <si>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</si>
  <si>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</si>
  <si>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</si>
  <si>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</si>
  <si>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</si>
  <si>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</si>
  <si>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</si>
  <si>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</si>
  <si>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</si>
  <si>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</si>
  <si>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</si>
  <si>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</si>
  <si>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</si>
  <si>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</si>
  <si>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</si>
  <si>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</si>
  <si>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</si>
  <si>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</si>
  <si>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</si>
  <si>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</si>
  <si>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</si>
  <si>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</si>
  <si>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</si>
  <si>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</si>
  <si>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</si>
  <si>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</si>
  <si>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</si>
  <si>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</si>
  <si>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</si>
  <si>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</si>
  <si>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</si>
  <si>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</si>
  <si>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</si>
  <si>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</si>
  <si>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</si>
  <si>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</si>
  <si>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</si>
  <si>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</si>
  <si>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</si>
  <si>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</si>
  <si>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</si>
  <si>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</si>
  <si>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</si>
  <si>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</si>
  <si>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</si>
  <si>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</si>
  <si>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</si>
  <si>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</si>
  <si>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</si>
  <si>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</si>
  <si>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</si>
  <si>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</si>
  <si>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</si>
  <si>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</si>
  <si>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</si>
  <si>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</si>
  <si>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</si>
  <si>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</si>
  <si>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</si>
  <si>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</si>
  <si>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</si>
  <si>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</si>
  <si>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</si>
  <si>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</si>
  <si>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</si>
  <si>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</si>
  <si>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</si>
  <si>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</si>
  <si>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</si>
  <si>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</si>
  <si>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</si>
  <si>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</si>
  <si>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</si>
  <si>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</si>
  <si>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</si>
  <si>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</si>
  <si>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</si>
  <si>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</si>
  <si>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</si>
  <si>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</si>
  <si>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</si>
  <si>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</si>
  <si>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</si>
  <si>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</si>
  <si>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</si>
  <si>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</si>
  <si>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</si>
  <si>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</si>
  <si>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</si>
  <si>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</si>
  <si>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</si>
  <si>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</si>
  <si>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</si>
  <si>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</si>
  <si>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</si>
  <si>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</si>
  <si>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</si>
  <si>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</si>
  <si>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</si>
  <si>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</si>
  <si>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</si>
  <si>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</si>
  <si>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</si>
  <si>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</si>
  <si>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</si>
  <si>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</si>
  <si>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</si>
  <si>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</si>
  <si>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</si>
  <si>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</si>
  <si>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</si>
  <si>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</si>
  <si>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</si>
  <si>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</si>
  <si>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</si>
  <si>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</si>
  <si>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</si>
  <si>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</si>
  <si>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</si>
  <si>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</si>
  <si>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</si>
  <si>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</si>
  <si>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</si>
  <si>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</si>
  <si>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</si>
  <si>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</si>
  <si>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</si>
  <si>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</si>
  <si>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</si>
  <si>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</si>
  <si>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</si>
  <si>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</si>
  <si>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</si>
  <si>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</si>
  <si>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</si>
  <si>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</si>
  <si>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</si>
  <si>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</si>
  <si>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</si>
  <si>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</si>
  <si>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</si>
  <si>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</si>
  <si>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</si>
  <si>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</si>
  <si>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</si>
  <si>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</si>
  <si>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</si>
  <si>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</si>
  <si>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</si>
  <si>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</si>
  <si>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</si>
  <si>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</si>
  <si>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</si>
  <si>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</si>
  <si>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</si>
  <si>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</si>
  <si>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</si>
  <si>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</si>
  <si>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</si>
  <si>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</si>
  <si>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</si>
  <si>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</si>
  <si>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</si>
  <si>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</si>
  <si>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</si>
  <si>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</si>
  <si>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</si>
  <si>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</si>
  <si>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</si>
  <si>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</si>
  <si>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</si>
  <si>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</si>
  <si>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</si>
  <si>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</si>
  <si>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</si>
  <si>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</si>
  <si>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</si>
  <si>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</si>
  <si>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</si>
  <si>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</si>
  <si>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</si>
  <si>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</si>
  <si>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</si>
  <si>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</si>
  <si>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</si>
  <si>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</si>
  <si>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</si>
  <si>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</si>
  <si>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</si>
  <si>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</si>
  <si>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</si>
  <si>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</si>
  <si>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</si>
  <si>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</si>
  <si>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</si>
  <si>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</si>
  <si>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</si>
  <si>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</si>
  <si>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</si>
  <si>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</si>
  <si>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</si>
  <si>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</si>
  <si>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</si>
  <si>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</si>
  <si>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</si>
  <si>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</si>
  <si>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</si>
  <si>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</si>
  <si>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</si>
  <si>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</si>
  <si>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</si>
  <si>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</si>
  <si>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</si>
  <si>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</si>
  <si>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</si>
  <si>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</si>
  <si>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</si>
  <si>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</si>
  <si>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</si>
  <si>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</si>
  <si>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</si>
  <si>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</si>
  <si>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</si>
  <si>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</si>
  <si>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</si>
  <si>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</si>
  <si>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</si>
  <si>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</si>
  <si>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</si>
  <si>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</si>
  <si>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</si>
  <si>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</si>
  <si>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</si>
  <si>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</si>
  <si>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</si>
  <si>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</si>
  <si>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</si>
  <si>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</si>
  <si>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</si>
  <si>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</si>
  <si>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</si>
  <si>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</si>
  <si>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</si>
  <si>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</si>
  <si>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</si>
  <si>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</si>
  <si>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IE00B3NBFN86</t>
  </si>
  <si>
    <t>DE000A1H53M7</t>
  </si>
  <si>
    <t>LU0562681899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</si>
  <si>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</si>
  <si>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</si>
  <si>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</si>
  <si>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</si>
  <si>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</si>
  <si>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</si>
  <si>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</si>
  <si>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</si>
  <si>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</si>
  <si>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</si>
  <si>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</si>
  <si>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</si>
  <si>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</si>
  <si>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</si>
  <si>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</si>
  <si>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</si>
  <si>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</si>
  <si>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</si>
  <si>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</si>
  <si>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</si>
  <si>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</si>
  <si>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</si>
  <si>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</si>
  <si>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</si>
  <si>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</si>
  <si>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</si>
  <si>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</si>
  <si>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</si>
  <si>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</si>
  <si>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</si>
  <si>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</si>
  <si>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</si>
  <si>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</si>
  <si>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</si>
  <si>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</si>
  <si>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</si>
  <si>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</si>
  <si>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</si>
  <si>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</si>
  <si>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</si>
  <si>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</si>
  <si>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</si>
  <si>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</si>
  <si>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</si>
  <si>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</si>
  <si>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</si>
  <si>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</si>
  <si>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</si>
  <si>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</si>
  <si>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</si>
  <si>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</si>
  <si>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</si>
  <si>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</si>
  <si>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</si>
  <si>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</si>
  <si>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</si>
  <si>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</si>
  <si>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</si>
  <si>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</si>
  <si>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</si>
  <si>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</si>
  <si>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</si>
  <si>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</si>
  <si>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</si>
  <si>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</si>
  <si>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</si>
  <si>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</si>
  <si>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</si>
  <si>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</si>
  <si>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</si>
  <si>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</si>
  <si>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</si>
  <si>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</si>
  <si>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</si>
  <si>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</si>
  <si>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</si>
  <si>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</si>
  <si>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</si>
  <si>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</si>
  <si>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</si>
  <si>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</si>
  <si>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</si>
  <si>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</si>
  <si>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</si>
  <si>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</si>
  <si>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</si>
  <si>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</si>
  <si>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</si>
  <si>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</si>
  <si>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</si>
  <si>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</si>
  <si>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</si>
  <si>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</si>
  <si>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</si>
  <si>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</si>
  <si>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</si>
  <si>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DE000A0Q8NB0</t>
  </si>
  <si>
    <t>DE000A0Q8M45</t>
  </si>
  <si>
    <t>EasyETF EURO STOXX 50 (A share)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</si>
  <si>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</si>
  <si>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</si>
  <si>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</si>
  <si>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</si>
  <si>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</si>
  <si>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</si>
  <si>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</si>
  <si>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</si>
  <si>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</si>
  <si>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</si>
  <si>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</si>
  <si>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</si>
  <si>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</si>
  <si>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</si>
  <si>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</si>
  <si>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</si>
  <si>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</si>
  <si>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</si>
  <si>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</si>
  <si>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</si>
  <si>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</si>
  <si>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</si>
  <si>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</si>
  <si>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</si>
  <si>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iShares EURO STOXX Banks (DE)</t>
  </si>
  <si>
    <t>iShares EURO STOXX Health Care (DE)</t>
  </si>
  <si>
    <t>iShares EURO STOXX Technology (DE)</t>
  </si>
  <si>
    <t>iShares EURO STOXX Telecommunications (DE)</t>
  </si>
  <si>
    <t>Lyxor ETF EURO Cash EONIA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</si>
  <si>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</si>
  <si>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</si>
  <si>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</si>
  <si>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</si>
  <si>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</si>
  <si>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</si>
  <si>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</si>
  <si>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</si>
  <si>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</si>
  <si>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</si>
  <si>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</si>
  <si>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</si>
  <si>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</si>
  <si>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</si>
  <si>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</si>
  <si>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</si>
  <si>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</si>
  <si>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</si>
  <si>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</si>
  <si>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</si>
  <si>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</si>
  <si>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</si>
  <si>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</si>
  <si>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</si>
  <si>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</si>
  <si>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</si>
  <si>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</si>
  <si>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</si>
  <si>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</si>
  <si>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</si>
  <si>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</si>
  <si>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</si>
  <si>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</si>
  <si>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</si>
  <si>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</si>
  <si>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</si>
  <si>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</si>
  <si>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</si>
  <si>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</si>
  <si>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</si>
  <si>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</si>
  <si>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</si>
  <si>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</si>
  <si>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</si>
  <si>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</si>
  <si>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</si>
  <si>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</si>
  <si>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</si>
  <si>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</si>
  <si>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</si>
  <si>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</si>
  <si>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</si>
  <si>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</si>
  <si>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</si>
  <si>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</si>
  <si>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</si>
  <si>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</si>
  <si>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</si>
  <si>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</si>
  <si>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</si>
  <si>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</si>
  <si>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</si>
  <si>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</si>
  <si>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</si>
  <si>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</si>
  <si>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</si>
  <si>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</si>
  <si>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</si>
  <si>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</si>
  <si>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</si>
  <si>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</si>
  <si>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</si>
  <si>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</si>
  <si>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</si>
  <si>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</si>
  <si>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</si>
  <si>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</si>
  <si>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</si>
  <si>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</si>
  <si>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</si>
  <si>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</si>
  <si>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</si>
  <si>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</si>
  <si>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</si>
  <si>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</si>
  <si>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</si>
  <si>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</si>
  <si>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</si>
  <si>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</si>
  <si>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</si>
  <si>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</si>
  <si>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</si>
  <si>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</si>
  <si>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</si>
  <si>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</si>
  <si>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</si>
  <si>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</si>
  <si>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</si>
  <si>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</si>
  <si>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</si>
  <si>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</si>
  <si>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</si>
  <si>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</si>
  <si>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</si>
  <si>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</si>
  <si>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</si>
  <si>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</si>
  <si>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</si>
  <si>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</si>
  <si>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</si>
  <si>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</si>
  <si>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</si>
  <si>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</si>
  <si>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</si>
  <si>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</si>
  <si>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</si>
  <si>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</si>
  <si>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</si>
  <si>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</si>
  <si>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</si>
  <si>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</si>
  <si>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</si>
  <si>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</si>
  <si>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</si>
  <si>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</si>
  <si>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</si>
  <si>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</si>
  <si>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</si>
  <si>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</si>
  <si>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</si>
  <si>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</si>
  <si>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</si>
  <si>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</si>
  <si>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</si>
  <si>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</si>
  <si>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</si>
  <si>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</si>
  <si>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</si>
  <si>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</si>
  <si>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</si>
  <si>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</si>
  <si>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</si>
  <si>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</si>
  <si>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</si>
  <si>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</si>
  <si>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</si>
  <si>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</si>
  <si>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</si>
  <si>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</si>
  <si>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</si>
  <si>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</si>
  <si>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</si>
  <si>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</si>
  <si>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</si>
  <si>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</si>
  <si>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</si>
  <si>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</si>
  <si>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</si>
  <si>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</si>
  <si>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</si>
  <si>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</si>
  <si>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</si>
  <si>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</si>
  <si>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</si>
  <si>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</si>
  <si>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</si>
  <si>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</si>
  <si>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</si>
  <si>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</si>
  <si>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</si>
  <si>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</si>
  <si>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</si>
  <si>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</si>
  <si>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</si>
  <si>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</si>
  <si>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</si>
  <si>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</si>
  <si>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</si>
  <si>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</si>
  <si>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</si>
  <si>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</si>
  <si>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</si>
  <si>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</si>
  <si>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</si>
  <si>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</si>
  <si>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</si>
  <si>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</si>
  <si>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</si>
  <si>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</si>
  <si>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</si>
  <si>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</si>
  <si>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</si>
  <si>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</si>
  <si>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</si>
  <si>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</si>
  <si>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</si>
  <si>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</si>
  <si>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</si>
  <si>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</si>
  <si>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</si>
  <si>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</si>
  <si>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</si>
  <si>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</si>
  <si>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</si>
  <si>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</si>
  <si>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</si>
  <si>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</si>
  <si>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</si>
  <si>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</si>
  <si>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</si>
  <si>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</si>
  <si>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</si>
  <si>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</si>
  <si>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</si>
  <si>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</si>
  <si>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</si>
  <si>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LU0665646658</t>
  </si>
  <si>
    <t>LU0665646062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</si>
  <si>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</si>
  <si>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</si>
  <si>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</si>
  <si>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</si>
  <si>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</si>
  <si>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</si>
  <si>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</si>
  <si>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</si>
  <si>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</si>
  <si>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</si>
  <si>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</si>
  <si>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</si>
  <si>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</si>
  <si>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</si>
  <si>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</si>
  <si>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</si>
  <si>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</si>
  <si>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</si>
  <si>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</si>
  <si>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</si>
  <si>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</si>
  <si>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</si>
  <si>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</si>
  <si>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</si>
  <si>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</si>
  <si>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</si>
  <si>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</si>
  <si>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</si>
  <si>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</si>
  <si>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</si>
  <si>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</si>
  <si>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</si>
  <si>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</si>
  <si>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</si>
  <si>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</si>
  <si>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</si>
  <si>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</si>
  <si>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</si>
  <si>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</si>
  <si>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</si>
  <si>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</si>
  <si>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</si>
  <si>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</si>
  <si>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</si>
  <si>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</si>
  <si>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</si>
  <si>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</si>
  <si>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</si>
  <si>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</si>
  <si>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</si>
  <si>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</si>
  <si>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</si>
  <si>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</si>
  <si>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</si>
  <si>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</si>
  <si>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</si>
  <si>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</si>
  <si>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</si>
  <si>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</si>
  <si>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</si>
  <si>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</si>
  <si>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</si>
  <si>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</si>
  <si>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</si>
  <si>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</si>
  <si>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</si>
  <si>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</si>
  <si>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</si>
  <si>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</si>
  <si>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</si>
  <si>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</si>
  <si>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</si>
  <si>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</si>
  <si>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</si>
  <si>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</si>
  <si>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</si>
  <si>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</si>
  <si>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</si>
  <si>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</si>
  <si>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</si>
  <si>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</si>
  <si>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</si>
  <si>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</si>
  <si>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</si>
  <si>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</si>
  <si>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</si>
  <si>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</si>
  <si>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</si>
  <si>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</si>
  <si>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</si>
  <si>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</si>
  <si>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</si>
  <si>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</si>
  <si>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</si>
  <si>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</si>
  <si>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</si>
  <si>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</si>
  <si>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</si>
  <si>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</si>
  <si>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</si>
  <si>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</si>
  <si>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</si>
  <si>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</si>
  <si>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</si>
  <si>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</si>
  <si>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</si>
  <si>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</si>
  <si>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</si>
  <si>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</si>
  <si>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</si>
  <si>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</si>
  <si>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</si>
  <si>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</si>
  <si>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</si>
  <si>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</si>
  <si>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</si>
  <si>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</si>
  <si>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</si>
  <si>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</si>
  <si>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</si>
  <si>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</si>
  <si>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</si>
  <si>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</si>
  <si>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</si>
  <si>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</si>
  <si>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</si>
  <si>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</si>
  <si>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</si>
  <si>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</si>
  <si>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</si>
  <si>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</si>
  <si>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</si>
  <si>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</si>
  <si>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</si>
  <si>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</si>
  <si>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</si>
  <si>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</si>
  <si>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</si>
  <si>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</si>
  <si>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</si>
  <si>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</si>
  <si>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</si>
  <si>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</si>
  <si>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</si>
  <si>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</si>
  <si>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</si>
  <si>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</si>
  <si>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</si>
  <si>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</si>
  <si>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</si>
  <si>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</si>
  <si>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</si>
  <si>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</si>
  <si>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</si>
  <si>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</si>
  <si>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</si>
  <si>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</si>
  <si>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</si>
  <si>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</si>
  <si>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</si>
  <si>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</si>
  <si>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</si>
  <si>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</si>
  <si>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</si>
  <si>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</si>
  <si>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</si>
  <si>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</si>
  <si>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</si>
  <si>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</si>
  <si>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</si>
  <si>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</si>
  <si>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</si>
  <si>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</si>
  <si>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</si>
  <si>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</si>
  <si>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</si>
  <si>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</si>
  <si>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</si>
  <si>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</si>
  <si>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</si>
  <si>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</si>
  <si>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</si>
  <si>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</si>
  <si>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</si>
  <si>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</si>
  <si>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</si>
  <si>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</si>
  <si>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</si>
  <si>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</si>
  <si>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</si>
  <si>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</si>
  <si>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</si>
  <si>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</si>
  <si>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</si>
  <si>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</si>
  <si>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</si>
  <si>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</si>
  <si>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</si>
  <si>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</si>
  <si>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</si>
  <si>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</si>
  <si>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</si>
  <si>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</si>
  <si>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</si>
  <si>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</si>
  <si>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</si>
  <si>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</si>
  <si>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</si>
  <si>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</si>
  <si>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</si>
  <si>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</si>
  <si>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</si>
  <si>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</si>
  <si>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</si>
  <si>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</si>
  <si>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</si>
  <si>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</si>
  <si>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</si>
  <si>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</si>
  <si>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</si>
  <si>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</si>
  <si>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</si>
  <si>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</si>
  <si>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</si>
  <si>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</si>
  <si>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</si>
  <si>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</si>
  <si>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</si>
  <si>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</si>
  <si>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</si>
  <si>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</si>
  <si>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</si>
  <si>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</si>
  <si>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</si>
  <si>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</si>
  <si>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</si>
  <si>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</si>
  <si>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</si>
  <si>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</si>
  <si>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</si>
  <si>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</si>
  <si>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</si>
  <si>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</si>
  <si>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</si>
  <si>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</si>
  <si>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</si>
  <si>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</si>
  <si>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</si>
  <si>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</si>
  <si>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</si>
  <si>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</si>
  <si>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</si>
  <si>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</si>
  <si>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</si>
  <si>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</si>
  <si>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</si>
  <si>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</si>
  <si>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</si>
  <si>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</si>
  <si>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</si>
  <si>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</si>
  <si>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</si>
  <si>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</si>
  <si>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</si>
  <si>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</si>
  <si>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</si>
  <si>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</si>
  <si>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</si>
  <si>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</si>
  <si>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</si>
  <si>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</si>
  <si>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</si>
  <si>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</si>
  <si>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</si>
  <si>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</si>
  <si>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</si>
  <si>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</si>
  <si>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</si>
  <si>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</si>
  <si>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</si>
  <si>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</si>
  <si>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</si>
  <si>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</si>
  <si>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</si>
  <si>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</si>
  <si>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</si>
  <si>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</si>
  <si>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</si>
  <si>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</si>
  <si>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</si>
  <si>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</si>
  <si>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</si>
  <si>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</si>
  <si>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</si>
  <si>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</si>
  <si>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</si>
  <si>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</si>
  <si>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</si>
  <si>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</si>
  <si>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</si>
  <si>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</si>
  <si>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</si>
  <si>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</si>
  <si>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</si>
  <si>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</si>
  <si>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</si>
  <si>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</si>
  <si>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</si>
  <si>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</si>
  <si>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</si>
  <si>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</si>
  <si>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</si>
  <si>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</si>
  <si>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</si>
  <si>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</si>
  <si>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</si>
  <si>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</si>
  <si>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</si>
  <si>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</si>
  <si>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</si>
  <si>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</si>
  <si>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</si>
  <si>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</si>
  <si>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</si>
  <si>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</si>
  <si>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</si>
  <si>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</si>
  <si>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</si>
  <si>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</si>
  <si>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</si>
  <si>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</si>
  <si>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</si>
  <si>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</si>
  <si>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</si>
  <si>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</si>
  <si>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</si>
  <si>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</si>
  <si>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</si>
  <si>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</si>
  <si>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</si>
  <si>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</si>
  <si>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</si>
  <si>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</si>
  <si>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</si>
  <si>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</si>
  <si>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</si>
  <si>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</si>
  <si>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</si>
  <si>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</si>
  <si>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</si>
  <si>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</si>
  <si>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</si>
  <si>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</si>
  <si>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</si>
  <si>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</si>
  <si>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</si>
  <si>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</si>
  <si>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</si>
  <si>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</si>
  <si>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</si>
  <si>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</si>
  <si>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</si>
  <si>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</si>
  <si>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</si>
  <si>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</si>
  <si>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</si>
  <si>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</si>
  <si>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</si>
  <si>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</si>
  <si>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</si>
  <si>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</si>
  <si>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</si>
  <si>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</si>
  <si>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</si>
  <si>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</si>
  <si>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</si>
  <si>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</si>
  <si>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</si>
  <si>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</si>
  <si>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</si>
  <si>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</si>
  <si>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</si>
  <si>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</si>
  <si>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</si>
  <si>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</si>
  <si>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</si>
  <si>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</si>
  <si>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</si>
  <si>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</si>
  <si>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</si>
  <si>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</si>
  <si>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</si>
  <si>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</si>
  <si>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</si>
  <si>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</si>
  <si>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</si>
  <si>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</si>
  <si>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</si>
  <si>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</si>
  <si>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</si>
  <si>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</si>
  <si>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</si>
  <si>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</si>
  <si>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</si>
  <si>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</si>
  <si>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</si>
  <si>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</si>
  <si>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</si>
  <si>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</si>
  <si>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</si>
  <si>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</si>
  <si>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</si>
  <si>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</si>
  <si>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</si>
  <si>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</si>
  <si>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</si>
  <si>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</si>
  <si>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</si>
  <si>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</si>
  <si>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</si>
  <si>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</si>
  <si>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</si>
  <si>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</si>
  <si>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</si>
  <si>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</si>
  <si>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</si>
  <si>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</si>
  <si>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</si>
  <si>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</si>
  <si>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</si>
  <si>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</si>
  <si>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</si>
  <si>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</si>
  <si>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</si>
  <si>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</si>
  <si>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</si>
  <si>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</si>
  <si>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</si>
  <si>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</si>
  <si>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</si>
  <si>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</si>
  <si>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</si>
  <si>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</si>
  <si>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</si>
  <si>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</si>
  <si>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</si>
  <si>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</si>
  <si>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</si>
  <si>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</si>
  <si>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</si>
  <si>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</si>
  <si>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</si>
  <si>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</si>
  <si>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</si>
  <si>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</si>
  <si>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</si>
  <si>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</si>
  <si>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</si>
  <si>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</si>
  <si>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</si>
  <si>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</si>
  <si>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</si>
  <si>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</si>
  <si>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</si>
  <si>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</si>
  <si>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</si>
  <si>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</si>
  <si>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</si>
  <si>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</si>
  <si>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</si>
  <si>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</si>
  <si>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</si>
  <si>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</si>
  <si>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</si>
  <si>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</si>
  <si>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</si>
  <si>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</si>
  <si>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</si>
  <si>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</si>
  <si>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</si>
  <si>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</si>
  <si>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</si>
  <si>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</si>
  <si>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</si>
  <si>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</si>
  <si>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</si>
  <si>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</si>
  <si>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</si>
  <si>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</si>
  <si>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</si>
  <si>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</si>
  <si>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</si>
  <si>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</si>
  <si>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</si>
  <si>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</si>
  <si>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</si>
  <si>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</si>
  <si>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</si>
  <si>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</si>
  <si>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</si>
  <si>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</si>
  <si>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</si>
  <si>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</si>
  <si>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</si>
  <si>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</si>
  <si>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</si>
  <si>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</si>
  <si>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</si>
  <si>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</si>
  <si>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</si>
  <si>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</si>
  <si>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</si>
  <si>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</si>
  <si>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</si>
  <si>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</si>
  <si>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</si>
  <si>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</si>
  <si>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</si>
  <si>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</si>
  <si>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</si>
  <si>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</si>
  <si>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</si>
  <si>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</si>
  <si>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</si>
  <si>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</si>
  <si>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</si>
  <si>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</si>
  <si>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</si>
  <si>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</si>
  <si>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</si>
  <si>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</si>
  <si>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</si>
  <si>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Lyxor ETF RUSSIA (Dow Jones Russia GDR)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</si>
  <si>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</si>
  <si>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</si>
  <si>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</si>
  <si>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</si>
  <si>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</si>
  <si>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</si>
  <si>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</si>
  <si>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</si>
  <si>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</si>
  <si>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</si>
  <si>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</si>
  <si>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</si>
  <si>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</si>
  <si>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</si>
  <si>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</si>
  <si>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</si>
  <si>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</si>
  <si>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</si>
  <si>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</si>
  <si>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</si>
  <si>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</si>
  <si>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</si>
  <si>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</si>
  <si>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</si>
  <si>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</si>
  <si>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</si>
  <si>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</si>
  <si>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</si>
  <si>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</si>
  <si>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</si>
  <si>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</si>
  <si>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</si>
  <si>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</si>
  <si>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</si>
  <si>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</si>
  <si>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</si>
  <si>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</si>
  <si>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</si>
  <si>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</si>
  <si>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</si>
  <si>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</si>
  <si>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</si>
  <si>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</si>
  <si>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</si>
  <si>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</si>
  <si>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</si>
  <si>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</si>
  <si>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</si>
  <si>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</si>
  <si>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</si>
  <si>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</si>
  <si>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</si>
  <si>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</si>
  <si>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</si>
  <si>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</si>
  <si>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</si>
  <si>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</si>
  <si>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</si>
  <si>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</si>
  <si>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</si>
  <si>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</si>
  <si>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</si>
  <si>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</si>
  <si>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</si>
  <si>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</si>
  <si>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</si>
  <si>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</si>
  <si>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</si>
  <si>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</si>
  <si>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</si>
  <si>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</si>
  <si>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</si>
  <si>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</si>
  <si>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</si>
  <si>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</si>
  <si>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</si>
  <si>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</si>
  <si>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</si>
  <si>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</si>
  <si>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</si>
  <si>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</si>
  <si>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</si>
  <si>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</si>
  <si>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</si>
  <si>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</si>
  <si>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</si>
  <si>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</si>
  <si>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</si>
  <si>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</si>
  <si>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</si>
  <si>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</si>
  <si>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</si>
  <si>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</si>
  <si>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</si>
  <si>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</si>
  <si>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</si>
  <si>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</si>
  <si>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</si>
  <si>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</si>
  <si>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</si>
  <si>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</si>
  <si>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</si>
  <si>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</si>
  <si>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</si>
  <si>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</si>
  <si>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</si>
  <si>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MSCI Japan Index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</si>
  <si>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</si>
  <si>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</si>
  <si>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</si>
  <si>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</si>
  <si>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</si>
  <si>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</si>
  <si>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</si>
  <si>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</si>
  <si>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</si>
  <si>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</si>
  <si>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</si>
  <si>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</si>
  <si>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</si>
  <si>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</si>
  <si>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S&amp;P Global Infrastructure UCITS ETF</t>
  </si>
  <si>
    <t>db x-trackers FTSE 100 Short Daily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</si>
  <si>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</si>
  <si>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</si>
  <si>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</si>
  <si>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</si>
  <si>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</si>
  <si>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</si>
  <si>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</si>
  <si>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</si>
  <si>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</si>
  <si>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</si>
  <si>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</si>
  <si>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</si>
  <si>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</si>
  <si>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</si>
  <si>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</si>
  <si>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</si>
  <si>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</si>
  <si>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</si>
  <si>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</si>
  <si>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</si>
  <si>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</si>
  <si>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</si>
  <si>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</si>
  <si>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MSCI Pakistan IM Index UCITS ETF</t>
  </si>
  <si>
    <t>db x-trackers MSCI Bangladesh IM Index UCITS ETF</t>
  </si>
  <si>
    <t>db x-trackers MSCI Singapore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</si>
  <si>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</si>
  <si>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</si>
  <si>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</si>
  <si>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</si>
  <si>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</si>
  <si>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</si>
  <si>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</si>
  <si>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</si>
  <si>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</si>
  <si>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</si>
  <si>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</si>
  <si>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</si>
  <si>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</si>
  <si>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</si>
  <si>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</si>
  <si>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</si>
  <si>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</si>
  <si>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</si>
  <si>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</si>
  <si>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</si>
  <si>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</si>
  <si>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</si>
  <si>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</si>
  <si>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</si>
  <si>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</si>
  <si>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</si>
  <si>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</si>
  <si>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</si>
  <si>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</si>
  <si>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</si>
  <si>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</si>
  <si>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</si>
  <si>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</si>
  <si>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</si>
  <si>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</si>
  <si>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</si>
  <si>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</si>
  <si>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</si>
  <si>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</si>
  <si>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</si>
  <si>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</si>
  <si>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</si>
  <si>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</si>
  <si>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</si>
  <si>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</si>
  <si>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</si>
  <si>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</si>
  <si>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</si>
  <si>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</si>
  <si>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</si>
  <si>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</si>
  <si>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</si>
  <si>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</si>
  <si>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</si>
  <si>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</si>
  <si>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</si>
  <si>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</si>
  <si>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</si>
  <si>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</si>
  <si>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</si>
  <si>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</si>
  <si>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</si>
  <si>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</si>
  <si>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</si>
  <si>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</si>
  <si>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</si>
  <si>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</si>
  <si>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</si>
  <si>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</si>
  <si>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</si>
  <si>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</si>
  <si>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</si>
  <si>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</si>
  <si>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</si>
  <si>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</si>
  <si>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</si>
  <si>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</si>
  <si>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</si>
  <si>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</si>
  <si>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</si>
  <si>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</si>
  <si>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</si>
  <si>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</si>
  <si>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</si>
  <si>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</si>
  <si>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</si>
  <si>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</si>
  <si>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</si>
  <si>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</si>
  <si>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</si>
  <si>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</si>
  <si>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</si>
  <si>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</si>
  <si>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</si>
  <si>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</si>
  <si>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</si>
  <si>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</si>
  <si>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</si>
  <si>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</si>
  <si>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</si>
  <si>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</si>
  <si>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</si>
  <si>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</si>
  <si>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</si>
  <si>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</si>
  <si>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</si>
  <si>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</si>
  <si>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</si>
  <si>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</si>
  <si>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</si>
  <si>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</si>
  <si>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Pacific ex-Japan UCITS ETF (Inc)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</si>
  <si>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</si>
  <si>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</si>
  <si>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</si>
  <si>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</si>
  <si>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</si>
  <si>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</si>
  <si>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</si>
  <si>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</si>
  <si>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</si>
  <si>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</si>
  <si>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</si>
  <si>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MSCI Europe UCITS ETF (Acc)</t>
  </si>
  <si>
    <t>iShares S&amp;P 500 UCITS ETF (Acc)</t>
  </si>
  <si>
    <t>iShares MSCI Japan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</si>
  <si>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</si>
  <si>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</si>
  <si>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</si>
  <si>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</si>
  <si>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</si>
  <si>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</si>
  <si>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</si>
  <si>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</si>
  <si>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</si>
  <si>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</si>
  <si>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</si>
  <si>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</si>
  <si>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</si>
  <si>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</si>
  <si>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</si>
  <si>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</si>
  <si>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</si>
  <si>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</si>
  <si>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</si>
  <si>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</si>
  <si>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</si>
  <si>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</si>
  <si>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</si>
  <si>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</si>
  <si>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</si>
  <si>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iShares MSCI World - B UCITS ETF (Acc)</t>
  </si>
  <si>
    <t>iShares Global Clean Energy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</si>
  <si>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</si>
  <si>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</si>
  <si>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</si>
  <si>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</si>
  <si>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iShares EURO STOXX 50 - B UCITS ETF (Acc)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</si>
  <si>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</si>
  <si>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</si>
  <si>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</si>
  <si>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</si>
  <si>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</si>
  <si>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</si>
  <si>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</si>
  <si>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</si>
  <si>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</si>
  <si>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</si>
  <si>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</si>
  <si>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</si>
  <si>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</si>
  <si>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</si>
  <si>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</si>
  <si>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</si>
  <si>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</si>
  <si>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</si>
  <si>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</si>
  <si>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MSCI Mexico IMI Capped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</si>
  <si>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</si>
  <si>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</si>
  <si>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</si>
  <si>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</si>
  <si>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Pacific ex Japan UCITS ETF (Acc)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</si>
  <si>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</si>
  <si>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</si>
  <si>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</si>
  <si>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</si>
  <si>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</si>
  <si>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</si>
  <si>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</si>
  <si>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</si>
  <si>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</si>
  <si>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</si>
  <si>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</si>
  <si>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</si>
  <si>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</si>
  <si>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</si>
  <si>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</si>
  <si>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</si>
  <si>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FTSE 100 UCITS ETF (Acc)</t>
  </si>
  <si>
    <t>iShares MSCI Japan Large Cap UCITS ETF</t>
  </si>
  <si>
    <t>iShares MSCI USA Large Cap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</si>
  <si>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</si>
  <si>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</si>
  <si>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</si>
  <si>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</si>
  <si>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</si>
  <si>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</si>
  <si>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</si>
  <si>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</si>
  <si>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</si>
  <si>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</si>
  <si>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</si>
  <si>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</si>
  <si>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</si>
  <si>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</si>
  <si>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</si>
  <si>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</si>
  <si>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</si>
  <si>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</si>
  <si>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</si>
  <si>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</si>
  <si>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</si>
  <si>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</si>
  <si>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</si>
  <si>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</si>
  <si>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</si>
  <si>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</si>
  <si>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</si>
  <si>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</si>
  <si>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</si>
  <si>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</si>
  <si>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</si>
  <si>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</si>
  <si>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</si>
  <si>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</si>
  <si>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</si>
  <si>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</si>
  <si>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</si>
  <si>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</si>
  <si>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</si>
  <si>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</si>
  <si>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</si>
  <si>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</si>
  <si>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</si>
  <si>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</si>
  <si>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</si>
  <si>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</si>
  <si>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</si>
  <si>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</si>
  <si>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</si>
  <si>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</si>
  <si>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Deka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</si>
  <si>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</si>
  <si>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</si>
  <si>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</si>
  <si>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</si>
  <si>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</si>
  <si>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</si>
  <si>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</si>
  <si>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</si>
  <si>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</si>
  <si>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</si>
  <si>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</si>
  <si>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</si>
  <si>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</si>
  <si>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</si>
  <si>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</si>
  <si>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</si>
  <si>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</si>
  <si>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</si>
  <si>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</si>
  <si>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</si>
  <si>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</si>
  <si>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</si>
  <si>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</si>
  <si>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</si>
  <si>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</si>
  <si>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</si>
  <si>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</si>
  <si>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</si>
  <si>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</si>
  <si>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</si>
  <si>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</si>
  <si>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</si>
  <si>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</si>
  <si>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</si>
  <si>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</si>
  <si>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</si>
  <si>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</si>
  <si>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</si>
  <si>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</si>
  <si>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</si>
  <si>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</si>
  <si>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</si>
  <si>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</si>
  <si>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</si>
  <si>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</si>
  <si>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</si>
  <si>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</si>
  <si>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</si>
  <si>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</si>
  <si>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</si>
  <si>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</si>
  <si>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</si>
  <si>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</si>
  <si>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</si>
  <si>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</si>
  <si>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</si>
  <si>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</si>
  <si>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</si>
  <si>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</si>
  <si>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</si>
  <si>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</si>
  <si>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</si>
  <si>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</si>
  <si>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</si>
  <si>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</si>
  <si>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</si>
  <si>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</si>
  <si>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</si>
  <si>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</si>
  <si>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</si>
  <si>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</si>
  <si>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</si>
  <si>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</si>
  <si>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</si>
  <si>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</si>
  <si>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</si>
  <si>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</si>
  <si>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</si>
  <si>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</si>
  <si>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</si>
  <si>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</si>
  <si>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</si>
  <si>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</si>
  <si>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</si>
  <si>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</si>
  <si>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</si>
  <si>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</si>
  <si>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</si>
  <si>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</si>
  <si>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</si>
  <si>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</si>
  <si>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</si>
  <si>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</si>
  <si>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</si>
  <si>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</si>
  <si>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</si>
  <si>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</si>
  <si>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</si>
  <si>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</si>
  <si>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</si>
  <si>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</si>
  <si>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</si>
  <si>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</si>
  <si>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</si>
  <si>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</si>
  <si>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</si>
  <si>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</si>
  <si>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</si>
  <si>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</si>
  <si>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</si>
  <si>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</si>
  <si>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LU0947415054</t>
  </si>
  <si>
    <t>LU0947416961</t>
  </si>
  <si>
    <t>Lyxor UCITS ETF Japan (TOPIX) - Daily Hedged D-EUR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</si>
  <si>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</si>
  <si>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</si>
  <si>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</si>
  <si>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</si>
  <si>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</si>
  <si>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</si>
  <si>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</si>
  <si>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</si>
  <si>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</si>
  <si>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</si>
  <si>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</si>
  <si>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</si>
  <si>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</si>
  <si>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</si>
  <si>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</si>
  <si>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</si>
  <si>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</si>
  <si>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</si>
  <si>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</si>
  <si>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</si>
  <si>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</si>
  <si>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</si>
  <si>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</si>
  <si>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</si>
  <si>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</si>
  <si>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</si>
  <si>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</si>
  <si>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</si>
  <si>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</si>
  <si>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</si>
  <si>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</si>
  <si>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</si>
  <si>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</si>
  <si>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</si>
  <si>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</si>
  <si>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</si>
  <si>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</si>
  <si>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</si>
  <si>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</si>
  <si>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</si>
  <si>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</si>
  <si>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</si>
  <si>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</si>
  <si>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</si>
  <si>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</si>
  <si>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</si>
  <si>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</si>
  <si>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</si>
  <si>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</si>
  <si>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</si>
  <si>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</si>
  <si>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</si>
  <si>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</si>
  <si>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</si>
  <si>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</si>
  <si>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</si>
  <si>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</si>
  <si>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</si>
  <si>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</si>
  <si>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</si>
  <si>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</si>
  <si>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</si>
  <si>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</si>
  <si>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</si>
  <si>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</si>
  <si>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</si>
  <si>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</si>
  <si>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</si>
  <si>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</si>
  <si>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</si>
  <si>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</si>
  <si>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</si>
  <si>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</si>
  <si>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</si>
  <si>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</si>
  <si>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</si>
  <si>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</si>
  <si>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</si>
  <si>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</si>
  <si>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</si>
  <si>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</si>
  <si>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</si>
  <si>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</si>
  <si>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</si>
  <si>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</si>
  <si>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</si>
  <si>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</si>
  <si>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</si>
  <si>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</si>
  <si>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</si>
  <si>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</si>
  <si>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</si>
  <si>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</si>
  <si>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</si>
  <si>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</si>
  <si>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</si>
  <si>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</si>
  <si>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</si>
  <si>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</si>
  <si>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</si>
  <si>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</si>
  <si>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</si>
  <si>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</si>
  <si>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</si>
  <si>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</si>
  <si>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</si>
  <si>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</si>
  <si>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</si>
  <si>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</si>
  <si>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</si>
  <si>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</si>
  <si>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</si>
  <si>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</si>
  <si>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</si>
  <si>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</si>
  <si>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</si>
  <si>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</si>
  <si>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</si>
  <si>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</si>
  <si>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</si>
  <si>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</si>
  <si>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</si>
  <si>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</si>
  <si>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</si>
  <si>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</si>
  <si>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</si>
  <si>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</si>
  <si>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</si>
  <si>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</si>
  <si>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</si>
  <si>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</si>
  <si>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</si>
  <si>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</si>
  <si>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</si>
  <si>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</si>
  <si>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</si>
  <si>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</si>
  <si>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</si>
  <si>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</si>
  <si>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</si>
  <si>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</si>
  <si>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</si>
  <si>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</si>
  <si>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</si>
  <si>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</si>
  <si>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</si>
  <si>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</si>
  <si>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</si>
  <si>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Active ETFs</t>
  </si>
  <si>
    <t xml:space="preserve">GETCO EUROPE LTD.                       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</si>
  <si>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</si>
  <si>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</si>
  <si>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</si>
  <si>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</si>
  <si>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</si>
  <si>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</si>
  <si>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</si>
  <si>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</si>
  <si>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</si>
  <si>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</si>
  <si>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</si>
  <si>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</si>
  <si>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</si>
  <si>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</si>
  <si>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</si>
  <si>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</si>
  <si>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</si>
  <si>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</si>
  <si>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Dow Jones-UBS Commodity Swap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</si>
  <si>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</si>
  <si>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</si>
  <si>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</si>
  <si>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</si>
  <si>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</si>
  <si>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</si>
  <si>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</si>
  <si>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</si>
  <si>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</si>
  <si>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</si>
  <si>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</si>
  <si>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</si>
  <si>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</si>
  <si>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</si>
  <si>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</si>
  <si>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</si>
  <si>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</si>
  <si>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</si>
  <si>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</si>
  <si>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</si>
  <si>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</si>
  <si>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</si>
  <si>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</si>
  <si>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</si>
  <si>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</si>
  <si>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</si>
  <si>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</si>
  <si>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</si>
  <si>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</si>
  <si>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</si>
  <si>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</si>
  <si>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</si>
  <si>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</si>
  <si>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</si>
  <si>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</si>
  <si>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</si>
  <si>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</si>
  <si>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</si>
  <si>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</si>
  <si>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</si>
  <si>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</si>
  <si>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</si>
  <si>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</si>
  <si>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>Concept Fund Solutions plc</t>
  </si>
  <si>
    <t xml:space="preserve">db x-trackers II iBoxx Sovereigns Eurozone Yield Plus UCITS ETF 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</si>
  <si>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</si>
  <si>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</si>
  <si>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</si>
  <si>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</si>
  <si>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</si>
  <si>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</si>
  <si>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</si>
  <si>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</si>
  <si>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iShares DAX UCITS ETF (DE)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</si>
  <si>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</si>
  <si>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</si>
  <si>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</si>
  <si>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</si>
  <si>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</si>
  <si>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</si>
  <si>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</si>
  <si>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</si>
  <si>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</si>
  <si>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</si>
  <si>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</si>
  <si>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</si>
  <si>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</si>
  <si>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</si>
  <si>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</si>
  <si>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</si>
  <si>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</si>
  <si>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</si>
  <si>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</si>
  <si>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 xml:space="preserve">ETFS DAX® Daily 2x Long GO UCITS ETF </t>
  </si>
  <si>
    <t>Source STOXX Europe 600 Optimised Oil &amp; Gas UCITS ETF</t>
  </si>
  <si>
    <t xml:space="preserve">ETFS DAX® Daily 2x Short GO UCITS ETF 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</si>
  <si>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</si>
  <si>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</si>
  <si>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</si>
  <si>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</si>
  <si>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</si>
  <si>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</si>
  <si>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</si>
  <si>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</si>
  <si>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</si>
  <si>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</si>
  <si>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</si>
  <si>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</si>
  <si>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</si>
  <si>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</si>
  <si>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</si>
  <si>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db x-trackers EURO STOXX Select Dividend 30 UCITS ETF</t>
  </si>
  <si>
    <t>Source STOXX Europe 600 UCITS ETF</t>
  </si>
  <si>
    <t>db x-trackers LPX MM Private Equity UCITS ETF</t>
  </si>
  <si>
    <t>db x-trackers II iBoxx Sovereigns Eurozone Yield Plus 1-3 UCITS ETF (1D)</t>
  </si>
  <si>
    <t>iShares NASDAQ-100 UCITS ETF</t>
  </si>
  <si>
    <t>Lyxor ETF EuroMTS 15+Y Investment Grade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</si>
  <si>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</si>
  <si>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</si>
  <si>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</si>
  <si>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</si>
  <si>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</si>
  <si>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</si>
  <si>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</si>
  <si>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</si>
  <si>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</si>
  <si>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</si>
  <si>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</si>
  <si>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</si>
  <si>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</si>
  <si>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</si>
  <si>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 xml:space="preserve">ETFS DAXglobal Gold Mining GO UCITS ETF 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</si>
  <si>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</si>
  <si>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</si>
  <si>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</si>
  <si>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</si>
  <si>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</si>
  <si>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</si>
  <si>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</si>
  <si>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</si>
  <si>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</si>
  <si>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</si>
  <si>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</si>
  <si>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</si>
  <si>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</si>
  <si>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</si>
  <si>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</si>
  <si>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ETFS DJ-UBS Longer Dated All Commodities GO UCITS ETF 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</si>
  <si>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</si>
  <si>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</si>
  <si>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</si>
  <si>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</si>
  <si>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</si>
  <si>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RBS Market Access S&amp;P 500 EUR Hedged Index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</si>
  <si>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</si>
  <si>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</si>
  <si>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</si>
  <si>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</si>
  <si>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</si>
  <si>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</si>
  <si>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</si>
  <si>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</si>
  <si>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</si>
  <si>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</si>
  <si>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</si>
  <si>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</si>
  <si>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</si>
  <si>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</si>
  <si>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</si>
  <si>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</si>
  <si>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</si>
  <si>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 xml:space="preserve">ETFS Dow Jones Global Select Dividend GO UCITS ETF </t>
  </si>
  <si>
    <t>Source STOXX Europe 600 Optimised Technology UCITS ETF</t>
  </si>
  <si>
    <t xml:space="preserve">ETFS Russell 2000 US Small Cap GO UCITS ETF 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</si>
  <si>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</si>
  <si>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</si>
  <si>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</si>
  <si>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</si>
  <si>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db x-trackers II iBoxx Sovereign Eurozone Yield Plus UCITS ETF (1D)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</si>
  <si>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</si>
  <si>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</si>
  <si>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</si>
  <si>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</si>
  <si>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</si>
  <si>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</si>
  <si>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</si>
  <si>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</si>
  <si>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</si>
  <si>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</si>
  <si>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</si>
  <si>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</si>
  <si>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</si>
  <si>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</si>
  <si>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</si>
  <si>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</si>
  <si>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</si>
  <si>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</si>
  <si>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</si>
  <si>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</si>
  <si>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</si>
  <si>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</si>
  <si>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</si>
  <si>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</si>
  <si>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</si>
  <si>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</si>
  <si>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</si>
  <si>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</si>
  <si>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</si>
  <si>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</si>
  <si>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</si>
  <si>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</si>
  <si>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</si>
  <si>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</si>
  <si>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</si>
  <si>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</si>
  <si>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</si>
  <si>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</si>
  <si>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</si>
  <si>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 xml:space="preserve">ETFS S-Network Global Agri Business GO UCITS ETF </t>
  </si>
  <si>
    <t xml:space="preserve">ETFS DAXglobal Coal Mining GO UCITS ETF </t>
  </si>
  <si>
    <t>Deka STOXX Europe Strong Value 20 UCITS ETF</t>
  </si>
  <si>
    <t xml:space="preserve">ETFS DAXglobal Shipping GO UCITS ETF </t>
  </si>
  <si>
    <t xml:space="preserve">ETFS WNA Global Nuclear Energy GO UCITS ETF </t>
  </si>
  <si>
    <t xml:space="preserve">HSBC MSCI Europe UCITS ETF </t>
  </si>
  <si>
    <t>db x-trackers II iTraxx Crossover Short Daily UCITS ETF</t>
  </si>
  <si>
    <t>db x-trackers II iBoxx Global Inflation-Linked UCITS ETF (1D)</t>
  </si>
  <si>
    <t>Source STOXX Europe 600 Optimised Media UCITS ETF</t>
  </si>
  <si>
    <t>Deka STOXX Europe Strong Style Composite 40 UCITS ETF</t>
  </si>
  <si>
    <t>UBS ETFs plc - MSCI EMU SF UCITS ETF (EUR) A-acc</t>
  </si>
  <si>
    <t>db x-trackers II iBoxx Germany Covered UCITS ETF (1D)</t>
  </si>
  <si>
    <t>UBS ETFs plc - MSCI Japan SF UCITS ETF (JPY) A-acc</t>
  </si>
  <si>
    <t xml:space="preserve">ETFS DAXglobal Alternative Energy GO UCITS ETF 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</si>
  <si>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</si>
  <si>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</si>
  <si>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</si>
  <si>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</si>
  <si>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</si>
  <si>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</si>
  <si>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</si>
  <si>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</si>
  <si>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</si>
  <si>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</si>
  <si>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</si>
  <si>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</si>
  <si>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</si>
  <si>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</si>
  <si>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</si>
  <si>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</si>
  <si>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</si>
  <si>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</si>
  <si>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</si>
  <si>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</si>
  <si>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</si>
  <si>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</si>
  <si>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</si>
  <si>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</si>
  <si>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</si>
  <si>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</si>
  <si>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</si>
  <si>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</si>
  <si>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</si>
  <si>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</si>
  <si>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iBoxx Global Inflation-Linked UCITS ETF (5C)</t>
  </si>
  <si>
    <t>db x-trackers II Markit iBoxx Japan Sovereign Short Daily UCITS ETF</t>
  </si>
  <si>
    <t>db x-trackers II iBoxx Sovereigns Eurozone AAA UCITS ETF (1D)</t>
  </si>
  <si>
    <t>PIMCO Euro Short Maturity Source UCITS ETF</t>
  </si>
  <si>
    <t>UBS ETFs plc - MAP Balanced 7 SF UCITS ETF (USD) A-acc</t>
  </si>
  <si>
    <t>ETFS EUR Daily Hedged Energy DJ-UBS ED</t>
  </si>
  <si>
    <t>iShares EURO STOXX 50 ex Financials UCITS ETF</t>
  </si>
  <si>
    <t>IE00BD5J2G21</t>
  </si>
  <si>
    <t>UBS ETFs plc - HFRX Global Hedge Fund Index SF UCITS ETF (EUR) A-acc</t>
  </si>
  <si>
    <t>03/2014</t>
  </si>
  <si>
    <t>db x-trackers MSCI AC Far East ex Japan Index UCITS ETF (DR)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</si>
  <si>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</si>
  <si>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</si>
  <si>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</si>
  <si>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</si>
  <si>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</si>
  <si>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</si>
  <si>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</si>
  <si>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db x-trackers II Barclays Global Aggregate Bond UCITS ETF - EUR hedged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</si>
  <si>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</si>
  <si>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</si>
  <si>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</si>
  <si>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</si>
  <si>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</si>
  <si>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</si>
  <si>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</si>
  <si>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</si>
  <si>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Corporates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</si>
  <si>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</si>
  <si>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</si>
  <si>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</si>
  <si>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</si>
  <si>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</si>
  <si>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</si>
  <si>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</si>
  <si>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</si>
  <si>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</si>
  <si>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</si>
  <si>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</si>
  <si>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</si>
  <si>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</si>
  <si>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</si>
  <si>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</si>
  <si>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</si>
  <si>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</si>
  <si>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China UCITS ETF</t>
  </si>
  <si>
    <t>Amundi ETF MSCI Eastern Europe ex Russia UCITS ETF</t>
  </si>
  <si>
    <t>Amundi ETF MSCI EM Asia UCITS ETF</t>
  </si>
  <si>
    <t>Amundi ETF MSCI EM Latin America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</si>
  <si>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</si>
  <si>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</si>
  <si>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</si>
  <si>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</si>
  <si>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</si>
  <si>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</si>
  <si>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</si>
  <si>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</si>
  <si>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</si>
  <si>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</si>
  <si>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</si>
  <si>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</si>
  <si>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</si>
  <si>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</si>
  <si>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</si>
  <si>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</si>
  <si>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</si>
  <si>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</si>
  <si>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India UCITS ETF</t>
  </si>
  <si>
    <t>Amundi ETF MSCI Japan UCITS ETF</t>
  </si>
  <si>
    <t>Amundi ETF MSCI Nordic UCITS ETF</t>
  </si>
  <si>
    <t>Amundi ETF MSCI Pacific ex Japan UCITS ETF</t>
  </si>
  <si>
    <t>Amundi ETF MSCI Spain UCITS ETF</t>
  </si>
  <si>
    <t>Amundi ETF MSCI Switzerland UCITS ETF</t>
  </si>
  <si>
    <t>Amundi ETF MSCI UK UCITS ETF</t>
  </si>
  <si>
    <t>Amundi ETF MSCI USA UCITS ETF</t>
  </si>
  <si>
    <t>Amundi ETF MSCI World Energy UCITS ETF</t>
  </si>
  <si>
    <t>Amundi ETF MSCI World ex EMU UCITS ETF</t>
  </si>
  <si>
    <t>Amundi ETF MSCI World ex Europe UCITS ETF</t>
  </si>
  <si>
    <t>Amundi ETF MSCI World Financials UCITS ETF</t>
  </si>
  <si>
    <t>Amundi ETF MSCI World UCITS ETF</t>
  </si>
  <si>
    <t>Amundi ETF NASDAQ-100 EUR Hedged Daily UCITS ETF</t>
  </si>
  <si>
    <t>Amundi ETF NASDAQ-100 UCITS ETF</t>
  </si>
  <si>
    <t>Amundi ETF S&amp;P 500 EUR HEDGED DAILY UCITS ETF</t>
  </si>
  <si>
    <t>Amundi ETF S&amp;P 500 UCITS ETF</t>
  </si>
  <si>
    <t>Amundi ETF S&amp;P Global Luxury UCITS ETF</t>
  </si>
  <si>
    <t>Amundi ETF Short DAX 30 Daily UCITS ETF</t>
  </si>
  <si>
    <t>Amundi ETF Short EURO STOXX 50 Daily UCITS ETF</t>
  </si>
  <si>
    <t>Amundi ETF Short Govt Bond EuroMTS Broad Investment Grade 10-15 Daily UCITS ETF</t>
  </si>
  <si>
    <t>Amundi ETF Short Govt Bond EuroMTS Broad Investment Grade 1-3 Daily UCITS ETF</t>
  </si>
  <si>
    <t>Amundi ETF Short Govt Bond EuroMTS Broad Investment Grade 3-5 Daily UCITS ETF</t>
  </si>
  <si>
    <t>Amundi ETF Short Govt Bond EuroMTS Broad Investment Grade 5-7 Daily UCITS ETF</t>
  </si>
  <si>
    <t>Amundi ETF Short Govt Bond EuroMTS Broad Investment Grade 7-10 Daily UCITS ETF</t>
  </si>
  <si>
    <t>Amundi ETF Short Govt Bond EuroMTS Broad Investment Grade Daily UCITS ETF</t>
  </si>
  <si>
    <t>Amundi ETF STOXX Europe 600 UCITS ETF</t>
  </si>
  <si>
    <t>db x-trackers EURO STOXX 50 UCITS ETF (DR) - Income</t>
  </si>
  <si>
    <t>db x-trackers EURO STOXX 50 UCITS ETF (DR) (1C)</t>
  </si>
  <si>
    <t>db x-trackers EURO STOXX 50 UCITS ETF (DR) (1D)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</si>
  <si>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</si>
  <si>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</si>
  <si>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</si>
  <si>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</si>
  <si>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</si>
  <si>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</si>
  <si>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</si>
  <si>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</si>
  <si>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</si>
  <si>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</si>
  <si>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04/2014</t>
  </si>
  <si>
    <t>Turnover Report: April 2014</t>
  </si>
  <si>
    <t>Designated Sponsor Report: April 2014</t>
  </si>
  <si>
    <t>db x-trackers II Markit iBoxx ABF Indonesia Government UCITS ETF</t>
  </si>
  <si>
    <t>LU0378818214</t>
  </si>
  <si>
    <t>Amundi ETF Russell 2000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</si>
  <si>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</si>
  <si>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</si>
  <si>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</si>
  <si>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</si>
  <si>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</si>
  <si>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</si>
  <si>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</si>
  <si>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</si>
  <si>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</si>
  <si>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</si>
  <si>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</si>
  <si>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RBS MSCI GCC ex SA ETN</t>
  </si>
  <si>
    <t>NL0009360858</t>
  </si>
  <si>
    <t/>
  </si>
  <si>
    <t>RBS MSCI South East Asia ETN</t>
  </si>
  <si>
    <t>NL0009360825</t>
  </si>
  <si>
    <t>RBS CECE ETN</t>
  </si>
  <si>
    <t>NL0009360866</t>
  </si>
  <si>
    <t>RBS MSCI EFM Africa ex South Africa ETN</t>
  </si>
  <si>
    <t>NL0009360833</t>
  </si>
  <si>
    <t>RBS MSCI Emerging Markets ETN</t>
  </si>
  <si>
    <t>NL0009360874</t>
  </si>
  <si>
    <t>NL0009360791</t>
  </si>
  <si>
    <t>RBS S&amp;P GSCI Crude Oil Official Close Index TR Exchange Traded 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</si>
</sst>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%"/>
    <numFmt numFmtId="165" formatCode="#,##0.00;\(#,##0.00\)"/>
    <numFmt numFmtId="166" formatCode="0.0000000000"/>
    <numFmt numFmtId="167" formatCode="dd/mm/yy;@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8"/>
      <color indexed="8"/>
      <name val="Arial"/>
      <family val="2"/>
    </font>
    <font>
      <sz val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8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28" xfId="4" applyFont="1" applyBorder="1" applyAlignment="1"/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6" fillId="7" borderId="0" xfId="9" applyFont="1" applyFill="1" applyAlignment="1">
      <alignment vertical="center"/>
    </xf>
    <xf numFmtId="0" fontId="2" fillId="6" borderId="0" xfId="1" applyFont="1" applyFill="1" applyAlignment="1">
      <alignment vertical="center"/>
    </xf>
    <xf numFmtId="4" fontId="2" fillId="8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0" fontId="2" fillId="0" borderId="14" xfId="9" applyNumberFormat="1" applyFont="1" applyBorder="1" applyAlignment="1">
      <alignment horizontal="left" vertical="top"/>
    </xf>
    <xf numFmtId="164" fontId="2" fillId="0" borderId="33" xfId="11" applyNumberFormat="1" applyFont="1" applyBorder="1"/>
    <xf numFmtId="167" fontId="6" fillId="6" borderId="0" xfId="9" applyNumberFormat="1" applyFont="1" applyFill="1" applyAlignment="1">
      <alignment vertical="center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1" fillId="0" borderId="0" xfId="9" applyFont="1" applyAlignment="1">
      <alignment vertical="center"/>
    </xf>
    <xf numFmtId="0" fontId="20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0" borderId="35" xfId="4" applyFont="1" applyBorder="1" applyAlignment="1"/>
    <xf numFmtId="4" fontId="22" fillId="0" borderId="0" xfId="0" applyNumberFormat="1" applyFont="1" applyAlignment="1">
      <alignment horizontal="right" vertical="center"/>
    </xf>
    <xf numFmtId="0" fontId="2" fillId="2" borderId="7" xfId="12" applyFont="1" applyFill="1" applyBorder="1" applyAlignment="1">
      <alignment vertical="center"/>
    </xf>
    <xf numFmtId="14" fontId="1" fillId="0" borderId="0" xfId="13" applyNumberFormat="1" applyAlignment="1"/>
    <xf numFmtId="4" fontId="2" fillId="6" borderId="37" xfId="9" applyNumberFormat="1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4" fontId="2" fillId="0" borderId="34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41365 41395 41426 41456 41487 41518 41548 41579 41609 41640 41671 41699 41730</c:v>
          </c:tx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41365</c:v>
              </c:pt>
              <c:pt idx="1">
                <c:v>41395</c:v>
              </c:pt>
              <c:pt idx="2">
                <c:v>41426</c:v>
              </c:pt>
              <c:pt idx="3">
                <c:v>41456</c:v>
              </c:pt>
              <c:pt idx="4">
                <c:v>41487</c:v>
              </c:pt>
              <c:pt idx="5">
                <c:v>41518</c:v>
              </c:pt>
              <c:pt idx="6">
                <c:v>41548</c:v>
              </c:pt>
              <c:pt idx="7">
                <c:v>41579</c:v>
              </c:pt>
              <c:pt idx="8">
                <c:v>41609</c:v>
              </c:pt>
              <c:pt idx="9">
                <c:v>41640</c:v>
              </c:pt>
              <c:pt idx="10">
                <c:v>41671</c:v>
              </c:pt>
              <c:pt idx="11">
                <c:v>41699</c:v>
              </c:pt>
              <c:pt idx="12">
                <c:v>41730</c:v>
              </c:pt>
            </c:numLit>
          </c:cat>
          <c:val>
            <c:numLit>
              <c:formatCode>General</c:formatCode>
              <c:ptCount val="13"/>
              <c:pt idx="0">
                <c:v>10080.510010422046</c:v>
              </c:pt>
              <c:pt idx="1">
                <c:v>10634.60012717694</c:v>
              </c:pt>
              <c:pt idx="2">
                <c:v>11650.550368702186</c:v>
              </c:pt>
              <c:pt idx="3">
                <c:v>9221.3039303368787</c:v>
              </c:pt>
              <c:pt idx="4">
                <c:v>7717.2711790302492</c:v>
              </c:pt>
              <c:pt idx="5">
                <c:v>8295.1541718288809</c:v>
              </c:pt>
              <c:pt idx="6">
                <c:v>8617.070071566417</c:v>
              </c:pt>
              <c:pt idx="7">
                <c:v>7468.4574497059184</c:v>
              </c:pt>
              <c:pt idx="8">
                <c:v>9715.2759271526993</c:v>
              </c:pt>
              <c:pt idx="9">
                <c:v>12867.638467996392</c:v>
              </c:pt>
              <c:pt idx="10">
                <c:v>10559.342487300111</c:v>
              </c:pt>
              <c:pt idx="11">
                <c:v>10409.856625371216</c:v>
              </c:pt>
              <c:pt idx="12">
                <c:v>9208.1300333986528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13760"/>
        <c:axId val="183015680"/>
      </c:barChart>
      <c:catAx>
        <c:axId val="1830137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568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8301568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01376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259264"/>
        <c:axId val="201293184"/>
        <c:axId val="0"/>
      </c:bar3DChart>
      <c:catAx>
        <c:axId val="2012592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9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293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2592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94688"/>
        <c:axId val="212596608"/>
        <c:axId val="0"/>
      </c:bar3DChart>
      <c:catAx>
        <c:axId val="212594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9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9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94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710400"/>
        <c:axId val="158712192"/>
        <c:axId val="0"/>
      </c:bar3DChart>
      <c:catAx>
        <c:axId val="1587104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1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871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1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31776"/>
        <c:axId val="159533312"/>
        <c:axId val="0"/>
      </c:bar3DChart>
      <c:catAx>
        <c:axId val="159531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533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31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74272"/>
        <c:axId val="159576064"/>
        <c:axId val="0"/>
      </c:bar3DChart>
      <c:catAx>
        <c:axId val="159574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76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576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7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92448"/>
        <c:axId val="159593984"/>
        <c:axId val="0"/>
      </c:bar3DChart>
      <c:catAx>
        <c:axId val="159592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9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59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5924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860992"/>
        <c:axId val="159862784"/>
        <c:axId val="0"/>
      </c:bar3DChart>
      <c:catAx>
        <c:axId val="1598609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62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62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60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895552"/>
        <c:axId val="159897088"/>
        <c:axId val="0"/>
      </c:bar3DChart>
      <c:catAx>
        <c:axId val="1598955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97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9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95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4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29"/>
  <sheetViews>
    <sheetView showGridLines="0" tabSelected="1" zoomScaleNormal="100" workbookViewId="0"/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8" width="9.140625" style="5"/>
    <col min="9" max="9" width="9.140625" style="5" customWidth="1"/>
    <col min="10" max="10" width="23.42578125" style="5" customWidth="1"/>
    <col min="11" max="16384" width="9.140625" style="5"/>
  </cols>
  <sheetData>
    <row r="1" spans="1:7" ht="32.25" customHeight="1" x14ac:dyDescent="0.2">
      <c r="A1" s="149" t="s">
        <v>337</v>
      </c>
      <c r="B1" s="146"/>
      <c r="C1" s="2"/>
      <c r="D1" s="2"/>
      <c r="E1" s="3"/>
      <c r="F1" s="4"/>
      <c r="G1" s="4"/>
    </row>
    <row r="2" spans="1:7" ht="24.75" customHeight="1" x14ac:dyDescent="0.2">
      <c r="A2" s="6" t="s">
        <v>2875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7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7"/>
      <c r="B26" s="137"/>
      <c r="C26" s="137"/>
      <c r="D26" s="137"/>
      <c r="E26" s="130"/>
      <c r="F26" s="130" t="e">
        <v>#N/A</v>
      </c>
      <c r="G26" s="130"/>
    </row>
    <row r="27" spans="1:7" ht="12.75" thickBot="1" x14ac:dyDescent="0.25">
      <c r="A27" s="137"/>
      <c r="B27" s="137"/>
      <c r="C27" s="137"/>
      <c r="D27" s="137"/>
      <c r="E27" s="130"/>
      <c r="F27" s="130"/>
      <c r="G27" s="130"/>
    </row>
    <row r="28" spans="1:7" ht="12.75" customHeight="1" x14ac:dyDescent="0.2">
      <c r="A28" s="173" t="s">
        <v>789</v>
      </c>
      <c r="B28" s="32"/>
      <c r="C28" s="35" t="s">
        <v>786</v>
      </c>
      <c r="D28" s="1"/>
      <c r="E28" s="173" t="s">
        <v>792</v>
      </c>
      <c r="F28" s="40"/>
      <c r="G28" s="41" t="s">
        <v>1226</v>
      </c>
    </row>
    <row r="29" spans="1:7" ht="12.75" customHeight="1" thickBot="1" x14ac:dyDescent="0.25">
      <c r="A29" s="174"/>
      <c r="B29" s="33"/>
      <c r="C29" s="34" t="s">
        <v>785</v>
      </c>
      <c r="D29" s="1"/>
      <c r="E29" s="174"/>
      <c r="F29" s="42"/>
      <c r="G29" s="43" t="s">
        <v>1227</v>
      </c>
    </row>
    <row r="30" spans="1:7" ht="17.25" customHeight="1" x14ac:dyDescent="0.2">
      <c r="A30" s="36" t="s">
        <v>2050</v>
      </c>
      <c r="B30" s="13" t="s">
        <v>615</v>
      </c>
      <c r="C30" s="44">
        <v>3.9599500000000001</v>
      </c>
      <c r="D30"/>
      <c r="E30" s="36" t="s">
        <v>2578</v>
      </c>
      <c r="F30" s="13" t="s">
        <v>708</v>
      </c>
      <c r="G30" s="44">
        <v>996.56031856599998</v>
      </c>
    </row>
    <row r="31" spans="1:7" ht="17.25" customHeight="1" x14ac:dyDescent="0.2">
      <c r="A31" s="37" t="s">
        <v>2578</v>
      </c>
      <c r="B31" s="14" t="s">
        <v>708</v>
      </c>
      <c r="C31" s="44">
        <v>4.1296499999999998</v>
      </c>
      <c r="D31"/>
      <c r="E31" s="37" t="s">
        <v>2530</v>
      </c>
      <c r="F31" s="14" t="s">
        <v>715</v>
      </c>
      <c r="G31" s="44">
        <v>456.355170042</v>
      </c>
    </row>
    <row r="32" spans="1:7" ht="17.25" customHeight="1" x14ac:dyDescent="0.2">
      <c r="A32" s="37" t="s">
        <v>2423</v>
      </c>
      <c r="B32" s="15" t="s">
        <v>499</v>
      </c>
      <c r="C32" s="44">
        <v>4.5636000000000001</v>
      </c>
      <c r="D32"/>
      <c r="E32" s="37" t="s">
        <v>2556</v>
      </c>
      <c r="F32" s="15" t="s">
        <v>730</v>
      </c>
      <c r="G32" s="44">
        <v>194.52529807499999</v>
      </c>
    </row>
    <row r="33" spans="1:7" ht="17.25" customHeight="1" x14ac:dyDescent="0.2">
      <c r="A33" s="37" t="s">
        <v>2584</v>
      </c>
      <c r="B33" s="14" t="s">
        <v>408</v>
      </c>
      <c r="C33" s="44">
        <v>5.9927999999999999</v>
      </c>
      <c r="D33"/>
      <c r="E33" s="37" t="s">
        <v>2584</v>
      </c>
      <c r="F33" s="14" t="s">
        <v>408</v>
      </c>
      <c r="G33" s="44">
        <v>168.16709154499998</v>
      </c>
    </row>
    <row r="34" spans="1:7" ht="17.25" customHeight="1" x14ac:dyDescent="0.2">
      <c r="A34" s="37" t="s">
        <v>2833</v>
      </c>
      <c r="B34" s="14" t="s">
        <v>83</v>
      </c>
      <c r="C34" s="44">
        <v>7.1482000000000001</v>
      </c>
      <c r="D34"/>
      <c r="E34" s="37" t="s">
        <v>2581</v>
      </c>
      <c r="F34" s="14" t="s">
        <v>1106</v>
      </c>
      <c r="G34" s="44">
        <v>158.52659718999999</v>
      </c>
    </row>
    <row r="35" spans="1:7" ht="17.25" customHeight="1" x14ac:dyDescent="0.2">
      <c r="A35" s="37" t="s">
        <v>2631</v>
      </c>
      <c r="B35" s="14" t="s">
        <v>95</v>
      </c>
      <c r="C35" s="44">
        <v>7.9088000000000003</v>
      </c>
      <c r="D35"/>
      <c r="E35" s="37" t="s">
        <v>2583</v>
      </c>
      <c r="F35" s="14" t="s">
        <v>275</v>
      </c>
      <c r="G35" s="44">
        <v>133.31144997999999</v>
      </c>
    </row>
    <row r="36" spans="1:7" ht="17.25" customHeight="1" x14ac:dyDescent="0.2">
      <c r="A36" s="37" t="s">
        <v>296</v>
      </c>
      <c r="B36" s="14" t="s">
        <v>297</v>
      </c>
      <c r="C36" s="44">
        <v>8.0603499999999997</v>
      </c>
      <c r="D36"/>
      <c r="E36" s="37" t="s">
        <v>1084</v>
      </c>
      <c r="F36" s="14" t="s">
        <v>716</v>
      </c>
      <c r="G36" s="44">
        <v>120.506257003</v>
      </c>
    </row>
    <row r="37" spans="1:7" ht="17.25" customHeight="1" x14ac:dyDescent="0.2">
      <c r="A37" s="37" t="s">
        <v>2818</v>
      </c>
      <c r="B37" s="14" t="s">
        <v>81</v>
      </c>
      <c r="C37" s="44">
        <v>8.7115500000000008</v>
      </c>
      <c r="D37"/>
      <c r="E37" s="37" t="s">
        <v>2050</v>
      </c>
      <c r="F37" s="14" t="s">
        <v>615</v>
      </c>
      <c r="G37" s="44">
        <v>112.953466355</v>
      </c>
    </row>
    <row r="38" spans="1:7" ht="17.25" customHeight="1" x14ac:dyDescent="0.2">
      <c r="A38" s="37" t="s">
        <v>2646</v>
      </c>
      <c r="B38" s="11" t="s">
        <v>978</v>
      </c>
      <c r="C38" s="44">
        <v>9.0223999999999993</v>
      </c>
      <c r="D38"/>
      <c r="E38" s="37" t="s">
        <v>190</v>
      </c>
      <c r="F38" s="11" t="s">
        <v>191</v>
      </c>
      <c r="G38" s="44">
        <v>109.780017042</v>
      </c>
    </row>
    <row r="39" spans="1:7" ht="17.25" customHeight="1" thickBot="1" x14ac:dyDescent="0.25">
      <c r="A39" s="17" t="s">
        <v>2345</v>
      </c>
      <c r="B39" s="16" t="s">
        <v>105</v>
      </c>
      <c r="C39" s="45">
        <v>9.1137499999999996</v>
      </c>
      <c r="D39"/>
      <c r="E39" s="17" t="s">
        <v>1934</v>
      </c>
      <c r="F39" s="16" t="s">
        <v>184</v>
      </c>
      <c r="G39" s="45">
        <v>108.61130027999999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7"/>
      <c r="B41" s="137"/>
      <c r="C41" s="137"/>
      <c r="E41" s="130"/>
      <c r="F41" s="130"/>
      <c r="G41" s="130"/>
    </row>
    <row r="42" spans="1:7" ht="12.75" x14ac:dyDescent="0.2">
      <c r="A42" s="173" t="s">
        <v>790</v>
      </c>
      <c r="B42" s="32"/>
      <c r="C42" s="35" t="s">
        <v>786</v>
      </c>
      <c r="D42" s="137"/>
      <c r="E42" s="175" t="s">
        <v>791</v>
      </c>
      <c r="F42" s="40"/>
      <c r="G42" s="41" t="s">
        <v>1226</v>
      </c>
    </row>
    <row r="43" spans="1:7" ht="12.75" customHeight="1" thickBot="1" x14ac:dyDescent="0.25">
      <c r="A43" s="174"/>
      <c r="B43" s="33"/>
      <c r="C43" s="34" t="s">
        <v>785</v>
      </c>
      <c r="D43" s="129"/>
      <c r="E43" s="176"/>
      <c r="F43" s="42"/>
      <c r="G43" s="43" t="s">
        <v>1227</v>
      </c>
    </row>
    <row r="44" spans="1:7" ht="17.25" customHeight="1" x14ac:dyDescent="0.2">
      <c r="A44" s="36" t="s">
        <v>1952</v>
      </c>
      <c r="B44" s="13" t="s">
        <v>139</v>
      </c>
      <c r="C44" s="44">
        <v>0.99099999999999999</v>
      </c>
      <c r="D44" s="1"/>
      <c r="E44" s="36" t="s">
        <v>2503</v>
      </c>
      <c r="F44" s="13" t="s">
        <v>307</v>
      </c>
      <c r="G44" s="44">
        <v>74.235653167999999</v>
      </c>
    </row>
    <row r="45" spans="1:7" ht="17.25" customHeight="1" x14ac:dyDescent="0.2">
      <c r="A45" s="37" t="s">
        <v>2447</v>
      </c>
      <c r="B45" s="14" t="s">
        <v>254</v>
      </c>
      <c r="C45" s="44">
        <v>2.0303</v>
      </c>
      <c r="E45" s="37" t="s">
        <v>2068</v>
      </c>
      <c r="F45" s="14" t="s">
        <v>28</v>
      </c>
      <c r="G45" s="44">
        <v>53.587142207999996</v>
      </c>
    </row>
    <row r="46" spans="1:7" ht="17.25" customHeight="1" x14ac:dyDescent="0.2">
      <c r="A46" s="37" t="s">
        <v>2446</v>
      </c>
      <c r="B46" s="15" t="s">
        <v>466</v>
      </c>
      <c r="C46" s="44">
        <v>2.1181999999999999</v>
      </c>
      <c r="E46" s="37" t="s">
        <v>2592</v>
      </c>
      <c r="F46" s="15" t="s">
        <v>1077</v>
      </c>
      <c r="G46" s="44">
        <v>46.915365426999998</v>
      </c>
    </row>
    <row r="47" spans="1:7" ht="17.25" customHeight="1" x14ac:dyDescent="0.2">
      <c r="A47" s="37" t="s">
        <v>2665</v>
      </c>
      <c r="B47" s="14" t="s">
        <v>59</v>
      </c>
      <c r="C47" s="44">
        <v>2.4258500000000001</v>
      </c>
      <c r="E47" s="37" t="s">
        <v>1948</v>
      </c>
      <c r="F47" s="14" t="s">
        <v>154</v>
      </c>
      <c r="G47" s="44">
        <v>39.728159484999999</v>
      </c>
    </row>
    <row r="48" spans="1:7" ht="17.25" customHeight="1" x14ac:dyDescent="0.2">
      <c r="A48" s="37" t="s">
        <v>1982</v>
      </c>
      <c r="B48" s="14" t="s">
        <v>1674</v>
      </c>
      <c r="C48" s="44">
        <v>2.4813999999999998</v>
      </c>
      <c r="E48" s="37" t="s">
        <v>2057</v>
      </c>
      <c r="F48" s="14" t="s">
        <v>176</v>
      </c>
      <c r="G48" s="44">
        <v>37.291137749000001</v>
      </c>
    </row>
    <row r="49" spans="1:7" ht="17.25" customHeight="1" x14ac:dyDescent="0.2">
      <c r="A49" s="37" t="s">
        <v>2596</v>
      </c>
      <c r="B49" s="14" t="s">
        <v>1078</v>
      </c>
      <c r="C49" s="44">
        <v>2.7702499999999999</v>
      </c>
      <c r="E49" s="37" t="s">
        <v>2053</v>
      </c>
      <c r="F49" s="14" t="s">
        <v>425</v>
      </c>
      <c r="G49" s="44">
        <v>35.916717595999998</v>
      </c>
    </row>
    <row r="50" spans="1:7" ht="17.25" customHeight="1" x14ac:dyDescent="0.2">
      <c r="A50" s="37" t="s">
        <v>2610</v>
      </c>
      <c r="B50" s="14" t="s">
        <v>56</v>
      </c>
      <c r="C50" s="44">
        <v>3.0570499999999998</v>
      </c>
      <c r="E50" s="37" t="s">
        <v>2601</v>
      </c>
      <c r="F50" s="14" t="s">
        <v>1081</v>
      </c>
      <c r="G50" s="44">
        <v>34.576621629000002</v>
      </c>
    </row>
    <row r="51" spans="1:7" ht="17.25" customHeight="1" x14ac:dyDescent="0.2">
      <c r="A51" s="37" t="s">
        <v>2448</v>
      </c>
      <c r="B51" s="14" t="s">
        <v>467</v>
      </c>
      <c r="C51" s="44">
        <v>3.1898499999999999</v>
      </c>
      <c r="E51" s="37" t="s">
        <v>2075</v>
      </c>
      <c r="F51" s="14" t="s">
        <v>440</v>
      </c>
      <c r="G51" s="44">
        <v>31.109433605</v>
      </c>
    </row>
    <row r="52" spans="1:7" ht="17.25" customHeight="1" x14ac:dyDescent="0.2">
      <c r="A52" s="37" t="s">
        <v>2657</v>
      </c>
      <c r="B52" s="11" t="s">
        <v>55</v>
      </c>
      <c r="C52" s="44">
        <v>3.3085</v>
      </c>
      <c r="D52" s="5"/>
      <c r="E52" s="37" t="s">
        <v>2587</v>
      </c>
      <c r="F52" s="11" t="s">
        <v>1080</v>
      </c>
      <c r="G52" s="44">
        <v>29.860942603000002</v>
      </c>
    </row>
    <row r="53" spans="1:7" ht="17.25" customHeight="1" thickBot="1" x14ac:dyDescent="0.25">
      <c r="A53" s="17" t="s">
        <v>2587</v>
      </c>
      <c r="B53" s="16" t="s">
        <v>1080</v>
      </c>
      <c r="C53" s="45">
        <v>3.45885</v>
      </c>
      <c r="D53" s="5"/>
      <c r="E53" s="17" t="s">
        <v>1952</v>
      </c>
      <c r="F53" s="16" t="s">
        <v>139</v>
      </c>
      <c r="G53" s="45">
        <v>28.611172440000001</v>
      </c>
    </row>
    <row r="54" spans="1:7" ht="17.25" customHeight="1" thickBot="1" x14ac:dyDescent="0.25">
      <c r="A54" s="141"/>
      <c r="B54" s="142"/>
      <c r="C54" s="143"/>
      <c r="D54" s="5"/>
      <c r="E54" s="141"/>
      <c r="F54" s="130"/>
      <c r="G54" s="144"/>
    </row>
    <row r="55" spans="1:7" ht="17.25" customHeight="1" x14ac:dyDescent="0.2">
      <c r="A55" s="173" t="s">
        <v>787</v>
      </c>
      <c r="B55" s="32"/>
      <c r="C55" s="35" t="s">
        <v>786</v>
      </c>
      <c r="D55" s="130"/>
      <c r="E55" s="173" t="s">
        <v>788</v>
      </c>
      <c r="F55" s="40"/>
      <c r="G55" s="41" t="s">
        <v>1226</v>
      </c>
    </row>
    <row r="56" spans="1:7" ht="12.75" customHeight="1" thickBot="1" x14ac:dyDescent="0.25">
      <c r="A56" s="174"/>
      <c r="B56" s="33"/>
      <c r="C56" s="34" t="s">
        <v>785</v>
      </c>
      <c r="D56" s="31"/>
      <c r="E56" s="174"/>
      <c r="F56" s="42"/>
      <c r="G56" s="43" t="s">
        <v>1227</v>
      </c>
    </row>
    <row r="57" spans="1:7" ht="18" customHeight="1" x14ac:dyDescent="0.2">
      <c r="A57" s="36" t="s">
        <v>2382</v>
      </c>
      <c r="B57" s="13" t="s">
        <v>115</v>
      </c>
      <c r="C57" s="44">
        <v>13.144550000000001</v>
      </c>
      <c r="D57" s="31"/>
      <c r="E57" s="36" t="s">
        <v>2382</v>
      </c>
      <c r="F57" s="13" t="s">
        <v>115</v>
      </c>
      <c r="G57" s="44">
        <v>9.9127623790000001</v>
      </c>
    </row>
    <row r="58" spans="1:7" ht="17.25" customHeight="1" x14ac:dyDescent="0.2">
      <c r="A58" s="37" t="s">
        <v>2524</v>
      </c>
      <c r="B58" s="14" t="s">
        <v>1076</v>
      </c>
      <c r="C58" s="44">
        <v>14.01055</v>
      </c>
      <c r="E58" s="37" t="s">
        <v>2524</v>
      </c>
      <c r="F58" s="14" t="s">
        <v>1076</v>
      </c>
      <c r="G58" s="44">
        <v>8.9428457829999992</v>
      </c>
    </row>
    <row r="59" spans="1:7" ht="17.25" customHeight="1" x14ac:dyDescent="0.2">
      <c r="A59" s="37" t="s">
        <v>1196</v>
      </c>
      <c r="B59" s="15" t="s">
        <v>630</v>
      </c>
      <c r="C59" s="44">
        <v>15.476000000000001</v>
      </c>
      <c r="E59" s="37" t="s">
        <v>198</v>
      </c>
      <c r="F59" s="15" t="s">
        <v>414</v>
      </c>
      <c r="G59" s="44">
        <v>5.4800667050000005</v>
      </c>
    </row>
    <row r="60" spans="1:7" ht="17.25" customHeight="1" x14ac:dyDescent="0.2">
      <c r="A60" s="37" t="s">
        <v>198</v>
      </c>
      <c r="B60" s="14" t="s">
        <v>414</v>
      </c>
      <c r="C60" s="44">
        <v>16.998750000000001</v>
      </c>
      <c r="E60" s="37" t="s">
        <v>1196</v>
      </c>
      <c r="F60" s="14" t="s">
        <v>630</v>
      </c>
      <c r="G60" s="44">
        <v>5.2164510700000006</v>
      </c>
    </row>
    <row r="61" spans="1:7" ht="17.25" customHeight="1" thickBot="1" x14ac:dyDescent="0.25">
      <c r="A61" s="17" t="s">
        <v>1141</v>
      </c>
      <c r="B61" s="16" t="s">
        <v>631</v>
      </c>
      <c r="C61" s="45">
        <v>23.805399999999999</v>
      </c>
      <c r="E61" s="17" t="s">
        <v>2416</v>
      </c>
      <c r="F61" s="16" t="s">
        <v>31</v>
      </c>
      <c r="G61" s="45">
        <v>3.7215930679999998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1489</v>
      </c>
      <c r="C63" s="5"/>
      <c r="D63" s="5"/>
    </row>
    <row r="64" spans="1:7" x14ac:dyDescent="0.2">
      <c r="C64" s="5"/>
      <c r="D64" s="5"/>
    </row>
    <row r="65" spans="1:4" x14ac:dyDescent="0.2">
      <c r="A65" s="12" t="s">
        <v>74</v>
      </c>
      <c r="B65" s="5"/>
      <c r="C65" s="5"/>
      <c r="D65" s="5"/>
    </row>
    <row r="66" spans="1:4" x14ac:dyDescent="0.2">
      <c r="C66" s="5"/>
      <c r="D66" s="5"/>
    </row>
    <row r="67" spans="1:4" x14ac:dyDescent="0.2">
      <c r="C67" s="5"/>
      <c r="D67" s="5"/>
    </row>
    <row r="68" spans="1:4" x14ac:dyDescent="0.2">
      <c r="C68" s="5"/>
      <c r="D68" s="5"/>
    </row>
    <row r="69" spans="1:4" x14ac:dyDescent="0.2">
      <c r="C69" s="5"/>
      <c r="D69" s="5"/>
    </row>
    <row r="70" spans="1:4" x14ac:dyDescent="0.2">
      <c r="C70" s="5"/>
      <c r="D70" s="5"/>
    </row>
    <row r="71" spans="1:4" x14ac:dyDescent="0.2">
      <c r="C71" s="5"/>
      <c r="D71" s="5"/>
    </row>
    <row r="72" spans="1:4" x14ac:dyDescent="0.2">
      <c r="C72" s="5"/>
      <c r="D72" s="5"/>
    </row>
    <row r="73" spans="1:4" x14ac:dyDescent="0.2">
      <c r="C73" s="5"/>
      <c r="D73" s="5"/>
    </row>
    <row r="628" spans="1:1" s="5" customFormat="1" x14ac:dyDescent="0.2">
      <c r="A628" s="7" t="s">
        <v>2036</v>
      </c>
    </row>
    <row r="861" spans="1:5" x14ac:dyDescent="0.2">
      <c r="A861" s="7" t="s">
        <v>1200</v>
      </c>
      <c r="B861" s="7" t="s">
        <v>1201</v>
      </c>
      <c r="C861" s="7" t="s">
        <v>1043</v>
      </c>
      <c r="E861" s="5" t="s">
        <v>1192</v>
      </c>
    </row>
    <row r="862" spans="1:5" x14ac:dyDescent="0.2">
      <c r="A862" s="7" t="s">
        <v>1193</v>
      </c>
      <c r="B862" s="7" t="s">
        <v>1194</v>
      </c>
      <c r="C862" s="7" t="s">
        <v>779</v>
      </c>
      <c r="D862" s="7" t="s">
        <v>251</v>
      </c>
      <c r="E862" s="5" t="s">
        <v>1192</v>
      </c>
    </row>
    <row r="863" spans="1:5" x14ac:dyDescent="0.2">
      <c r="A863" s="7" t="s">
        <v>1216</v>
      </c>
      <c r="B863" s="7" t="s">
        <v>1206</v>
      </c>
      <c r="C863" s="7" t="s">
        <v>1140</v>
      </c>
      <c r="D863" s="7" t="s">
        <v>251</v>
      </c>
      <c r="E863" s="5" t="s">
        <v>253</v>
      </c>
    </row>
    <row r="864" spans="1:5" x14ac:dyDescent="0.2">
      <c r="A864" s="7" t="s">
        <v>1217</v>
      </c>
      <c r="B864" s="7" t="s">
        <v>1207</v>
      </c>
      <c r="C864" s="7" t="s">
        <v>1140</v>
      </c>
      <c r="D864" s="7" t="s">
        <v>252</v>
      </c>
      <c r="E864" s="5" t="s">
        <v>253</v>
      </c>
    </row>
    <row r="865" spans="1:5" x14ac:dyDescent="0.2">
      <c r="A865" s="7" t="s">
        <v>1218</v>
      </c>
      <c r="B865" s="7" t="s">
        <v>1208</v>
      </c>
      <c r="C865" s="7" t="s">
        <v>1140</v>
      </c>
      <c r="D865" s="7" t="s">
        <v>252</v>
      </c>
      <c r="E865" s="5" t="s">
        <v>253</v>
      </c>
    </row>
    <row r="866" spans="1:5" x14ac:dyDescent="0.2">
      <c r="A866" s="7" t="s">
        <v>1219</v>
      </c>
      <c r="B866" s="7" t="s">
        <v>1209</v>
      </c>
      <c r="C866" s="7" t="s">
        <v>1140</v>
      </c>
      <c r="D866" s="7" t="s">
        <v>252</v>
      </c>
      <c r="E866" s="5" t="s">
        <v>253</v>
      </c>
    </row>
    <row r="867" spans="1:5" x14ac:dyDescent="0.2">
      <c r="A867" s="7" t="s">
        <v>1220</v>
      </c>
      <c r="B867" s="7" t="s">
        <v>1210</v>
      </c>
      <c r="C867" s="7" t="s">
        <v>1140</v>
      </c>
      <c r="D867" s="7" t="s">
        <v>252</v>
      </c>
      <c r="E867" s="5" t="s">
        <v>253</v>
      </c>
    </row>
    <row r="868" spans="1:5" x14ac:dyDescent="0.2">
      <c r="A868" s="7" t="s">
        <v>1221</v>
      </c>
      <c r="B868" s="7" t="s">
        <v>1211</v>
      </c>
      <c r="C868" s="7" t="s">
        <v>1140</v>
      </c>
      <c r="D868" s="7" t="s">
        <v>252</v>
      </c>
      <c r="E868" s="5" t="s">
        <v>253</v>
      </c>
    </row>
    <row r="869" spans="1:5" x14ac:dyDescent="0.2">
      <c r="A869" s="7" t="s">
        <v>1222</v>
      </c>
      <c r="B869" s="7" t="s">
        <v>1212</v>
      </c>
      <c r="C869" s="7" t="s">
        <v>1140</v>
      </c>
      <c r="D869" s="7" t="s">
        <v>252</v>
      </c>
      <c r="E869" s="5" t="s">
        <v>253</v>
      </c>
    </row>
    <row r="870" spans="1:5" x14ac:dyDescent="0.2">
      <c r="A870" s="7" t="s">
        <v>1223</v>
      </c>
      <c r="B870" s="7" t="s">
        <v>1213</v>
      </c>
      <c r="C870" s="7" t="s">
        <v>1140</v>
      </c>
      <c r="D870" s="7" t="s">
        <v>252</v>
      </c>
      <c r="E870" s="5" t="s">
        <v>253</v>
      </c>
    </row>
    <row r="871" spans="1:5" x14ac:dyDescent="0.2">
      <c r="A871" s="7" t="s">
        <v>1224</v>
      </c>
      <c r="B871" s="7" t="s">
        <v>1214</v>
      </c>
      <c r="C871" s="7" t="s">
        <v>1140</v>
      </c>
      <c r="D871" s="7" t="s">
        <v>252</v>
      </c>
      <c r="E871" s="5" t="s">
        <v>253</v>
      </c>
    </row>
    <row r="872" spans="1:5" x14ac:dyDescent="0.2">
      <c r="A872" s="7" t="s">
        <v>1225</v>
      </c>
      <c r="B872" s="7" t="s">
        <v>1215</v>
      </c>
      <c r="C872" s="7" t="s">
        <v>1140</v>
      </c>
      <c r="D872" s="7" t="s">
        <v>252</v>
      </c>
      <c r="E872" s="5" t="s">
        <v>253</v>
      </c>
    </row>
    <row r="873" spans="1:5" x14ac:dyDescent="0.2">
      <c r="D873" s="7" t="s">
        <v>252</v>
      </c>
    </row>
    <row r="915" spans="4:4" s="5" customFormat="1" x14ac:dyDescent="0.2">
      <c r="D915" s="7" t="s">
        <v>312</v>
      </c>
    </row>
    <row r="993" spans="4:4" s="5" customFormat="1" x14ac:dyDescent="0.2">
      <c r="D993" s="7" t="s">
        <v>312</v>
      </c>
    </row>
    <row r="1129" spans="4:4" s="5" customFormat="1" x14ac:dyDescent="0.2">
      <c r="D1129" s="7" t="s">
        <v>312</v>
      </c>
    </row>
    <row r="1181" spans="4:4" s="5" customFormat="1" x14ac:dyDescent="0.2">
      <c r="D1181" s="7" t="s">
        <v>312</v>
      </c>
    </row>
    <row r="1792" spans="4:4" s="5" customFormat="1" x14ac:dyDescent="0.2">
      <c r="D1792" s="7" t="s">
        <v>312</v>
      </c>
    </row>
    <row r="1803" spans="4:4" s="5" customFormat="1" x14ac:dyDescent="0.2">
      <c r="D1803" s="7" t="s">
        <v>312</v>
      </c>
    </row>
    <row r="1806" spans="4:4" s="5" customFormat="1" x14ac:dyDescent="0.2">
      <c r="D1806" s="7" t="s">
        <v>312</v>
      </c>
    </row>
    <row r="1817" spans="4:4" s="5" customFormat="1" x14ac:dyDescent="0.2">
      <c r="D1817" s="7" t="s">
        <v>312</v>
      </c>
    </row>
    <row r="1829" spans="4:4" s="5" customFormat="1" x14ac:dyDescent="0.2">
      <c r="D1829" s="7" t="s">
        <v>312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85"/>
  <sheetViews>
    <sheetView showGridLines="0" zoomScale="101" zoomScaleNormal="101" workbookViewId="0">
      <pane ySplit="6" topLeftCell="A7" activePane="bottomLeft" state="frozen"/>
      <selection pane="bottomLeft" activeCell="A40" sqref="A40"/>
    </sheetView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9" width="11.42578125" style="55" customWidth="1"/>
    <col min="10" max="10" width="12.42578125" style="56" bestFit="1" customWidth="1"/>
    <col min="11" max="11" width="11.42578125" style="56" customWidth="1"/>
    <col min="12" max="12" width="11.5703125" style="56" customWidth="1"/>
    <col min="13" max="16384" width="9.140625" style="56"/>
  </cols>
  <sheetData>
    <row r="1" spans="1:18" ht="20.25" x14ac:dyDescent="0.2">
      <c r="A1" s="54" t="s">
        <v>337</v>
      </c>
    </row>
    <row r="2" spans="1:18" ht="15.75" customHeight="1" x14ac:dyDescent="0.2">
      <c r="A2" s="6" t="s">
        <v>2875</v>
      </c>
      <c r="F2" s="39"/>
      <c r="G2" s="39"/>
      <c r="H2" s="39"/>
    </row>
    <row r="4" spans="1:18" x14ac:dyDescent="0.2">
      <c r="A4" s="56"/>
      <c r="B4" s="56"/>
      <c r="C4" s="56"/>
      <c r="D4" s="56"/>
      <c r="E4" s="56"/>
      <c r="F4" s="126"/>
      <c r="G4" s="126"/>
      <c r="H4" s="126"/>
      <c r="I4" s="126"/>
      <c r="J4" s="126"/>
      <c r="K4" s="126"/>
    </row>
    <row r="5" spans="1:18" s="55" customFormat="1" ht="30.75" customHeight="1" x14ac:dyDescent="0.2">
      <c r="A5" s="58" t="s">
        <v>446</v>
      </c>
      <c r="B5" s="58" t="s">
        <v>112</v>
      </c>
      <c r="C5" s="58" t="s">
        <v>2577</v>
      </c>
      <c r="D5" s="58" t="s">
        <v>250</v>
      </c>
      <c r="E5" s="106" t="s">
        <v>1845</v>
      </c>
      <c r="F5" s="58" t="s">
        <v>771</v>
      </c>
      <c r="G5" s="58"/>
      <c r="H5" s="58"/>
      <c r="I5" s="58"/>
      <c r="J5" s="58" t="s">
        <v>334</v>
      </c>
      <c r="K5" s="58" t="s">
        <v>201</v>
      </c>
    </row>
    <row r="6" spans="1:18" ht="22.5" x14ac:dyDescent="0.2">
      <c r="A6" s="80"/>
      <c r="B6" s="80"/>
      <c r="C6" s="80"/>
      <c r="D6" s="80"/>
      <c r="E6" s="107"/>
      <c r="F6" s="81" t="s">
        <v>2874</v>
      </c>
      <c r="G6" s="81" t="s">
        <v>2776</v>
      </c>
      <c r="H6" s="82" t="s">
        <v>109</v>
      </c>
      <c r="I6" s="83" t="s">
        <v>110</v>
      </c>
      <c r="J6" s="84" t="s">
        <v>335</v>
      </c>
      <c r="K6" s="84" t="s">
        <v>1060</v>
      </c>
    </row>
    <row r="7" spans="1:18" s="126" customFormat="1" ht="12.75" x14ac:dyDescent="0.2">
      <c r="A7" s="122" t="s">
        <v>2578</v>
      </c>
      <c r="B7" s="122" t="s">
        <v>708</v>
      </c>
      <c r="C7" s="122" t="s">
        <v>1042</v>
      </c>
      <c r="D7" s="122" t="s">
        <v>252</v>
      </c>
      <c r="E7" s="122" t="s">
        <v>1192</v>
      </c>
      <c r="F7" s="123">
        <v>996.56031856599998</v>
      </c>
      <c r="G7" s="123">
        <v>1158.179010476</v>
      </c>
      <c r="H7" s="77">
        <f t="shared" ref="H7:H70" si="0">IF(ISERROR(F7/G7-1),"",IF((F7/G7-1)&gt;10000%,"",F7/G7-1))</f>
        <v>-0.13954551968920281</v>
      </c>
      <c r="I7" s="124">
        <f t="shared" ref="I7:I70" si="1">F7/$F$1018</f>
        <v>0.1084777388950043</v>
      </c>
      <c r="J7" s="125">
        <v>16513.691999999999</v>
      </c>
      <c r="K7" s="125">
        <v>4.1296499999999998</v>
      </c>
      <c r="L7" s="153"/>
      <c r="M7" s="156"/>
      <c r="N7" s="56"/>
      <c r="O7" s="56"/>
      <c r="P7" s="56"/>
      <c r="Q7" s="56"/>
      <c r="R7" s="56"/>
    </row>
    <row r="8" spans="1:18" s="126" customFormat="1" ht="12.75" x14ac:dyDescent="0.2">
      <c r="A8" s="122" t="s">
        <v>2579</v>
      </c>
      <c r="B8" s="122" t="s">
        <v>415</v>
      </c>
      <c r="C8" s="122" t="s">
        <v>2241</v>
      </c>
      <c r="D8" s="122" t="s">
        <v>252</v>
      </c>
      <c r="E8" s="122" t="s">
        <v>1192</v>
      </c>
      <c r="F8" s="123">
        <v>861.90984018699999</v>
      </c>
      <c r="G8" s="123">
        <v>804.20170187399992</v>
      </c>
      <c r="H8" s="77">
        <f t="shared" si="0"/>
        <v>7.1758289218395221E-2</v>
      </c>
      <c r="I8" s="124">
        <f t="shared" si="1"/>
        <v>9.3820744066329287E-2</v>
      </c>
      <c r="J8" s="125">
        <v>877.50405390000003</v>
      </c>
      <c r="K8" s="125">
        <v>4.3028000000000004</v>
      </c>
      <c r="L8" s="153"/>
      <c r="M8" s="156"/>
      <c r="N8" s="56"/>
      <c r="O8" s="56"/>
      <c r="P8" s="56"/>
      <c r="Q8" s="56"/>
      <c r="R8" s="56"/>
    </row>
    <row r="9" spans="1:18" s="126" customFormat="1" ht="12.75" x14ac:dyDescent="0.2">
      <c r="A9" s="122" t="s">
        <v>2530</v>
      </c>
      <c r="B9" s="122" t="s">
        <v>715</v>
      </c>
      <c r="C9" s="122" t="s">
        <v>1042</v>
      </c>
      <c r="D9" s="122" t="s">
        <v>252</v>
      </c>
      <c r="E9" s="122" t="s">
        <v>253</v>
      </c>
      <c r="F9" s="123">
        <v>456.355170042</v>
      </c>
      <c r="G9" s="123">
        <v>608.15108053199992</v>
      </c>
      <c r="H9" s="77">
        <f t="shared" si="0"/>
        <v>-0.24960230335727018</v>
      </c>
      <c r="I9" s="124">
        <f t="shared" si="1"/>
        <v>4.9675243993695897E-2</v>
      </c>
      <c r="J9" s="125">
        <v>4951.2197500000002</v>
      </c>
      <c r="K9" s="125">
        <v>6.6645000000000003</v>
      </c>
      <c r="L9" s="153"/>
      <c r="M9" s="156"/>
      <c r="N9" s="56"/>
      <c r="O9" s="56"/>
      <c r="P9" s="56"/>
      <c r="Q9" s="56"/>
      <c r="R9" s="56"/>
    </row>
    <row r="10" spans="1:18" s="126" customFormat="1" ht="12.75" x14ac:dyDescent="0.2">
      <c r="A10" s="122" t="s">
        <v>2580</v>
      </c>
      <c r="B10" s="122" t="s">
        <v>114</v>
      </c>
      <c r="C10" s="122" t="s">
        <v>779</v>
      </c>
      <c r="D10" s="122" t="s">
        <v>252</v>
      </c>
      <c r="E10" s="122" t="s">
        <v>1192</v>
      </c>
      <c r="F10" s="123">
        <v>253.25845054300001</v>
      </c>
      <c r="G10" s="123">
        <v>388.67100480800002</v>
      </c>
      <c r="H10" s="77">
        <f t="shared" si="0"/>
        <v>-0.34839890959165476</v>
      </c>
      <c r="I10" s="124">
        <f t="shared" si="1"/>
        <v>2.7567728274078818E-2</v>
      </c>
      <c r="J10" s="125">
        <v>2305.047535616</v>
      </c>
      <c r="K10" s="125">
        <v>4.4532999999999996</v>
      </c>
      <c r="L10" s="153"/>
      <c r="M10" s="156"/>
      <c r="N10" s="56"/>
      <c r="O10" s="56"/>
      <c r="P10" s="56"/>
      <c r="Q10" s="56"/>
      <c r="R10" s="56"/>
    </row>
    <row r="11" spans="1:18" s="126" customFormat="1" ht="12.75" x14ac:dyDescent="0.2">
      <c r="A11" s="122" t="s">
        <v>2049</v>
      </c>
      <c r="B11" s="122" t="s">
        <v>714</v>
      </c>
      <c r="C11" s="122" t="s">
        <v>1042</v>
      </c>
      <c r="D11" s="122" t="s">
        <v>252</v>
      </c>
      <c r="E11" s="122" t="s">
        <v>253</v>
      </c>
      <c r="F11" s="123">
        <v>197.482001798</v>
      </c>
      <c r="G11" s="123">
        <v>300.271638145</v>
      </c>
      <c r="H11" s="77">
        <f t="shared" si="0"/>
        <v>-0.34232216196643683</v>
      </c>
      <c r="I11" s="124">
        <f t="shared" si="1"/>
        <v>2.1496341594588037E-2</v>
      </c>
      <c r="J11" s="125">
        <v>5969.0390425600008</v>
      </c>
      <c r="K11" s="125">
        <v>5.7953999999999999</v>
      </c>
      <c r="L11" s="153"/>
      <c r="M11" s="156"/>
      <c r="N11" s="56"/>
      <c r="O11" s="56"/>
      <c r="P11" s="56"/>
      <c r="Q11" s="56"/>
      <c r="R11" s="56"/>
    </row>
    <row r="12" spans="1:18" s="126" customFormat="1" ht="12.75" x14ac:dyDescent="0.2">
      <c r="A12" s="122" t="s">
        <v>2556</v>
      </c>
      <c r="B12" s="62" t="s">
        <v>730</v>
      </c>
      <c r="C12" s="62" t="s">
        <v>1042</v>
      </c>
      <c r="D12" s="62" t="s">
        <v>252</v>
      </c>
      <c r="E12" s="62" t="s">
        <v>253</v>
      </c>
      <c r="F12" s="123">
        <v>194.52529807499999</v>
      </c>
      <c r="G12" s="123">
        <v>239.590352352</v>
      </c>
      <c r="H12" s="77">
        <f t="shared" si="0"/>
        <v>-0.18809210735994741</v>
      </c>
      <c r="I12" s="63">
        <f t="shared" si="1"/>
        <v>2.1174498020769039E-2</v>
      </c>
      <c r="J12" s="125">
        <v>3240.634</v>
      </c>
      <c r="K12" s="125">
        <v>14.1929</v>
      </c>
      <c r="L12" s="153"/>
      <c r="M12" s="156"/>
      <c r="N12" s="56"/>
      <c r="O12" s="56"/>
      <c r="P12" s="56"/>
      <c r="Q12" s="56"/>
      <c r="R12" s="56"/>
    </row>
    <row r="13" spans="1:18" s="126" customFormat="1" ht="12.75" x14ac:dyDescent="0.2">
      <c r="A13" s="122" t="s">
        <v>2584</v>
      </c>
      <c r="B13" s="122" t="s">
        <v>408</v>
      </c>
      <c r="C13" s="122" t="s">
        <v>779</v>
      </c>
      <c r="D13" s="122" t="s">
        <v>251</v>
      </c>
      <c r="E13" s="122" t="s">
        <v>1192</v>
      </c>
      <c r="F13" s="123">
        <v>168.16709154499998</v>
      </c>
      <c r="G13" s="123">
        <v>209.09133054300003</v>
      </c>
      <c r="H13" s="77">
        <f t="shared" si="0"/>
        <v>-0.19572422678511725</v>
      </c>
      <c r="I13" s="124">
        <f t="shared" si="1"/>
        <v>1.8305350421337931E-2</v>
      </c>
      <c r="J13" s="125">
        <v>409.12684280549996</v>
      </c>
      <c r="K13" s="125">
        <v>5.9927999999999999</v>
      </c>
      <c r="L13" s="153"/>
      <c r="M13" s="156"/>
      <c r="N13" s="56"/>
      <c r="O13" s="56"/>
      <c r="P13" s="56"/>
      <c r="Q13" s="56"/>
      <c r="R13" s="56"/>
    </row>
    <row r="14" spans="1:18" s="126" customFormat="1" ht="12.75" x14ac:dyDescent="0.2">
      <c r="A14" s="122" t="s">
        <v>2581</v>
      </c>
      <c r="B14" s="62" t="s">
        <v>1106</v>
      </c>
      <c r="C14" s="62" t="s">
        <v>1042</v>
      </c>
      <c r="D14" s="62" t="s">
        <v>252</v>
      </c>
      <c r="E14" s="62" t="s">
        <v>1192</v>
      </c>
      <c r="F14" s="123">
        <v>158.52659718999999</v>
      </c>
      <c r="G14" s="123">
        <v>175.54679491800002</v>
      </c>
      <c r="H14" s="77">
        <f t="shared" si="0"/>
        <v>-9.6955331687772262E-2</v>
      </c>
      <c r="I14" s="63">
        <f t="shared" si="1"/>
        <v>1.7255961829420813E-2</v>
      </c>
      <c r="J14" s="125">
        <v>1398.837</v>
      </c>
      <c r="K14" s="125">
        <v>10.537800000000001</v>
      </c>
      <c r="L14" s="153"/>
      <c r="M14" s="156"/>
      <c r="N14" s="56"/>
      <c r="O14" s="56"/>
      <c r="P14" s="56"/>
      <c r="Q14" s="56"/>
      <c r="R14" s="56"/>
    </row>
    <row r="15" spans="1:18" s="126" customFormat="1" ht="12.75" x14ac:dyDescent="0.2">
      <c r="A15" s="122" t="s">
        <v>2583</v>
      </c>
      <c r="B15" s="62" t="s">
        <v>275</v>
      </c>
      <c r="C15" s="62" t="s">
        <v>1039</v>
      </c>
      <c r="D15" s="62" t="s">
        <v>251</v>
      </c>
      <c r="E15" s="62" t="s">
        <v>1192</v>
      </c>
      <c r="F15" s="123">
        <v>133.31144997999999</v>
      </c>
      <c r="G15" s="123">
        <v>151.39848261</v>
      </c>
      <c r="H15" s="77">
        <f t="shared" si="0"/>
        <v>-0.11946640625581373</v>
      </c>
      <c r="I15" s="63">
        <f t="shared" si="1"/>
        <v>1.4511238700988999E-2</v>
      </c>
      <c r="J15" s="125">
        <v>115.5127825</v>
      </c>
      <c r="K15" s="125">
        <v>15.44135</v>
      </c>
      <c r="L15" s="153"/>
      <c r="M15" s="156"/>
      <c r="N15" s="56"/>
      <c r="O15" s="56"/>
      <c r="P15" s="56"/>
      <c r="Q15" s="56"/>
      <c r="R15" s="56"/>
    </row>
    <row r="16" spans="1:18" s="126" customFormat="1" ht="12.75" x14ac:dyDescent="0.2">
      <c r="A16" s="122" t="s">
        <v>2419</v>
      </c>
      <c r="B16" s="122" t="s">
        <v>498</v>
      </c>
      <c r="C16" s="122" t="s">
        <v>1038</v>
      </c>
      <c r="D16" s="122" t="s">
        <v>251</v>
      </c>
      <c r="E16" s="122" t="s">
        <v>1192</v>
      </c>
      <c r="F16" s="123">
        <v>122.685254464</v>
      </c>
      <c r="G16" s="123">
        <v>197.58044283199999</v>
      </c>
      <c r="H16" s="77">
        <f t="shared" si="0"/>
        <v>-0.37906174970810436</v>
      </c>
      <c r="I16" s="124">
        <f t="shared" si="1"/>
        <v>1.3354554412886299E-2</v>
      </c>
      <c r="J16" s="125">
        <v>696.06399465999993</v>
      </c>
      <c r="K16" s="125">
        <v>6.4140499999999996</v>
      </c>
      <c r="L16" s="153"/>
      <c r="M16" s="156"/>
      <c r="R16" s="56"/>
    </row>
    <row r="17" spans="1:18" s="126" customFormat="1" ht="12.75" x14ac:dyDescent="0.2">
      <c r="A17" s="122" t="s">
        <v>1084</v>
      </c>
      <c r="B17" s="62" t="s">
        <v>716</v>
      </c>
      <c r="C17" s="62" t="s">
        <v>1042</v>
      </c>
      <c r="D17" s="62" t="s">
        <v>252</v>
      </c>
      <c r="E17" s="62" t="s">
        <v>253</v>
      </c>
      <c r="F17" s="123">
        <v>120.506257003</v>
      </c>
      <c r="G17" s="123">
        <v>183.00022389199998</v>
      </c>
      <c r="H17" s="77">
        <f t="shared" si="0"/>
        <v>-0.3414966690198239</v>
      </c>
      <c r="I17" s="63">
        <f t="shared" si="1"/>
        <v>1.3117365842135898E-2</v>
      </c>
      <c r="J17" s="125">
        <v>830.7</v>
      </c>
      <c r="K17" s="125">
        <v>10.599449999999999</v>
      </c>
      <c r="L17" s="153"/>
      <c r="M17" s="156"/>
      <c r="N17" s="56"/>
      <c r="O17" s="56"/>
      <c r="P17" s="56"/>
      <c r="Q17" s="56"/>
      <c r="R17" s="56"/>
    </row>
    <row r="18" spans="1:18" s="126" customFormat="1" ht="12.75" x14ac:dyDescent="0.2">
      <c r="A18" s="122" t="s">
        <v>2050</v>
      </c>
      <c r="B18" s="122" t="s">
        <v>615</v>
      </c>
      <c r="C18" s="122" t="s">
        <v>1042</v>
      </c>
      <c r="D18" s="122" t="s">
        <v>252</v>
      </c>
      <c r="E18" s="122" t="s">
        <v>253</v>
      </c>
      <c r="F18" s="123">
        <v>112.953466355</v>
      </c>
      <c r="G18" s="123">
        <v>188.671513162</v>
      </c>
      <c r="H18" s="77">
        <f t="shared" si="0"/>
        <v>-0.40132209435340571</v>
      </c>
      <c r="I18" s="124">
        <f t="shared" si="1"/>
        <v>1.2295228299050378E-2</v>
      </c>
      <c r="J18" s="125">
        <v>9983.8698253500006</v>
      </c>
      <c r="K18" s="125">
        <v>3.9599500000000001</v>
      </c>
      <c r="L18" s="153"/>
      <c r="M18" s="156"/>
      <c r="N18" s="56"/>
      <c r="O18" s="56"/>
      <c r="P18" s="56"/>
      <c r="Q18" s="56"/>
      <c r="R18" s="56"/>
    </row>
    <row r="19" spans="1:18" s="126" customFormat="1" ht="12.75" x14ac:dyDescent="0.2">
      <c r="A19" s="122" t="s">
        <v>190</v>
      </c>
      <c r="B19" s="122" t="s">
        <v>191</v>
      </c>
      <c r="C19" s="122" t="s">
        <v>1043</v>
      </c>
      <c r="D19" s="122" t="s">
        <v>251</v>
      </c>
      <c r="E19" s="122" t="s">
        <v>1192</v>
      </c>
      <c r="F19" s="123">
        <v>109.780017042</v>
      </c>
      <c r="G19" s="123">
        <v>142.795718948</v>
      </c>
      <c r="H19" s="77">
        <f t="shared" si="0"/>
        <v>-0.23120932580634923</v>
      </c>
      <c r="I19" s="124">
        <f t="shared" si="1"/>
        <v>1.1949791500535762E-2</v>
      </c>
      <c r="J19" s="125">
        <v>213.51988159999999</v>
      </c>
      <c r="K19" s="125">
        <v>9.8542000000000005</v>
      </c>
      <c r="L19" s="153"/>
      <c r="M19" s="156"/>
      <c r="N19" s="56"/>
      <c r="O19" s="56"/>
      <c r="P19" s="56"/>
      <c r="Q19" s="56"/>
      <c r="R19" s="56"/>
    </row>
    <row r="20" spans="1:18" s="126" customFormat="1" ht="12.75" x14ac:dyDescent="0.2">
      <c r="A20" s="122" t="s">
        <v>1934</v>
      </c>
      <c r="B20" s="62" t="s">
        <v>184</v>
      </c>
      <c r="C20" s="62" t="s">
        <v>779</v>
      </c>
      <c r="D20" s="62" t="s">
        <v>251</v>
      </c>
      <c r="E20" s="62" t="s">
        <v>1192</v>
      </c>
      <c r="F20" s="123">
        <v>108.61130027999999</v>
      </c>
      <c r="G20" s="123">
        <v>73.132333772999999</v>
      </c>
      <c r="H20" s="77">
        <f t="shared" si="0"/>
        <v>0.48513379344798935</v>
      </c>
      <c r="I20" s="63">
        <f t="shared" si="1"/>
        <v>1.1822574161666719E-2</v>
      </c>
      <c r="J20" s="125">
        <v>1945.8026960502266</v>
      </c>
      <c r="K20" s="125">
        <v>12.087999999999999</v>
      </c>
      <c r="L20" s="153"/>
      <c r="M20" s="156"/>
      <c r="N20" s="56"/>
      <c r="O20" s="56"/>
      <c r="P20" s="56"/>
      <c r="Q20" s="56"/>
      <c r="R20" s="56"/>
    </row>
    <row r="21" spans="1:18" ht="12.75" x14ac:dyDescent="0.2">
      <c r="A21" s="122" t="s">
        <v>2582</v>
      </c>
      <c r="B21" s="122" t="s">
        <v>416</v>
      </c>
      <c r="C21" s="122" t="s">
        <v>2241</v>
      </c>
      <c r="D21" s="122" t="s">
        <v>252</v>
      </c>
      <c r="E21" s="122" t="s">
        <v>253</v>
      </c>
      <c r="F21" s="123">
        <v>107.49125337999999</v>
      </c>
      <c r="G21" s="123">
        <v>129.64207494199999</v>
      </c>
      <c r="H21" s="77">
        <f t="shared" si="0"/>
        <v>-0.17086136250063855</v>
      </c>
      <c r="I21" s="124">
        <f t="shared" si="1"/>
        <v>1.1700654642190776E-2</v>
      </c>
      <c r="J21" s="125">
        <v>1093.6973229800001</v>
      </c>
      <c r="K21" s="125">
        <v>7.9051999999999998</v>
      </c>
      <c r="L21" s="153"/>
      <c r="M21" s="156"/>
    </row>
    <row r="22" spans="1:18" ht="12.75" x14ac:dyDescent="0.2">
      <c r="A22" s="122" t="s">
        <v>2048</v>
      </c>
      <c r="B22" s="62" t="s">
        <v>954</v>
      </c>
      <c r="C22" s="62" t="s">
        <v>1042</v>
      </c>
      <c r="D22" s="62" t="s">
        <v>967</v>
      </c>
      <c r="E22" s="62" t="s">
        <v>1192</v>
      </c>
      <c r="F22" s="123">
        <v>100.70685493000001</v>
      </c>
      <c r="G22" s="123">
        <v>197.57906634400001</v>
      </c>
      <c r="H22" s="77">
        <f t="shared" si="0"/>
        <v>-0.49029592662077981</v>
      </c>
      <c r="I22" s="63">
        <f t="shared" si="1"/>
        <v>1.0962158246229743E-2</v>
      </c>
      <c r="J22" s="125">
        <v>2936.0906393400001</v>
      </c>
      <c r="K22" s="125">
        <v>10.9659</v>
      </c>
      <c r="L22" s="153"/>
      <c r="M22" s="156"/>
    </row>
    <row r="23" spans="1:18" s="126" customFormat="1" ht="12.75" x14ac:dyDescent="0.2">
      <c r="A23" s="122" t="s">
        <v>2540</v>
      </c>
      <c r="B23" s="62" t="s">
        <v>481</v>
      </c>
      <c r="C23" s="62" t="s">
        <v>1042</v>
      </c>
      <c r="D23" s="62" t="s">
        <v>252</v>
      </c>
      <c r="E23" s="62" t="s">
        <v>253</v>
      </c>
      <c r="F23" s="123">
        <v>95.040716664000001</v>
      </c>
      <c r="G23" s="123">
        <v>28.129825000999997</v>
      </c>
      <c r="H23" s="77">
        <f t="shared" si="0"/>
        <v>2.3786458557997201</v>
      </c>
      <c r="I23" s="63">
        <f t="shared" si="1"/>
        <v>1.0345386881856544E-2</v>
      </c>
      <c r="J23" s="125">
        <v>186.66</v>
      </c>
      <c r="K23" s="125">
        <v>19.15615</v>
      </c>
      <c r="L23" s="153"/>
      <c r="M23" s="156"/>
      <c r="N23" s="56"/>
      <c r="O23" s="56"/>
      <c r="P23" s="56"/>
      <c r="Q23" s="56"/>
      <c r="R23" s="56"/>
    </row>
    <row r="24" spans="1:18" s="126" customFormat="1" ht="12.75" x14ac:dyDescent="0.2">
      <c r="A24" s="122" t="s">
        <v>2863</v>
      </c>
      <c r="B24" s="122" t="s">
        <v>116</v>
      </c>
      <c r="C24" s="122" t="s">
        <v>779</v>
      </c>
      <c r="D24" s="122" t="s">
        <v>252</v>
      </c>
      <c r="E24" s="122" t="s">
        <v>253</v>
      </c>
      <c r="F24" s="123">
        <v>94.256556786999994</v>
      </c>
      <c r="G24" s="123">
        <v>89.836985217999995</v>
      </c>
      <c r="H24" s="77">
        <f t="shared" si="0"/>
        <v>4.9195457286054234E-2</v>
      </c>
      <c r="I24" s="124">
        <f t="shared" si="1"/>
        <v>1.0260029388883568E-2</v>
      </c>
      <c r="J24" s="125">
        <v>1327.078792156</v>
      </c>
      <c r="K24" s="125">
        <v>9.2940500000000004</v>
      </c>
      <c r="L24" s="153"/>
      <c r="M24" s="156"/>
      <c r="N24" s="56"/>
      <c r="O24" s="56"/>
      <c r="P24" s="56"/>
      <c r="Q24" s="56"/>
      <c r="R24" s="56"/>
    </row>
    <row r="25" spans="1:18" ht="12.75" x14ac:dyDescent="0.2">
      <c r="A25" s="122" t="s">
        <v>2052</v>
      </c>
      <c r="B25" s="62" t="s">
        <v>1109</v>
      </c>
      <c r="C25" s="62" t="s">
        <v>1042</v>
      </c>
      <c r="D25" s="62" t="s">
        <v>967</v>
      </c>
      <c r="E25" s="62" t="s">
        <v>253</v>
      </c>
      <c r="F25" s="123">
        <v>89.840855998999999</v>
      </c>
      <c r="G25" s="123">
        <v>80.726067893000007</v>
      </c>
      <c r="H25" s="77">
        <f t="shared" si="0"/>
        <v>0.11291009637780669</v>
      </c>
      <c r="I25" s="63">
        <f t="shared" si="1"/>
        <v>9.7793708394759479E-3</v>
      </c>
      <c r="J25" s="125">
        <v>3864.5892785799997</v>
      </c>
      <c r="K25" s="125">
        <v>13.3194</v>
      </c>
      <c r="L25" s="153"/>
      <c r="M25" s="156"/>
      <c r="R25" s="136"/>
    </row>
    <row r="26" spans="1:18" ht="12.75" x14ac:dyDescent="0.2">
      <c r="A26" s="122" t="s">
        <v>2862</v>
      </c>
      <c r="B26" s="122" t="s">
        <v>477</v>
      </c>
      <c r="C26" s="122" t="s">
        <v>779</v>
      </c>
      <c r="D26" s="122" t="s">
        <v>252</v>
      </c>
      <c r="E26" s="122" t="s">
        <v>1192</v>
      </c>
      <c r="F26" s="123">
        <v>77.06014006800001</v>
      </c>
      <c r="G26" s="123">
        <v>51.637063207999994</v>
      </c>
      <c r="H26" s="77">
        <f t="shared" si="0"/>
        <v>0.49234164920636481</v>
      </c>
      <c r="I26" s="124">
        <f t="shared" si="1"/>
        <v>8.3881623598434946E-3</v>
      </c>
      <c r="J26" s="125">
        <v>1166.7388244472002</v>
      </c>
      <c r="K26" s="125">
        <v>7.2220500000000003</v>
      </c>
      <c r="L26" s="153"/>
      <c r="M26" s="156"/>
      <c r="N26" s="156"/>
    </row>
    <row r="27" spans="1:18" ht="12.75" x14ac:dyDescent="0.2">
      <c r="A27" s="122" t="s">
        <v>2051</v>
      </c>
      <c r="B27" s="62" t="s">
        <v>611</v>
      </c>
      <c r="C27" s="62" t="s">
        <v>1042</v>
      </c>
      <c r="D27" s="62" t="s">
        <v>967</v>
      </c>
      <c r="E27" s="62" t="s">
        <v>253</v>
      </c>
      <c r="F27" s="123">
        <v>75.789111008000006</v>
      </c>
      <c r="G27" s="123">
        <v>66.218858581999996</v>
      </c>
      <c r="H27" s="77">
        <f t="shared" si="0"/>
        <v>0.14452457549006215</v>
      </c>
      <c r="I27" s="63">
        <f t="shared" si="1"/>
        <v>8.2498081067893057E-3</v>
      </c>
      <c r="J27" s="125">
        <v>5281.5880051000004</v>
      </c>
      <c r="K27" s="125">
        <v>9.9335500000000003</v>
      </c>
      <c r="L27" s="153"/>
      <c r="M27" s="156"/>
    </row>
    <row r="28" spans="1:18" ht="12.75" x14ac:dyDescent="0.2">
      <c r="A28" s="122" t="s">
        <v>2503</v>
      </c>
      <c r="B28" s="62" t="s">
        <v>307</v>
      </c>
      <c r="C28" s="62" t="s">
        <v>779</v>
      </c>
      <c r="D28" s="62" t="s">
        <v>251</v>
      </c>
      <c r="E28" s="62" t="s">
        <v>1192</v>
      </c>
      <c r="F28" s="123">
        <v>74.235653167999999</v>
      </c>
      <c r="G28" s="123">
        <v>66.874654457999995</v>
      </c>
      <c r="H28" s="77">
        <f t="shared" si="0"/>
        <v>0.11007157748565288</v>
      </c>
      <c r="I28" s="63">
        <f t="shared" si="1"/>
        <v>8.0807108722190969E-3</v>
      </c>
      <c r="J28" s="125">
        <v>1586.3164924074999</v>
      </c>
      <c r="K28" s="125">
        <v>5.6616999999999997</v>
      </c>
      <c r="L28" s="153"/>
      <c r="M28" s="156"/>
    </row>
    <row r="29" spans="1:18" ht="12.75" x14ac:dyDescent="0.2">
      <c r="A29" s="122" t="s">
        <v>2549</v>
      </c>
      <c r="B29" s="62" t="s">
        <v>490</v>
      </c>
      <c r="C29" s="62" t="s">
        <v>1042</v>
      </c>
      <c r="D29" s="62" t="s">
        <v>252</v>
      </c>
      <c r="E29" s="62" t="s">
        <v>253</v>
      </c>
      <c r="F29" s="123">
        <v>60.757266656000006</v>
      </c>
      <c r="G29" s="123">
        <v>14.999663196</v>
      </c>
      <c r="H29" s="77">
        <f t="shared" si="0"/>
        <v>3.050575393732994</v>
      </c>
      <c r="I29" s="63">
        <f t="shared" si="1"/>
        <v>6.6135594459225139E-3</v>
      </c>
      <c r="J29" s="125">
        <v>156.25200000000001</v>
      </c>
      <c r="K29" s="125">
        <v>15.1927</v>
      </c>
      <c r="L29" s="153"/>
      <c r="M29" s="156"/>
    </row>
    <row r="30" spans="1:18" ht="12.75" x14ac:dyDescent="0.2">
      <c r="A30" s="122" t="s">
        <v>2585</v>
      </c>
      <c r="B30" s="122" t="s">
        <v>430</v>
      </c>
      <c r="C30" s="122" t="s">
        <v>2241</v>
      </c>
      <c r="D30" s="122" t="s">
        <v>252</v>
      </c>
      <c r="E30" s="122" t="s">
        <v>253</v>
      </c>
      <c r="F30" s="123">
        <v>60.152371760000001</v>
      </c>
      <c r="G30" s="123">
        <v>129.293802916</v>
      </c>
      <c r="H30" s="77">
        <f t="shared" si="0"/>
        <v>-0.53476214324765448</v>
      </c>
      <c r="I30" s="124">
        <f t="shared" si="1"/>
        <v>6.5477153325610377E-3</v>
      </c>
      <c r="J30" s="125">
        <v>336.30429253</v>
      </c>
      <c r="K30" s="125">
        <v>6.4165000000000001</v>
      </c>
      <c r="L30" s="153"/>
      <c r="M30" s="156"/>
    </row>
    <row r="31" spans="1:18" ht="12.75" x14ac:dyDescent="0.2">
      <c r="A31" s="122" t="s">
        <v>2633</v>
      </c>
      <c r="B31" s="62" t="s">
        <v>548</v>
      </c>
      <c r="C31" s="62" t="s">
        <v>1038</v>
      </c>
      <c r="D31" s="62" t="s">
        <v>251</v>
      </c>
      <c r="E31" s="62" t="s">
        <v>1192</v>
      </c>
      <c r="F31" s="123">
        <v>58.032749184000004</v>
      </c>
      <c r="G31" s="123">
        <v>2.738244597</v>
      </c>
      <c r="H31" s="77">
        <f t="shared" si="0"/>
        <v>20.193413198945137</v>
      </c>
      <c r="I31" s="63">
        <f t="shared" si="1"/>
        <v>6.3169898460333938E-3</v>
      </c>
      <c r="J31" s="125">
        <v>73.919866189999993</v>
      </c>
      <c r="K31" s="125">
        <v>9.3237500000000004</v>
      </c>
      <c r="L31" s="153"/>
      <c r="M31" s="156"/>
      <c r="N31" s="126"/>
      <c r="O31" s="126"/>
      <c r="P31" s="126"/>
      <c r="Q31" s="126"/>
    </row>
    <row r="32" spans="1:18" ht="12.75" x14ac:dyDescent="0.2">
      <c r="A32" s="122" t="s">
        <v>1955</v>
      </c>
      <c r="B32" s="122" t="s">
        <v>401</v>
      </c>
      <c r="C32" s="122" t="s">
        <v>779</v>
      </c>
      <c r="D32" s="122" t="s">
        <v>251</v>
      </c>
      <c r="E32" s="122" t="s">
        <v>1192</v>
      </c>
      <c r="F32" s="123">
        <v>55.047004324</v>
      </c>
      <c r="G32" s="123">
        <v>77.245636413</v>
      </c>
      <c r="H32" s="77">
        <f t="shared" si="0"/>
        <v>-0.28737716613936914</v>
      </c>
      <c r="I32" s="124">
        <f t="shared" si="1"/>
        <v>5.991985081849888E-3</v>
      </c>
      <c r="J32" s="125">
        <v>2274.7551774708604</v>
      </c>
      <c r="K32" s="125">
        <v>11.23945</v>
      </c>
      <c r="L32" s="153"/>
      <c r="M32" s="156"/>
    </row>
    <row r="33" spans="1:18" ht="12.75" x14ac:dyDescent="0.2">
      <c r="A33" s="122" t="s">
        <v>2597</v>
      </c>
      <c r="B33" s="62" t="s">
        <v>613</v>
      </c>
      <c r="C33" s="62" t="s">
        <v>1042</v>
      </c>
      <c r="D33" s="62" t="s">
        <v>252</v>
      </c>
      <c r="E33" s="62" t="s">
        <v>253</v>
      </c>
      <c r="F33" s="123">
        <v>54.702500419000003</v>
      </c>
      <c r="G33" s="123">
        <v>49.352536181000005</v>
      </c>
      <c r="H33" s="77">
        <f t="shared" si="0"/>
        <v>0.10840302549759651</v>
      </c>
      <c r="I33" s="63">
        <f t="shared" si="1"/>
        <v>5.9544850891663807E-3</v>
      </c>
      <c r="J33" s="125">
        <v>598.42079999999999</v>
      </c>
      <c r="K33" s="125">
        <v>10.29105</v>
      </c>
      <c r="L33" s="153"/>
      <c r="M33" s="156"/>
    </row>
    <row r="34" spans="1:18" s="126" customFormat="1" ht="12.75" x14ac:dyDescent="0.2">
      <c r="A34" s="122" t="s">
        <v>2068</v>
      </c>
      <c r="B34" s="62" t="s">
        <v>28</v>
      </c>
      <c r="C34" s="62" t="s">
        <v>1042</v>
      </c>
      <c r="D34" s="62" t="s">
        <v>967</v>
      </c>
      <c r="E34" s="62" t="s">
        <v>253</v>
      </c>
      <c r="F34" s="123">
        <v>53.587142207999996</v>
      </c>
      <c r="G34" s="123">
        <v>47.492368248000005</v>
      </c>
      <c r="H34" s="77">
        <f t="shared" si="0"/>
        <v>0.12833164958575538</v>
      </c>
      <c r="I34" s="63">
        <f t="shared" si="1"/>
        <v>5.8330759435951838E-3</v>
      </c>
      <c r="J34" s="125">
        <v>3229.8466357800003</v>
      </c>
      <c r="K34" s="125">
        <v>5.0903999999999998</v>
      </c>
      <c r="L34" s="153"/>
      <c r="M34" s="156"/>
      <c r="N34" s="56"/>
      <c r="O34" s="56"/>
      <c r="P34" s="56"/>
      <c r="Q34" s="56"/>
      <c r="R34" s="56"/>
    </row>
    <row r="35" spans="1:18" ht="12.75" x14ac:dyDescent="0.2">
      <c r="A35" s="122" t="s">
        <v>2532</v>
      </c>
      <c r="B35" s="62" t="s">
        <v>713</v>
      </c>
      <c r="C35" s="62" t="s">
        <v>1042</v>
      </c>
      <c r="D35" s="62" t="s">
        <v>252</v>
      </c>
      <c r="E35" s="62" t="s">
        <v>253</v>
      </c>
      <c r="F35" s="123">
        <v>51.857317689999995</v>
      </c>
      <c r="G35" s="123">
        <v>59.575721284000004</v>
      </c>
      <c r="H35" s="77">
        <f t="shared" si="0"/>
        <v>-0.12955619214757053</v>
      </c>
      <c r="I35" s="63">
        <f t="shared" si="1"/>
        <v>5.6447808159427043E-3</v>
      </c>
      <c r="J35" s="125">
        <v>813.09199999999998</v>
      </c>
      <c r="K35" s="125">
        <v>15.6096</v>
      </c>
      <c r="L35" s="153"/>
      <c r="M35" s="156"/>
    </row>
    <row r="36" spans="1:18" ht="12.75" x14ac:dyDescent="0.2">
      <c r="A36" s="122" t="s">
        <v>2539</v>
      </c>
      <c r="B36" s="62" t="s">
        <v>480</v>
      </c>
      <c r="C36" s="62" t="s">
        <v>1042</v>
      </c>
      <c r="D36" s="62" t="s">
        <v>252</v>
      </c>
      <c r="E36" s="62" t="s">
        <v>253</v>
      </c>
      <c r="F36" s="123">
        <v>50.163455794000001</v>
      </c>
      <c r="G36" s="123">
        <v>60.486901909999993</v>
      </c>
      <c r="H36" s="77">
        <f t="shared" si="0"/>
        <v>-0.17067242311997577</v>
      </c>
      <c r="I36" s="63">
        <f t="shared" si="1"/>
        <v>5.4604002972171682E-3</v>
      </c>
      <c r="J36" s="125">
        <v>395.42099999999999</v>
      </c>
      <c r="K36" s="125">
        <v>15.0101</v>
      </c>
      <c r="L36" s="153"/>
      <c r="M36" s="156"/>
    </row>
    <row r="37" spans="1:18" ht="12.75" x14ac:dyDescent="0.2">
      <c r="A37" s="122" t="s">
        <v>2537</v>
      </c>
      <c r="B37" s="62" t="s">
        <v>729</v>
      </c>
      <c r="C37" s="62" t="s">
        <v>1042</v>
      </c>
      <c r="D37" s="62" t="s">
        <v>252</v>
      </c>
      <c r="E37" s="62" t="s">
        <v>253</v>
      </c>
      <c r="F37" s="123">
        <v>50.102045341999997</v>
      </c>
      <c r="G37" s="123">
        <v>69.169152795000002</v>
      </c>
      <c r="H37" s="77">
        <f t="shared" si="0"/>
        <v>-0.27565911511899133</v>
      </c>
      <c r="I37" s="63">
        <f t="shared" si="1"/>
        <v>5.453715637138523E-3</v>
      </c>
      <c r="J37" s="125">
        <v>504.495</v>
      </c>
      <c r="K37" s="125">
        <v>17.414300000000001</v>
      </c>
      <c r="L37" s="153"/>
      <c r="M37" s="156"/>
    </row>
    <row r="38" spans="1:18" s="126" customFormat="1" ht="12.75" x14ac:dyDescent="0.2">
      <c r="A38" s="122" t="s">
        <v>2586</v>
      </c>
      <c r="B38" s="122" t="s">
        <v>356</v>
      </c>
      <c r="C38" s="122" t="s">
        <v>779</v>
      </c>
      <c r="D38" s="122" t="s">
        <v>252</v>
      </c>
      <c r="E38" s="122" t="s">
        <v>1192</v>
      </c>
      <c r="F38" s="123">
        <v>47.121655832999998</v>
      </c>
      <c r="G38" s="123">
        <v>52.893032319</v>
      </c>
      <c r="H38" s="77">
        <f t="shared" si="0"/>
        <v>-0.10911411641504309</v>
      </c>
      <c r="I38" s="124">
        <f t="shared" si="1"/>
        <v>5.1292938144555439E-3</v>
      </c>
      <c r="J38" s="125">
        <v>1616.5028220409376</v>
      </c>
      <c r="K38" s="125">
        <v>14.254149999999999</v>
      </c>
      <c r="L38" s="153"/>
      <c r="M38" s="156"/>
      <c r="N38" s="56"/>
      <c r="O38" s="56"/>
      <c r="P38" s="56"/>
      <c r="Q38" s="56"/>
      <c r="R38" s="56"/>
    </row>
    <row r="39" spans="1:18" ht="12.75" x14ac:dyDescent="0.2">
      <c r="A39" s="122" t="s">
        <v>2592</v>
      </c>
      <c r="B39" s="122" t="s">
        <v>1077</v>
      </c>
      <c r="C39" s="122" t="s">
        <v>1042</v>
      </c>
      <c r="D39" s="122" t="s">
        <v>252</v>
      </c>
      <c r="E39" s="122" t="s">
        <v>253</v>
      </c>
      <c r="F39" s="123">
        <v>46.915365426999998</v>
      </c>
      <c r="G39" s="123">
        <v>65.089100243000004</v>
      </c>
      <c r="H39" s="77">
        <f t="shared" si="0"/>
        <v>-0.27921318236311765</v>
      </c>
      <c r="I39" s="124">
        <f t="shared" si="1"/>
        <v>5.1068386590758744E-3</v>
      </c>
      <c r="J39" s="125">
        <v>509.58740000000006</v>
      </c>
      <c r="K39" s="125">
        <v>3.9913500000000002</v>
      </c>
      <c r="L39" s="153"/>
      <c r="M39" s="156"/>
    </row>
    <row r="40" spans="1:18" s="126" customFormat="1" ht="12.75" x14ac:dyDescent="0.2">
      <c r="A40" s="122" t="s">
        <v>2600</v>
      </c>
      <c r="B40" s="62" t="s">
        <v>665</v>
      </c>
      <c r="C40" s="62" t="s">
        <v>1041</v>
      </c>
      <c r="D40" s="62" t="s">
        <v>251</v>
      </c>
      <c r="E40" s="62" t="s">
        <v>1192</v>
      </c>
      <c r="F40" s="123">
        <v>43.800684905000004</v>
      </c>
      <c r="G40" s="123">
        <v>56.780754322</v>
      </c>
      <c r="H40" s="77">
        <f t="shared" si="0"/>
        <v>-0.22859980590238127</v>
      </c>
      <c r="I40" s="63">
        <f t="shared" si="1"/>
        <v>4.7677989701456003E-3</v>
      </c>
      <c r="J40" s="125">
        <v>78.315146839999997</v>
      </c>
      <c r="K40" s="125">
        <v>14.333600000000001</v>
      </c>
      <c r="L40" s="153"/>
      <c r="M40" s="156"/>
      <c r="N40" s="56"/>
      <c r="O40" s="56"/>
      <c r="P40" s="56"/>
      <c r="Q40" s="56"/>
      <c r="R40" s="56"/>
    </row>
    <row r="41" spans="1:18" s="126" customFormat="1" ht="12.75" x14ac:dyDescent="0.2">
      <c r="A41" s="122" t="s">
        <v>2588</v>
      </c>
      <c r="B41" s="62" t="s">
        <v>1114</v>
      </c>
      <c r="C41" s="62" t="s">
        <v>779</v>
      </c>
      <c r="D41" s="62" t="s">
        <v>251</v>
      </c>
      <c r="E41" s="62" t="s">
        <v>1192</v>
      </c>
      <c r="F41" s="123">
        <v>43.191496340999997</v>
      </c>
      <c r="G41" s="123">
        <v>63.666718551999999</v>
      </c>
      <c r="H41" s="77">
        <f t="shared" si="0"/>
        <v>-0.32160008677495755</v>
      </c>
      <c r="I41" s="63">
        <f t="shared" si="1"/>
        <v>4.7014874817667479E-3</v>
      </c>
      <c r="J41" s="125">
        <v>69.392041000000006</v>
      </c>
      <c r="K41" s="125">
        <v>14.029</v>
      </c>
      <c r="L41" s="153"/>
      <c r="M41" s="156"/>
      <c r="N41" s="56"/>
      <c r="O41" s="56"/>
      <c r="P41" s="56"/>
      <c r="Q41" s="56"/>
      <c r="R41" s="56"/>
    </row>
    <row r="42" spans="1:18" s="126" customFormat="1" ht="12.75" x14ac:dyDescent="0.2">
      <c r="A42" s="122" t="s">
        <v>2541</v>
      </c>
      <c r="B42" s="62" t="s">
        <v>482</v>
      </c>
      <c r="C42" s="62" t="s">
        <v>1042</v>
      </c>
      <c r="D42" s="62" t="s">
        <v>252</v>
      </c>
      <c r="E42" s="62" t="s">
        <v>253</v>
      </c>
      <c r="F42" s="123">
        <v>42.516638590000007</v>
      </c>
      <c r="G42" s="123">
        <v>4.96384851</v>
      </c>
      <c r="H42" s="77">
        <f t="shared" si="0"/>
        <v>7.5652570791287115</v>
      </c>
      <c r="I42" s="63">
        <f t="shared" si="1"/>
        <v>4.6280277608242281E-3</v>
      </c>
      <c r="J42" s="125">
        <v>69.227999999999994</v>
      </c>
      <c r="K42" s="125">
        <v>14.8085</v>
      </c>
      <c r="L42" s="153"/>
      <c r="M42" s="156"/>
      <c r="N42" s="56"/>
      <c r="O42" s="56"/>
      <c r="P42" s="56"/>
      <c r="Q42" s="56"/>
      <c r="R42" s="56"/>
    </row>
    <row r="43" spans="1:18" ht="12.75" x14ac:dyDescent="0.2">
      <c r="A43" s="122" t="s">
        <v>1910</v>
      </c>
      <c r="B43" s="62" t="s">
        <v>1911</v>
      </c>
      <c r="C43" s="62" t="s">
        <v>177</v>
      </c>
      <c r="D43" s="62" t="s">
        <v>252</v>
      </c>
      <c r="E43" s="62" t="s">
        <v>1192</v>
      </c>
      <c r="F43" s="123">
        <v>41.982057229999995</v>
      </c>
      <c r="G43" s="123">
        <v>18.36772882</v>
      </c>
      <c r="H43" s="77">
        <f t="shared" si="0"/>
        <v>1.2856422610228844</v>
      </c>
      <c r="I43" s="63">
        <f t="shared" si="1"/>
        <v>4.5698374274265839E-3</v>
      </c>
      <c r="J43" s="125">
        <v>204.02039999999997</v>
      </c>
      <c r="K43" s="125">
        <v>22.169499999999999</v>
      </c>
      <c r="L43" s="153"/>
      <c r="M43" s="156"/>
    </row>
    <row r="44" spans="1:18" s="126" customFormat="1" ht="12.75" x14ac:dyDescent="0.2">
      <c r="A44" s="122" t="s">
        <v>2426</v>
      </c>
      <c r="B44" s="62" t="s">
        <v>734</v>
      </c>
      <c r="C44" s="62" t="s">
        <v>1038</v>
      </c>
      <c r="D44" s="62" t="s">
        <v>252</v>
      </c>
      <c r="E44" s="62" t="s">
        <v>253</v>
      </c>
      <c r="F44" s="123">
        <v>41.034616115999995</v>
      </c>
      <c r="G44" s="123">
        <v>30.727299521000003</v>
      </c>
      <c r="H44" s="77">
        <f t="shared" si="0"/>
        <v>0.33544492212716737</v>
      </c>
      <c r="I44" s="63">
        <f t="shared" si="1"/>
        <v>4.4667064198316061E-3</v>
      </c>
      <c r="J44" s="125">
        <v>45.47032652</v>
      </c>
      <c r="K44" s="125">
        <v>8.0057500000000008</v>
      </c>
      <c r="L44" s="153"/>
      <c r="M44" s="156"/>
      <c r="N44" s="56"/>
      <c r="O44" s="56"/>
      <c r="P44" s="56"/>
      <c r="Q44" s="56"/>
      <c r="R44" s="56"/>
    </row>
    <row r="45" spans="1:18" ht="12.75" x14ac:dyDescent="0.2">
      <c r="A45" s="122" t="s">
        <v>2001</v>
      </c>
      <c r="B45" s="62" t="s">
        <v>618</v>
      </c>
      <c r="C45" s="62" t="s">
        <v>779</v>
      </c>
      <c r="D45" s="62" t="s">
        <v>251</v>
      </c>
      <c r="E45" s="62" t="s">
        <v>1192</v>
      </c>
      <c r="F45" s="123">
        <v>40.62010239</v>
      </c>
      <c r="G45" s="123">
        <v>22.643371911999999</v>
      </c>
      <c r="H45" s="77">
        <f t="shared" si="0"/>
        <v>0.79390695643139253</v>
      </c>
      <c r="I45" s="63">
        <f t="shared" si="1"/>
        <v>4.4215857072167127E-3</v>
      </c>
      <c r="J45" s="125">
        <v>197.85712202579998</v>
      </c>
      <c r="K45" s="125">
        <v>13.165100000000001</v>
      </c>
      <c r="L45" s="153"/>
      <c r="M45" s="156"/>
    </row>
    <row r="46" spans="1:18" s="126" customFormat="1" ht="12.75" x14ac:dyDescent="0.2">
      <c r="A46" s="122" t="s">
        <v>1948</v>
      </c>
      <c r="B46" s="62" t="s">
        <v>154</v>
      </c>
      <c r="C46" s="62" t="s">
        <v>779</v>
      </c>
      <c r="D46" s="62" t="s">
        <v>251</v>
      </c>
      <c r="E46" s="62" t="s">
        <v>1192</v>
      </c>
      <c r="F46" s="123">
        <v>39.728159484999999</v>
      </c>
      <c r="G46" s="123">
        <v>23.246144985000001</v>
      </c>
      <c r="H46" s="77">
        <f t="shared" si="0"/>
        <v>0.70902141024394871</v>
      </c>
      <c r="I46" s="63">
        <f t="shared" si="1"/>
        <v>4.3244957993051995E-3</v>
      </c>
      <c r="J46" s="125">
        <v>939.02513026047598</v>
      </c>
      <c r="K46" s="125">
        <v>7.4558499999999999</v>
      </c>
      <c r="L46" s="153"/>
      <c r="M46" s="156"/>
      <c r="N46" s="56"/>
      <c r="O46" s="56"/>
      <c r="P46" s="56"/>
      <c r="Q46" s="56"/>
      <c r="R46" s="56"/>
    </row>
    <row r="47" spans="1:18" s="126" customFormat="1" ht="12.75" x14ac:dyDescent="0.2">
      <c r="A47" s="122" t="s">
        <v>2057</v>
      </c>
      <c r="B47" s="62" t="s">
        <v>176</v>
      </c>
      <c r="C47" s="62" t="s">
        <v>1042</v>
      </c>
      <c r="D47" s="62" t="s">
        <v>967</v>
      </c>
      <c r="E47" s="62" t="s">
        <v>253</v>
      </c>
      <c r="F47" s="123">
        <v>37.291137749000001</v>
      </c>
      <c r="G47" s="123">
        <v>41.596155163000006</v>
      </c>
      <c r="H47" s="77">
        <f t="shared" si="0"/>
        <v>-0.10349556099909307</v>
      </c>
      <c r="I47" s="63">
        <f t="shared" si="1"/>
        <v>4.0592207300152016E-3</v>
      </c>
      <c r="J47" s="125">
        <v>3085.0205176899999</v>
      </c>
      <c r="K47" s="125">
        <v>7.5461499999999999</v>
      </c>
      <c r="L47" s="153"/>
      <c r="M47" s="156"/>
      <c r="N47" s="56"/>
      <c r="O47" s="56"/>
      <c r="P47" s="56"/>
      <c r="Q47" s="56"/>
      <c r="R47" s="56"/>
    </row>
    <row r="48" spans="1:18" ht="12.75" x14ac:dyDescent="0.2">
      <c r="A48" s="122" t="s">
        <v>2598</v>
      </c>
      <c r="B48" s="62" t="s">
        <v>664</v>
      </c>
      <c r="C48" s="62" t="s">
        <v>1041</v>
      </c>
      <c r="D48" s="62" t="s">
        <v>251</v>
      </c>
      <c r="E48" s="62" t="s">
        <v>1192</v>
      </c>
      <c r="F48" s="123">
        <v>35.978373294000001</v>
      </c>
      <c r="G48" s="123">
        <v>35.787005318000006</v>
      </c>
      <c r="H48" s="77">
        <f t="shared" si="0"/>
        <v>5.3474151944126191E-3</v>
      </c>
      <c r="I48" s="63">
        <f t="shared" si="1"/>
        <v>3.9163234892490356E-3</v>
      </c>
      <c r="J48" s="125">
        <v>22.099280570000001</v>
      </c>
      <c r="K48" s="125">
        <v>21.780249999999999</v>
      </c>
      <c r="L48" s="153"/>
      <c r="M48" s="156"/>
      <c r="R48" s="136"/>
    </row>
    <row r="49" spans="1:18" ht="12.75" x14ac:dyDescent="0.2">
      <c r="A49" s="122" t="s">
        <v>2053</v>
      </c>
      <c r="B49" s="62" t="s">
        <v>425</v>
      </c>
      <c r="C49" s="62" t="s">
        <v>1042</v>
      </c>
      <c r="D49" s="62" t="s">
        <v>967</v>
      </c>
      <c r="E49" s="62" t="s">
        <v>253</v>
      </c>
      <c r="F49" s="123">
        <v>35.916717595999998</v>
      </c>
      <c r="G49" s="123">
        <v>35.755227032999997</v>
      </c>
      <c r="H49" s="77">
        <f t="shared" si="0"/>
        <v>4.5165581762620644E-3</v>
      </c>
      <c r="I49" s="63">
        <f t="shared" si="1"/>
        <v>3.9096121336146296E-3</v>
      </c>
      <c r="J49" s="125">
        <v>3014.80470053</v>
      </c>
      <c r="K49" s="125">
        <v>5.2499000000000002</v>
      </c>
      <c r="L49" s="153"/>
      <c r="M49" s="156"/>
    </row>
    <row r="50" spans="1:18" s="126" customFormat="1" ht="12.75" x14ac:dyDescent="0.2">
      <c r="A50" s="122" t="s">
        <v>2478</v>
      </c>
      <c r="B50" s="62" t="s">
        <v>502</v>
      </c>
      <c r="C50" s="62" t="s">
        <v>1038</v>
      </c>
      <c r="D50" s="62" t="s">
        <v>251</v>
      </c>
      <c r="E50" s="62" t="s">
        <v>1192</v>
      </c>
      <c r="F50" s="123">
        <v>34.870408387000005</v>
      </c>
      <c r="G50" s="123">
        <v>5.574542031</v>
      </c>
      <c r="H50" s="77">
        <f t="shared" si="0"/>
        <v>5.2552956266336928</v>
      </c>
      <c r="I50" s="63">
        <f t="shared" si="1"/>
        <v>3.7957191207554958E-3</v>
      </c>
      <c r="J50" s="125">
        <v>34.526003350000003</v>
      </c>
      <c r="K50" s="125">
        <v>9.5286000000000008</v>
      </c>
      <c r="L50" s="153"/>
      <c r="M50" s="156"/>
      <c r="N50" s="56"/>
      <c r="O50" s="56"/>
      <c r="P50" s="56"/>
      <c r="Q50" s="56"/>
      <c r="R50" s="56"/>
    </row>
    <row r="51" spans="1:18" ht="12.75" x14ac:dyDescent="0.2">
      <c r="A51" s="122" t="s">
        <v>2601</v>
      </c>
      <c r="B51" s="122" t="s">
        <v>1081</v>
      </c>
      <c r="C51" s="122" t="s">
        <v>1042</v>
      </c>
      <c r="D51" s="122" t="s">
        <v>252</v>
      </c>
      <c r="E51" s="122" t="s">
        <v>253</v>
      </c>
      <c r="F51" s="123">
        <v>34.576621629000002</v>
      </c>
      <c r="G51" s="123">
        <v>40.734051314000006</v>
      </c>
      <c r="H51" s="77">
        <f t="shared" si="0"/>
        <v>-0.15116173045335513</v>
      </c>
      <c r="I51" s="124">
        <f t="shared" si="1"/>
        <v>3.7637397988505334E-3</v>
      </c>
      <c r="J51" s="125">
        <v>299.89980000000003</v>
      </c>
      <c r="K51" s="125">
        <v>5.4635499999999997</v>
      </c>
      <c r="L51" s="153"/>
      <c r="M51" s="156"/>
    </row>
    <row r="52" spans="1:18" ht="12.75" x14ac:dyDescent="0.2">
      <c r="A52" s="122" t="s">
        <v>1953</v>
      </c>
      <c r="B52" s="122" t="s">
        <v>400</v>
      </c>
      <c r="C52" s="122" t="s">
        <v>779</v>
      </c>
      <c r="D52" s="122" t="s">
        <v>251</v>
      </c>
      <c r="E52" s="122" t="s">
        <v>1192</v>
      </c>
      <c r="F52" s="123">
        <v>33.782400338999999</v>
      </c>
      <c r="G52" s="123">
        <v>67.216100819000005</v>
      </c>
      <c r="H52" s="77">
        <f t="shared" si="0"/>
        <v>-0.49740612848148558</v>
      </c>
      <c r="I52" s="124">
        <f t="shared" si="1"/>
        <v>3.6772870993837846E-3</v>
      </c>
      <c r="J52" s="125">
        <v>1504.5994779441335</v>
      </c>
      <c r="K52" s="125">
        <v>10.163449999999999</v>
      </c>
      <c r="L52" s="153"/>
      <c r="M52" s="156"/>
    </row>
    <row r="53" spans="1:18" ht="12.75" x14ac:dyDescent="0.2">
      <c r="A53" s="122" t="s">
        <v>2516</v>
      </c>
      <c r="B53" s="62" t="s">
        <v>407</v>
      </c>
      <c r="C53" s="62" t="s">
        <v>779</v>
      </c>
      <c r="D53" s="62" t="s">
        <v>252</v>
      </c>
      <c r="E53" s="62" t="s">
        <v>253</v>
      </c>
      <c r="F53" s="123">
        <v>32.883398290999999</v>
      </c>
      <c r="G53" s="123">
        <v>28.855491038</v>
      </c>
      <c r="H53" s="77">
        <f t="shared" si="0"/>
        <v>0.13958893465703359</v>
      </c>
      <c r="I53" s="63">
        <f t="shared" si="1"/>
        <v>3.5794287885397937E-3</v>
      </c>
      <c r="J53" s="125">
        <v>392.36388941119998</v>
      </c>
      <c r="K53" s="125">
        <v>14.9954</v>
      </c>
      <c r="L53" s="153"/>
      <c r="M53" s="156"/>
    </row>
    <row r="54" spans="1:18" ht="12.75" x14ac:dyDescent="0.2">
      <c r="A54" s="122" t="s">
        <v>2580</v>
      </c>
      <c r="B54" s="122" t="s">
        <v>1857</v>
      </c>
      <c r="C54" s="122" t="s">
        <v>779</v>
      </c>
      <c r="D54" s="122" t="s">
        <v>252</v>
      </c>
      <c r="E54" s="122" t="s">
        <v>253</v>
      </c>
      <c r="F54" s="123">
        <v>32.617874796000002</v>
      </c>
      <c r="G54" s="123">
        <v>60.607184036</v>
      </c>
      <c r="H54" s="77">
        <f t="shared" si="0"/>
        <v>-0.46181504198206369</v>
      </c>
      <c r="I54" s="124">
        <f t="shared" si="1"/>
        <v>3.5505259837376266E-3</v>
      </c>
      <c r="J54" s="125">
        <v>187.035</v>
      </c>
      <c r="K54" s="125">
        <v>10.98025</v>
      </c>
      <c r="L54" s="153"/>
      <c r="M54" s="156"/>
    </row>
    <row r="55" spans="1:18" ht="12.75" x14ac:dyDescent="0.2">
      <c r="A55" s="122" t="s">
        <v>2056</v>
      </c>
      <c r="B55" s="62" t="s">
        <v>609</v>
      </c>
      <c r="C55" s="62" t="s">
        <v>1042</v>
      </c>
      <c r="D55" s="62" t="s">
        <v>252</v>
      </c>
      <c r="E55" s="62" t="s">
        <v>253</v>
      </c>
      <c r="F55" s="123">
        <v>31.411551208000002</v>
      </c>
      <c r="G55" s="123">
        <v>21.640644694999999</v>
      </c>
      <c r="H55" s="77">
        <f t="shared" si="0"/>
        <v>0.45150718246658972</v>
      </c>
      <c r="I55" s="63">
        <f t="shared" si="1"/>
        <v>3.4192150607919402E-3</v>
      </c>
      <c r="J55" s="125">
        <v>275.56331389999997</v>
      </c>
      <c r="K55" s="125">
        <v>34.009</v>
      </c>
      <c r="L55" s="153"/>
      <c r="M55" s="156"/>
    </row>
    <row r="56" spans="1:18" ht="12.75" x14ac:dyDescent="0.2">
      <c r="A56" s="122" t="s">
        <v>2075</v>
      </c>
      <c r="B56" s="62" t="s">
        <v>440</v>
      </c>
      <c r="C56" s="62" t="s">
        <v>1042</v>
      </c>
      <c r="D56" s="62" t="s">
        <v>252</v>
      </c>
      <c r="E56" s="62" t="s">
        <v>253</v>
      </c>
      <c r="F56" s="123">
        <v>31.109433605</v>
      </c>
      <c r="G56" s="123">
        <v>25.339336469999999</v>
      </c>
      <c r="H56" s="77">
        <f t="shared" si="0"/>
        <v>0.22771303194270276</v>
      </c>
      <c r="I56" s="63">
        <f t="shared" si="1"/>
        <v>3.3863289084504768E-3</v>
      </c>
      <c r="J56" s="125">
        <v>758.98567034000007</v>
      </c>
      <c r="K56" s="125">
        <v>8.3363999999999994</v>
      </c>
      <c r="L56" s="153"/>
      <c r="M56" s="156"/>
    </row>
    <row r="57" spans="1:18" s="126" customFormat="1" ht="12.75" x14ac:dyDescent="0.2">
      <c r="A57" s="122" t="s">
        <v>2562</v>
      </c>
      <c r="B57" s="62" t="s">
        <v>24</v>
      </c>
      <c r="C57" s="62" t="s">
        <v>1042</v>
      </c>
      <c r="D57" s="62" t="s">
        <v>252</v>
      </c>
      <c r="E57" s="62" t="s">
        <v>253</v>
      </c>
      <c r="F57" s="123">
        <v>30.647564840000001</v>
      </c>
      <c r="G57" s="123">
        <v>32.818002280000002</v>
      </c>
      <c r="H57" s="77">
        <f t="shared" si="0"/>
        <v>-6.6135574660579288E-2</v>
      </c>
      <c r="I57" s="63">
        <f t="shared" si="1"/>
        <v>3.3360534977603111E-3</v>
      </c>
      <c r="J57" s="125">
        <v>439.875</v>
      </c>
      <c r="K57" s="125">
        <v>30.692150000000002</v>
      </c>
      <c r="L57" s="153"/>
      <c r="M57" s="156"/>
      <c r="N57" s="56"/>
      <c r="O57" s="56"/>
      <c r="P57" s="56"/>
      <c r="Q57" s="56"/>
      <c r="R57" s="56"/>
    </row>
    <row r="58" spans="1:18" ht="12.75" x14ac:dyDescent="0.2">
      <c r="A58" s="122" t="s">
        <v>2587</v>
      </c>
      <c r="B58" s="122" t="s">
        <v>1080</v>
      </c>
      <c r="C58" s="122" t="s">
        <v>1042</v>
      </c>
      <c r="D58" s="122" t="s">
        <v>252</v>
      </c>
      <c r="E58" s="122" t="s">
        <v>253</v>
      </c>
      <c r="F58" s="123">
        <v>29.860942603000002</v>
      </c>
      <c r="G58" s="123">
        <v>25.442606686000001</v>
      </c>
      <c r="H58" s="77">
        <f t="shared" si="0"/>
        <v>0.17365893249575026</v>
      </c>
      <c r="I58" s="124">
        <f t="shared" si="1"/>
        <v>3.250427971593388E-3</v>
      </c>
      <c r="J58" s="125">
        <v>409.77499999999998</v>
      </c>
      <c r="K58" s="125">
        <v>3.45885</v>
      </c>
      <c r="L58" s="153"/>
      <c r="M58" s="156"/>
    </row>
    <row r="59" spans="1:18" ht="12.75" x14ac:dyDescent="0.2">
      <c r="A59" s="122" t="s">
        <v>2590</v>
      </c>
      <c r="B59" s="62" t="s">
        <v>709</v>
      </c>
      <c r="C59" s="62" t="s">
        <v>1042</v>
      </c>
      <c r="D59" s="62" t="s">
        <v>252</v>
      </c>
      <c r="E59" s="62" t="s">
        <v>253</v>
      </c>
      <c r="F59" s="123">
        <v>29.847303599</v>
      </c>
      <c r="G59" s="123">
        <v>54.208992469999998</v>
      </c>
      <c r="H59" s="77">
        <f t="shared" si="0"/>
        <v>-0.44940309275222357</v>
      </c>
      <c r="I59" s="63">
        <f t="shared" si="1"/>
        <v>3.24894333660729E-3</v>
      </c>
      <c r="J59" s="125">
        <v>447.64</v>
      </c>
      <c r="K59" s="125">
        <v>11.4573</v>
      </c>
      <c r="L59" s="153"/>
      <c r="M59" s="156"/>
    </row>
    <row r="60" spans="1:18" ht="12.75" x14ac:dyDescent="0.2">
      <c r="A60" s="122" t="s">
        <v>1952</v>
      </c>
      <c r="B60" s="122" t="s">
        <v>139</v>
      </c>
      <c r="C60" s="122" t="s">
        <v>779</v>
      </c>
      <c r="D60" s="122" t="s">
        <v>251</v>
      </c>
      <c r="E60" s="122" t="s">
        <v>1192</v>
      </c>
      <c r="F60" s="123">
        <v>28.611172440000001</v>
      </c>
      <c r="G60" s="123">
        <v>33.780946634999999</v>
      </c>
      <c r="H60" s="77">
        <f t="shared" si="0"/>
        <v>-0.15303816825676708</v>
      </c>
      <c r="I60" s="124">
        <f t="shared" si="1"/>
        <v>3.1143877953040467E-3</v>
      </c>
      <c r="J60" s="125">
        <v>384.37598088935499</v>
      </c>
      <c r="K60" s="125">
        <v>0.99099999999999999</v>
      </c>
      <c r="L60" s="153"/>
      <c r="M60" s="156"/>
    </row>
    <row r="61" spans="1:18" s="126" customFormat="1" ht="12.75" x14ac:dyDescent="0.2">
      <c r="A61" s="122" t="s">
        <v>2617</v>
      </c>
      <c r="B61" s="62" t="s">
        <v>340</v>
      </c>
      <c r="C61" s="62" t="s">
        <v>1039</v>
      </c>
      <c r="D61" s="62" t="s">
        <v>251</v>
      </c>
      <c r="E61" s="62" t="s">
        <v>1192</v>
      </c>
      <c r="F61" s="123">
        <v>28.254701600000001</v>
      </c>
      <c r="G61" s="123">
        <v>5.2257984899999999</v>
      </c>
      <c r="H61" s="77">
        <f t="shared" si="0"/>
        <v>4.4067721237372091</v>
      </c>
      <c r="I61" s="63">
        <f t="shared" si="1"/>
        <v>3.075585175949459E-3</v>
      </c>
      <c r="J61" s="125">
        <v>351.65013766000004</v>
      </c>
      <c r="K61" s="125">
        <v>13.93755</v>
      </c>
      <c r="L61" s="153"/>
      <c r="M61" s="156"/>
      <c r="N61" s="56"/>
      <c r="O61" s="56"/>
      <c r="P61" s="56"/>
      <c r="Q61" s="56"/>
      <c r="R61" s="56"/>
    </row>
    <row r="62" spans="1:18" ht="12.75" x14ac:dyDescent="0.2">
      <c r="A62" s="122" t="s">
        <v>2608</v>
      </c>
      <c r="B62" s="62" t="s">
        <v>117</v>
      </c>
      <c r="C62" s="62" t="s">
        <v>779</v>
      </c>
      <c r="D62" s="62" t="s">
        <v>251</v>
      </c>
      <c r="E62" s="62" t="s">
        <v>1192</v>
      </c>
      <c r="F62" s="123">
        <v>27.770446673999999</v>
      </c>
      <c r="G62" s="123">
        <v>35.144213970999999</v>
      </c>
      <c r="H62" s="77">
        <f t="shared" si="0"/>
        <v>-0.20981454594729654</v>
      </c>
      <c r="I62" s="63">
        <f t="shared" si="1"/>
        <v>3.022872983378078E-3</v>
      </c>
      <c r="J62" s="125">
        <v>197.04368673560001</v>
      </c>
      <c r="K62" s="125">
        <v>11.5443</v>
      </c>
      <c r="L62" s="153"/>
      <c r="M62" s="156"/>
      <c r="N62" s="126"/>
      <c r="O62" s="126"/>
      <c r="P62" s="126"/>
      <c r="Q62" s="126"/>
    </row>
    <row r="63" spans="1:18" ht="12.75" x14ac:dyDescent="0.2">
      <c r="A63" s="122" t="s">
        <v>2593</v>
      </c>
      <c r="B63" s="62" t="s">
        <v>1115</v>
      </c>
      <c r="C63" s="62" t="s">
        <v>779</v>
      </c>
      <c r="D63" s="62" t="s">
        <v>251</v>
      </c>
      <c r="E63" s="62" t="s">
        <v>1192</v>
      </c>
      <c r="F63" s="123">
        <v>26.636610204</v>
      </c>
      <c r="G63" s="123">
        <v>35.818474979999998</v>
      </c>
      <c r="H63" s="77">
        <f t="shared" si="0"/>
        <v>-0.25634438041058105</v>
      </c>
      <c r="I63" s="63">
        <f t="shared" si="1"/>
        <v>2.8994524394823726E-3</v>
      </c>
      <c r="J63" s="125">
        <v>43.345171999999998</v>
      </c>
      <c r="K63" s="125">
        <v>15.48645</v>
      </c>
      <c r="L63" s="153"/>
      <c r="M63" s="156"/>
    </row>
    <row r="64" spans="1:18" s="126" customFormat="1" ht="12.75" x14ac:dyDescent="0.2">
      <c r="A64" s="122" t="s">
        <v>2595</v>
      </c>
      <c r="B64" s="122" t="s">
        <v>57</v>
      </c>
      <c r="C64" s="122" t="s">
        <v>2241</v>
      </c>
      <c r="D64" s="122" t="s">
        <v>252</v>
      </c>
      <c r="E64" s="122" t="s">
        <v>253</v>
      </c>
      <c r="F64" s="123">
        <v>26.30298689</v>
      </c>
      <c r="G64" s="123">
        <v>18.551833039999998</v>
      </c>
      <c r="H64" s="77">
        <f t="shared" si="0"/>
        <v>0.41781067311718334</v>
      </c>
      <c r="I64" s="124">
        <f t="shared" si="1"/>
        <v>2.8631368225837841E-3</v>
      </c>
      <c r="J64" s="125">
        <v>343.84118725000002</v>
      </c>
      <c r="K64" s="125">
        <v>5.30985</v>
      </c>
      <c r="L64" s="153"/>
      <c r="M64" s="156"/>
      <c r="N64" s="56"/>
      <c r="O64" s="56"/>
      <c r="P64" s="56"/>
      <c r="Q64" s="56"/>
      <c r="R64" s="56"/>
    </row>
    <row r="65" spans="1:18" ht="12.75" x14ac:dyDescent="0.2">
      <c r="A65" s="122" t="s">
        <v>2545</v>
      </c>
      <c r="B65" s="62" t="s">
        <v>486</v>
      </c>
      <c r="C65" s="62" t="s">
        <v>1042</v>
      </c>
      <c r="D65" s="62" t="s">
        <v>252</v>
      </c>
      <c r="E65" s="62" t="s">
        <v>253</v>
      </c>
      <c r="F65" s="123">
        <v>26.191527390999997</v>
      </c>
      <c r="G65" s="123">
        <v>41.078342372000002</v>
      </c>
      <c r="H65" s="77">
        <f t="shared" si="0"/>
        <v>-0.36240057707750206</v>
      </c>
      <c r="I65" s="63">
        <f t="shared" si="1"/>
        <v>2.8510042158517717E-3</v>
      </c>
      <c r="J65" s="125">
        <v>260.88299999999998</v>
      </c>
      <c r="K65" s="125">
        <v>16.111149999999999</v>
      </c>
      <c r="L65" s="153"/>
      <c r="M65" s="156"/>
    </row>
    <row r="66" spans="1:18" ht="12.75" x14ac:dyDescent="0.2">
      <c r="A66" s="122" t="s">
        <v>2079</v>
      </c>
      <c r="B66" s="62" t="s">
        <v>26</v>
      </c>
      <c r="C66" s="62" t="s">
        <v>1042</v>
      </c>
      <c r="D66" s="62" t="s">
        <v>252</v>
      </c>
      <c r="E66" s="62" t="s">
        <v>253</v>
      </c>
      <c r="F66" s="123">
        <v>26.174228932999998</v>
      </c>
      <c r="G66" s="123">
        <v>12.919761429999999</v>
      </c>
      <c r="H66" s="77">
        <f t="shared" si="0"/>
        <v>1.0259065211701821</v>
      </c>
      <c r="I66" s="63">
        <f t="shared" si="1"/>
        <v>2.8491212414093314E-3</v>
      </c>
      <c r="J66" s="125">
        <v>1170.28858442</v>
      </c>
      <c r="K66" s="125">
        <v>7.8146500000000003</v>
      </c>
      <c r="L66" s="153"/>
      <c r="M66" s="156"/>
    </row>
    <row r="67" spans="1:18" ht="12.75" x14ac:dyDescent="0.2">
      <c r="A67" s="122" t="s">
        <v>2534</v>
      </c>
      <c r="B67" s="62" t="s">
        <v>1082</v>
      </c>
      <c r="C67" s="62" t="s">
        <v>1042</v>
      </c>
      <c r="D67" s="62" t="s">
        <v>967</v>
      </c>
      <c r="E67" s="62" t="s">
        <v>253</v>
      </c>
      <c r="F67" s="123">
        <v>26.145316002000001</v>
      </c>
      <c r="G67" s="123">
        <v>21.073295521999999</v>
      </c>
      <c r="H67" s="77">
        <f t="shared" si="0"/>
        <v>0.24068473175944116</v>
      </c>
      <c r="I67" s="63">
        <f t="shared" si="1"/>
        <v>2.8459740065442905E-3</v>
      </c>
      <c r="J67" s="125">
        <v>1004.93157912</v>
      </c>
      <c r="K67" s="125">
        <v>6.9620499999999996</v>
      </c>
      <c r="L67" s="153"/>
      <c r="M67" s="156"/>
    </row>
    <row r="68" spans="1:18" s="126" customFormat="1" ht="12.75" x14ac:dyDescent="0.2">
      <c r="A68" s="122" t="s">
        <v>2602</v>
      </c>
      <c r="B68" s="62" t="s">
        <v>284</v>
      </c>
      <c r="C68" s="62" t="s">
        <v>1039</v>
      </c>
      <c r="D68" s="62" t="s">
        <v>251</v>
      </c>
      <c r="E68" s="62" t="s">
        <v>1192</v>
      </c>
      <c r="F68" s="123">
        <v>26.06427171</v>
      </c>
      <c r="G68" s="123">
        <v>15.7043005</v>
      </c>
      <c r="H68" s="77">
        <f t="shared" si="0"/>
        <v>0.65969007724985906</v>
      </c>
      <c r="I68" s="63">
        <f t="shared" si="1"/>
        <v>2.8371521606582765E-3</v>
      </c>
      <c r="J68" s="125">
        <v>20.398815840000001</v>
      </c>
      <c r="K68" s="125">
        <v>14.27425</v>
      </c>
      <c r="L68" s="153"/>
      <c r="M68" s="156"/>
      <c r="N68" s="56"/>
      <c r="O68" s="56"/>
      <c r="P68" s="56"/>
      <c r="Q68" s="56"/>
      <c r="R68" s="56"/>
    </row>
    <row r="69" spans="1:18" ht="12.75" x14ac:dyDescent="0.2">
      <c r="A69" s="122" t="s">
        <v>571</v>
      </c>
      <c r="B69" s="122" t="s">
        <v>666</v>
      </c>
      <c r="C69" s="122" t="s">
        <v>1043</v>
      </c>
      <c r="D69" s="122" t="s">
        <v>251</v>
      </c>
      <c r="E69" s="122" t="s">
        <v>253</v>
      </c>
      <c r="F69" s="123">
        <v>25.969895920999999</v>
      </c>
      <c r="G69" s="123">
        <v>42.687704586000002</v>
      </c>
      <c r="H69" s="77">
        <f t="shared" si="0"/>
        <v>-0.39163053687554872</v>
      </c>
      <c r="I69" s="124">
        <f t="shared" si="1"/>
        <v>2.8268791525859868E-3</v>
      </c>
      <c r="J69" s="125">
        <v>4778.3381090000003</v>
      </c>
      <c r="K69" s="125">
        <v>5.6016000000000004</v>
      </c>
      <c r="L69" s="153"/>
      <c r="M69" s="156"/>
    </row>
    <row r="70" spans="1:18" s="126" customFormat="1" ht="12.75" x14ac:dyDescent="0.2">
      <c r="A70" s="122" t="s">
        <v>2059</v>
      </c>
      <c r="B70" s="62" t="s">
        <v>1107</v>
      </c>
      <c r="C70" s="62" t="s">
        <v>1042</v>
      </c>
      <c r="D70" s="62" t="s">
        <v>252</v>
      </c>
      <c r="E70" s="62" t="s">
        <v>253</v>
      </c>
      <c r="F70" s="123">
        <v>25.538399041999998</v>
      </c>
      <c r="G70" s="123">
        <v>18.315438578000002</v>
      </c>
      <c r="H70" s="77">
        <f t="shared" si="0"/>
        <v>0.39436459210297126</v>
      </c>
      <c r="I70" s="63">
        <f t="shared" si="1"/>
        <v>2.7799097871575845E-3</v>
      </c>
      <c r="J70" s="125">
        <v>394.79252574000003</v>
      </c>
      <c r="K70" s="125">
        <v>35.734450000000002</v>
      </c>
      <c r="L70" s="153"/>
      <c r="M70" s="156"/>
      <c r="N70" s="56"/>
      <c r="O70" s="56"/>
      <c r="P70" s="56"/>
      <c r="Q70" s="56"/>
      <c r="R70" s="136"/>
    </row>
    <row r="71" spans="1:18" s="126" customFormat="1" ht="12.75" x14ac:dyDescent="0.2">
      <c r="A71" s="122" t="s">
        <v>2596</v>
      </c>
      <c r="B71" s="122" t="s">
        <v>1078</v>
      </c>
      <c r="C71" s="122" t="s">
        <v>1042</v>
      </c>
      <c r="D71" s="122" t="s">
        <v>252</v>
      </c>
      <c r="E71" s="122" t="s">
        <v>253</v>
      </c>
      <c r="F71" s="123">
        <v>25.476430739000001</v>
      </c>
      <c r="G71" s="123">
        <v>38.831611071000005</v>
      </c>
      <c r="H71" s="77">
        <f t="shared" ref="H71:H134" si="2">IF(ISERROR(F71/G71-1),"",IF((F71/G71-1)&gt;10000%,"",F71/G71-1))</f>
        <v>-0.34392547627192938</v>
      </c>
      <c r="I71" s="124">
        <f t="shared" ref="I71:I134" si="3">F71/$F$1018</f>
        <v>2.7731644037950671E-3</v>
      </c>
      <c r="J71" s="125">
        <v>711.13199999999995</v>
      </c>
      <c r="K71" s="125">
        <v>2.7702499999999999</v>
      </c>
      <c r="L71" s="153"/>
      <c r="M71" s="156"/>
      <c r="N71" s="56"/>
      <c r="O71" s="56"/>
      <c r="P71" s="56"/>
      <c r="Q71" s="56"/>
      <c r="R71" s="56"/>
    </row>
    <row r="72" spans="1:18" ht="12.75" x14ac:dyDescent="0.2">
      <c r="A72" s="122" t="s">
        <v>296</v>
      </c>
      <c r="B72" s="122" t="s">
        <v>297</v>
      </c>
      <c r="C72" s="122" t="s">
        <v>1043</v>
      </c>
      <c r="D72" s="122" t="s">
        <v>251</v>
      </c>
      <c r="E72" s="122" t="s">
        <v>253</v>
      </c>
      <c r="F72" s="123">
        <v>25.241772106999999</v>
      </c>
      <c r="G72" s="123">
        <v>9.9406975460000009</v>
      </c>
      <c r="H72" s="77">
        <f t="shared" si="2"/>
        <v>1.5392355003454399</v>
      </c>
      <c r="I72" s="124">
        <f t="shared" si="3"/>
        <v>2.7476213058637909E-3</v>
      </c>
      <c r="J72" s="125">
        <v>852.93727679999995</v>
      </c>
      <c r="K72" s="125">
        <v>8.0603499999999997</v>
      </c>
      <c r="L72" s="153"/>
      <c r="M72" s="156"/>
      <c r="R72" s="136"/>
    </row>
    <row r="73" spans="1:18" ht="12.75" x14ac:dyDescent="0.2">
      <c r="A73" s="122" t="s">
        <v>2591</v>
      </c>
      <c r="B73" s="62" t="s">
        <v>650</v>
      </c>
      <c r="C73" s="62" t="s">
        <v>779</v>
      </c>
      <c r="D73" s="62" t="s">
        <v>967</v>
      </c>
      <c r="E73" s="62" t="s">
        <v>1192</v>
      </c>
      <c r="F73" s="123">
        <v>25.055878480999997</v>
      </c>
      <c r="G73" s="123">
        <v>44.167742421999996</v>
      </c>
      <c r="H73" s="77">
        <f t="shared" si="2"/>
        <v>-0.43271090830036085</v>
      </c>
      <c r="I73" s="63">
        <f t="shared" si="3"/>
        <v>2.7273863839551091E-3</v>
      </c>
      <c r="J73" s="125">
        <v>607.09302891180005</v>
      </c>
      <c r="K73" s="125">
        <v>14.614000000000001</v>
      </c>
      <c r="L73" s="153"/>
      <c r="M73" s="156"/>
    </row>
    <row r="74" spans="1:18" ht="12.75" x14ac:dyDescent="0.2">
      <c r="A74" s="122" t="s">
        <v>2423</v>
      </c>
      <c r="B74" s="122" t="s">
        <v>499</v>
      </c>
      <c r="C74" s="122" t="s">
        <v>1038</v>
      </c>
      <c r="D74" s="122" t="s">
        <v>251</v>
      </c>
      <c r="E74" s="122" t="s">
        <v>1192</v>
      </c>
      <c r="F74" s="123">
        <v>24.737994634</v>
      </c>
      <c r="G74" s="123">
        <v>10.163192412000001</v>
      </c>
      <c r="H74" s="77">
        <f t="shared" si="2"/>
        <v>1.4340771709478877</v>
      </c>
      <c r="I74" s="124">
        <f t="shared" si="3"/>
        <v>2.6927840419679982E-3</v>
      </c>
      <c r="J74" s="125">
        <v>233.8521356</v>
      </c>
      <c r="K74" s="125">
        <v>4.5636000000000001</v>
      </c>
      <c r="L74" s="153"/>
      <c r="M74" s="156"/>
    </row>
    <row r="75" spans="1:18" s="126" customFormat="1" ht="12.75" x14ac:dyDescent="0.2">
      <c r="A75" s="122" t="s">
        <v>2063</v>
      </c>
      <c r="B75" s="62" t="s">
        <v>40</v>
      </c>
      <c r="C75" s="62" t="s">
        <v>1042</v>
      </c>
      <c r="D75" s="62" t="s">
        <v>967</v>
      </c>
      <c r="E75" s="62" t="s">
        <v>253</v>
      </c>
      <c r="F75" s="123">
        <v>23.599721464999998</v>
      </c>
      <c r="G75" s="123">
        <v>18.810570223000003</v>
      </c>
      <c r="H75" s="77">
        <f t="shared" si="2"/>
        <v>0.25459894012911</v>
      </c>
      <c r="I75" s="63">
        <f t="shared" si="3"/>
        <v>2.5688805538222441E-3</v>
      </c>
      <c r="J75" s="125">
        <v>2796.1622026</v>
      </c>
      <c r="K75" s="125">
        <v>18.675850000000001</v>
      </c>
      <c r="L75" s="153"/>
      <c r="M75" s="156"/>
      <c r="N75" s="56"/>
      <c r="O75" s="56"/>
      <c r="P75" s="56"/>
      <c r="Q75" s="56"/>
      <c r="R75" s="56"/>
    </row>
    <row r="76" spans="1:18" ht="12.75" x14ac:dyDescent="0.2">
      <c r="A76" s="122" t="s">
        <v>2605</v>
      </c>
      <c r="B76" s="62" t="s">
        <v>143</v>
      </c>
      <c r="C76" s="62" t="s">
        <v>1039</v>
      </c>
      <c r="D76" s="62" t="s">
        <v>251</v>
      </c>
      <c r="E76" s="62" t="s">
        <v>1192</v>
      </c>
      <c r="F76" s="123">
        <v>23.522393960000002</v>
      </c>
      <c r="G76" s="123">
        <v>13.14502351</v>
      </c>
      <c r="H76" s="77">
        <f t="shared" si="2"/>
        <v>0.78945240699687447</v>
      </c>
      <c r="I76" s="63">
        <f t="shared" si="3"/>
        <v>2.5604632882132118E-3</v>
      </c>
      <c r="J76" s="125">
        <v>275.88362161000003</v>
      </c>
      <c r="K76" s="125">
        <v>18.450199999999999</v>
      </c>
      <c r="L76" s="153"/>
      <c r="M76" s="156"/>
    </row>
    <row r="77" spans="1:18" s="126" customFormat="1" ht="12.75" x14ac:dyDescent="0.2">
      <c r="A77" s="122" t="s">
        <v>632</v>
      </c>
      <c r="B77" s="122" t="s">
        <v>633</v>
      </c>
      <c r="C77" s="122" t="s">
        <v>1043</v>
      </c>
      <c r="D77" s="122" t="s">
        <v>251</v>
      </c>
      <c r="E77" s="122" t="s">
        <v>1192</v>
      </c>
      <c r="F77" s="123">
        <v>23.386185818999998</v>
      </c>
      <c r="G77" s="123">
        <v>47.093572535</v>
      </c>
      <c r="H77" s="77">
        <f t="shared" si="2"/>
        <v>-0.50341024135258894</v>
      </c>
      <c r="I77" s="124">
        <f t="shared" si="3"/>
        <v>2.5456367384504904E-3</v>
      </c>
      <c r="J77" s="125">
        <v>740.13635260000001</v>
      </c>
      <c r="K77" s="125">
        <v>5.2283999999999997</v>
      </c>
      <c r="L77" s="153"/>
      <c r="M77" s="156"/>
      <c r="N77" s="56"/>
      <c r="O77" s="56"/>
      <c r="P77" s="56"/>
      <c r="Q77" s="56"/>
      <c r="R77" s="56"/>
    </row>
    <row r="78" spans="1:18" s="126" customFormat="1" ht="12.75" x14ac:dyDescent="0.2">
      <c r="A78" s="122" t="s">
        <v>2502</v>
      </c>
      <c r="B78" s="62" t="s">
        <v>2261</v>
      </c>
      <c r="C78" s="62" t="s">
        <v>2258</v>
      </c>
      <c r="D78" s="62" t="s">
        <v>251</v>
      </c>
      <c r="E78" s="62" t="s">
        <v>1192</v>
      </c>
      <c r="F78" s="123">
        <v>23.197731140000002</v>
      </c>
      <c r="G78" s="123">
        <v>15.396757039999999</v>
      </c>
      <c r="H78" s="77">
        <f t="shared" si="2"/>
        <v>0.5066634538515784</v>
      </c>
      <c r="I78" s="63">
        <f t="shared" si="3"/>
        <v>2.5251230404020673E-3</v>
      </c>
      <c r="J78" s="125">
        <v>436.54762012399999</v>
      </c>
      <c r="K78" s="125">
        <v>8.5475499999999993</v>
      </c>
      <c r="L78" s="153"/>
      <c r="M78" s="156"/>
      <c r="N78" s="56"/>
      <c r="O78" s="56"/>
      <c r="P78" s="56"/>
      <c r="Q78" s="56"/>
      <c r="R78" s="56"/>
    </row>
    <row r="79" spans="1:18" ht="12.75" x14ac:dyDescent="0.2">
      <c r="A79" s="122" t="s">
        <v>2594</v>
      </c>
      <c r="B79" s="62" t="s">
        <v>626</v>
      </c>
      <c r="C79" s="62" t="s">
        <v>1042</v>
      </c>
      <c r="D79" s="62" t="s">
        <v>252</v>
      </c>
      <c r="E79" s="62" t="s">
        <v>1192</v>
      </c>
      <c r="F79" s="123">
        <v>23.152775225000003</v>
      </c>
      <c r="G79" s="123">
        <v>47.365890276000002</v>
      </c>
      <c r="H79" s="77">
        <f t="shared" si="2"/>
        <v>-0.51119307395914459</v>
      </c>
      <c r="I79" s="63">
        <f t="shared" si="3"/>
        <v>2.5202294921458277E-3</v>
      </c>
      <c r="J79" s="125">
        <v>159.9675</v>
      </c>
      <c r="K79" s="125">
        <v>25.456800000000001</v>
      </c>
      <c r="L79" s="153"/>
      <c r="M79" s="156"/>
    </row>
    <row r="80" spans="1:18" ht="12.75" x14ac:dyDescent="0.2">
      <c r="A80" s="122" t="s">
        <v>2060</v>
      </c>
      <c r="B80" s="62" t="s">
        <v>41</v>
      </c>
      <c r="C80" s="62" t="s">
        <v>1042</v>
      </c>
      <c r="D80" s="62" t="s">
        <v>252</v>
      </c>
      <c r="E80" s="62" t="s">
        <v>253</v>
      </c>
      <c r="F80" s="123">
        <v>23.001646344000001</v>
      </c>
      <c r="G80" s="123">
        <v>29.140847622000003</v>
      </c>
      <c r="H80" s="77">
        <f t="shared" si="2"/>
        <v>-0.21067339418655706</v>
      </c>
      <c r="I80" s="63">
        <f t="shared" si="3"/>
        <v>2.5037787876704552E-3</v>
      </c>
      <c r="J80" s="125">
        <v>1117.5836610599999</v>
      </c>
      <c r="K80" s="125">
        <v>8.2093000000000007</v>
      </c>
      <c r="L80" s="153"/>
      <c r="M80" s="156"/>
    </row>
    <row r="81" spans="1:18" s="126" customFormat="1" ht="12.75" x14ac:dyDescent="0.2">
      <c r="A81" s="122" t="s">
        <v>2128</v>
      </c>
      <c r="B81" s="62" t="s">
        <v>208</v>
      </c>
      <c r="C81" s="62" t="s">
        <v>1042</v>
      </c>
      <c r="D81" s="62" t="s">
        <v>252</v>
      </c>
      <c r="E81" s="62" t="s">
        <v>1192</v>
      </c>
      <c r="F81" s="123">
        <v>22.68437432</v>
      </c>
      <c r="G81" s="123">
        <v>11.75250617</v>
      </c>
      <c r="H81" s="77">
        <f t="shared" si="2"/>
        <v>0.93017335978135463</v>
      </c>
      <c r="I81" s="63">
        <f t="shared" si="3"/>
        <v>2.4692430439357599E-3</v>
      </c>
      <c r="J81" s="125">
        <v>211.14292553000001</v>
      </c>
      <c r="K81" s="125">
        <v>13.0375</v>
      </c>
      <c r="L81" s="153"/>
      <c r="M81" s="156"/>
      <c r="N81" s="56"/>
      <c r="O81" s="56"/>
      <c r="P81" s="56"/>
      <c r="Q81" s="56"/>
      <c r="R81" s="56"/>
    </row>
    <row r="82" spans="1:18" s="126" customFormat="1" ht="12.75" x14ac:dyDescent="0.2">
      <c r="A82" s="122" t="s">
        <v>2604</v>
      </c>
      <c r="B82" s="122" t="s">
        <v>300</v>
      </c>
      <c r="C82" s="122" t="s">
        <v>1042</v>
      </c>
      <c r="D82" s="122" t="s">
        <v>252</v>
      </c>
      <c r="E82" s="122" t="s">
        <v>253</v>
      </c>
      <c r="F82" s="123">
        <v>22.464861034999998</v>
      </c>
      <c r="G82" s="123">
        <v>35.044946768999999</v>
      </c>
      <c r="H82" s="77">
        <f t="shared" si="2"/>
        <v>-0.35897003402293859</v>
      </c>
      <c r="I82" s="124">
        <f t="shared" si="3"/>
        <v>2.4453485496732557E-3</v>
      </c>
      <c r="J82" s="125">
        <v>215.11475999999999</v>
      </c>
      <c r="K82" s="125">
        <v>4.6524000000000001</v>
      </c>
      <c r="L82" s="153"/>
      <c r="M82" s="156"/>
      <c r="N82" s="56"/>
      <c r="O82" s="56"/>
      <c r="P82" s="56"/>
      <c r="Q82" s="56"/>
      <c r="R82" s="56"/>
    </row>
    <row r="83" spans="1:18" ht="12.75" x14ac:dyDescent="0.2">
      <c r="A83" s="122" t="s">
        <v>1867</v>
      </c>
      <c r="B83" s="62" t="s">
        <v>1414</v>
      </c>
      <c r="C83" s="62" t="s">
        <v>177</v>
      </c>
      <c r="D83" s="62" t="s">
        <v>967</v>
      </c>
      <c r="E83" s="62" t="s">
        <v>253</v>
      </c>
      <c r="F83" s="123">
        <v>22.225162820000001</v>
      </c>
      <c r="G83" s="123">
        <v>21.569386850000001</v>
      </c>
      <c r="H83" s="77">
        <f t="shared" si="2"/>
        <v>3.0403088161961467E-2</v>
      </c>
      <c r="I83" s="63">
        <f t="shared" si="3"/>
        <v>2.4192568822689348E-3</v>
      </c>
      <c r="J83" s="125">
        <v>250.71690644</v>
      </c>
      <c r="K83" s="125">
        <v>8.5342000000000002</v>
      </c>
      <c r="L83" s="153"/>
      <c r="M83" s="156"/>
    </row>
    <row r="84" spans="1:18" ht="12.75" x14ac:dyDescent="0.2">
      <c r="A84" s="122" t="s">
        <v>2088</v>
      </c>
      <c r="B84" s="62" t="s">
        <v>966</v>
      </c>
      <c r="C84" s="62" t="s">
        <v>1042</v>
      </c>
      <c r="D84" s="62" t="s">
        <v>967</v>
      </c>
      <c r="E84" s="62" t="s">
        <v>1192</v>
      </c>
      <c r="F84" s="123">
        <v>22.204229160000001</v>
      </c>
      <c r="G84" s="123">
        <v>30.754019445999997</v>
      </c>
      <c r="H84" s="77">
        <f t="shared" si="2"/>
        <v>-0.27800562137942009</v>
      </c>
      <c r="I84" s="63">
        <f t="shared" si="3"/>
        <v>2.4169782082526297E-3</v>
      </c>
      <c r="J84" s="125">
        <v>749.94947936000005</v>
      </c>
      <c r="K84" s="125">
        <v>22.185300000000002</v>
      </c>
      <c r="L84" s="153"/>
      <c r="M84" s="156"/>
    </row>
    <row r="85" spans="1:18" s="126" customFormat="1" ht="12.75" x14ac:dyDescent="0.2">
      <c r="A85" s="122" t="s">
        <v>2077</v>
      </c>
      <c r="B85" s="62" t="s">
        <v>453</v>
      </c>
      <c r="C85" s="62" t="s">
        <v>1042</v>
      </c>
      <c r="D85" s="62" t="s">
        <v>967</v>
      </c>
      <c r="E85" s="62" t="s">
        <v>1192</v>
      </c>
      <c r="F85" s="123">
        <v>22.121949795000003</v>
      </c>
      <c r="G85" s="123">
        <v>21.379729274999999</v>
      </c>
      <c r="H85" s="77">
        <f t="shared" si="2"/>
        <v>3.471608599216025E-2</v>
      </c>
      <c r="I85" s="63">
        <f t="shared" si="3"/>
        <v>2.4080219220082005E-3</v>
      </c>
      <c r="J85" s="125">
        <v>743.49792879999995</v>
      </c>
      <c r="K85" s="125">
        <v>13.478350000000001</v>
      </c>
      <c r="L85" s="153"/>
      <c r="M85" s="156"/>
      <c r="N85" s="56"/>
      <c r="O85" s="56"/>
      <c r="P85" s="56"/>
      <c r="Q85" s="56"/>
      <c r="R85" s="56"/>
    </row>
    <row r="86" spans="1:18" s="126" customFormat="1" ht="12.75" x14ac:dyDescent="0.2">
      <c r="A86" s="122" t="s">
        <v>2069</v>
      </c>
      <c r="B86" s="62" t="s">
        <v>1110</v>
      </c>
      <c r="C86" s="62" t="s">
        <v>1042</v>
      </c>
      <c r="D86" s="62" t="s">
        <v>967</v>
      </c>
      <c r="E86" s="62" t="s">
        <v>253</v>
      </c>
      <c r="F86" s="123">
        <v>21.827355094999998</v>
      </c>
      <c r="G86" s="123">
        <v>80.439568934999997</v>
      </c>
      <c r="H86" s="77">
        <f t="shared" si="2"/>
        <v>-0.72864902952627941</v>
      </c>
      <c r="I86" s="63">
        <f t="shared" si="3"/>
        <v>2.3759546538749108E-3</v>
      </c>
      <c r="J86" s="125">
        <v>2603.9457500799999</v>
      </c>
      <c r="K86" s="125">
        <v>13.5108</v>
      </c>
      <c r="L86" s="153"/>
      <c r="M86" s="156"/>
      <c r="N86" s="56"/>
      <c r="O86" s="56"/>
      <c r="P86" s="56"/>
      <c r="Q86" s="56"/>
      <c r="R86" s="56"/>
    </row>
    <row r="87" spans="1:18" ht="12.75" x14ac:dyDescent="0.2">
      <c r="A87" s="122" t="s">
        <v>1202</v>
      </c>
      <c r="B87" s="62" t="s">
        <v>192</v>
      </c>
      <c r="C87" s="62" t="s">
        <v>1043</v>
      </c>
      <c r="D87" s="62" t="s">
        <v>251</v>
      </c>
      <c r="E87" s="62" t="s">
        <v>1192</v>
      </c>
      <c r="F87" s="123">
        <v>21.650134999999999</v>
      </c>
      <c r="G87" s="123">
        <v>20.817243649000002</v>
      </c>
      <c r="H87" s="77">
        <f t="shared" si="2"/>
        <v>4.0009684521322697E-2</v>
      </c>
      <c r="I87" s="63">
        <f t="shared" si="3"/>
        <v>2.3566638645125359E-3</v>
      </c>
      <c r="J87" s="125">
        <v>166.47736569999998</v>
      </c>
      <c r="K87" s="125">
        <v>17.837700000000002</v>
      </c>
      <c r="L87" s="153"/>
      <c r="M87" s="156"/>
    </row>
    <row r="88" spans="1:18" s="126" customFormat="1" ht="12.75" x14ac:dyDescent="0.2">
      <c r="A88" s="122" t="s">
        <v>1919</v>
      </c>
      <c r="B88" s="122" t="s">
        <v>1056</v>
      </c>
      <c r="C88" s="122" t="s">
        <v>779</v>
      </c>
      <c r="D88" s="122" t="s">
        <v>251</v>
      </c>
      <c r="E88" s="122" t="s">
        <v>1192</v>
      </c>
      <c r="F88" s="123">
        <v>21.355265940000002</v>
      </c>
      <c r="G88" s="123">
        <v>38.408795428999994</v>
      </c>
      <c r="H88" s="77">
        <f t="shared" si="2"/>
        <v>-0.44400063314987426</v>
      </c>
      <c r="I88" s="124">
        <f t="shared" si="3"/>
        <v>2.3245667317018277E-3</v>
      </c>
      <c r="J88" s="125">
        <v>958.04645736078294</v>
      </c>
      <c r="K88" s="125">
        <v>13.604649999999999</v>
      </c>
      <c r="L88" s="153"/>
      <c r="M88" s="156"/>
      <c r="N88" s="56"/>
      <c r="O88" s="56"/>
      <c r="P88" s="56"/>
      <c r="Q88" s="56"/>
      <c r="R88" s="56"/>
    </row>
    <row r="89" spans="1:18" ht="12.75" x14ac:dyDescent="0.2">
      <c r="A89" s="122" t="s">
        <v>2807</v>
      </c>
      <c r="B89" s="62" t="s">
        <v>2027</v>
      </c>
      <c r="C89" s="62" t="s">
        <v>1037</v>
      </c>
      <c r="D89" s="62" t="s">
        <v>251</v>
      </c>
      <c r="E89" s="62" t="s">
        <v>253</v>
      </c>
      <c r="F89" s="123">
        <v>21.226294247999999</v>
      </c>
      <c r="G89" s="123">
        <v>19.802799881999999</v>
      </c>
      <c r="H89" s="77">
        <f t="shared" si="2"/>
        <v>7.188348993487037E-2</v>
      </c>
      <c r="I89" s="63">
        <f t="shared" si="3"/>
        <v>2.3105278850118899E-3</v>
      </c>
      <c r="J89" s="125">
        <v>742.08392628000001</v>
      </c>
      <c r="K89" s="125">
        <v>12.3416</v>
      </c>
      <c r="L89" s="153"/>
      <c r="M89" s="156"/>
    </row>
    <row r="90" spans="1:18" ht="12.75" x14ac:dyDescent="0.2">
      <c r="A90" s="122" t="s">
        <v>1941</v>
      </c>
      <c r="B90" s="62" t="s">
        <v>138</v>
      </c>
      <c r="C90" s="62" t="s">
        <v>779</v>
      </c>
      <c r="D90" s="62" t="s">
        <v>251</v>
      </c>
      <c r="E90" s="62" t="s">
        <v>1192</v>
      </c>
      <c r="F90" s="123">
        <v>21.177339624000002</v>
      </c>
      <c r="G90" s="123">
        <v>20.410514356</v>
      </c>
      <c r="H90" s="77">
        <f t="shared" si="2"/>
        <v>3.7570109925945117E-2</v>
      </c>
      <c r="I90" s="63">
        <f t="shared" si="3"/>
        <v>2.305199068661249E-3</v>
      </c>
      <c r="J90" s="125">
        <v>184.11467609977944</v>
      </c>
      <c r="K90" s="125">
        <v>35.58005</v>
      </c>
      <c r="L90" s="153"/>
      <c r="M90" s="156"/>
    </row>
    <row r="91" spans="1:18" s="126" customFormat="1" ht="12.75" x14ac:dyDescent="0.2">
      <c r="A91" s="122" t="s">
        <v>917</v>
      </c>
      <c r="B91" s="62" t="s">
        <v>921</v>
      </c>
      <c r="C91" s="62" t="s">
        <v>1043</v>
      </c>
      <c r="D91" s="62" t="s">
        <v>251</v>
      </c>
      <c r="E91" s="62" t="s">
        <v>1192</v>
      </c>
      <c r="F91" s="123">
        <v>20.927999495999998</v>
      </c>
      <c r="G91" s="123">
        <v>10.149526414</v>
      </c>
      <c r="H91" s="77">
        <f t="shared" si="2"/>
        <v>1.0619680803167766</v>
      </c>
      <c r="I91" s="63">
        <f t="shared" si="3"/>
        <v>2.2780578582424437E-3</v>
      </c>
      <c r="J91" s="125">
        <v>60.038009639999999</v>
      </c>
      <c r="K91" s="125">
        <v>20.296150000000001</v>
      </c>
      <c r="L91" s="153"/>
      <c r="M91" s="156"/>
      <c r="N91" s="56"/>
      <c r="O91" s="56"/>
      <c r="P91" s="56"/>
      <c r="Q91" s="56"/>
      <c r="R91" s="56"/>
    </row>
    <row r="92" spans="1:18" ht="12.75" x14ac:dyDescent="0.2">
      <c r="A92" s="122" t="s">
        <v>2054</v>
      </c>
      <c r="B92" s="62" t="s">
        <v>1113</v>
      </c>
      <c r="C92" s="62" t="s">
        <v>1042</v>
      </c>
      <c r="D92" s="62" t="s">
        <v>967</v>
      </c>
      <c r="E92" s="62" t="s">
        <v>253</v>
      </c>
      <c r="F92" s="123">
        <v>20.30429766</v>
      </c>
      <c r="G92" s="123">
        <v>29.640684353999998</v>
      </c>
      <c r="H92" s="77">
        <f t="shared" si="2"/>
        <v>-0.31498553078245839</v>
      </c>
      <c r="I92" s="63">
        <f t="shared" si="3"/>
        <v>2.210166568921092E-3</v>
      </c>
      <c r="J92" s="125">
        <v>1482.76383098</v>
      </c>
      <c r="K92" s="125">
        <v>17.197299999999998</v>
      </c>
      <c r="L92" s="153"/>
      <c r="M92" s="156"/>
    </row>
    <row r="93" spans="1:18" ht="12.75" x14ac:dyDescent="0.2">
      <c r="A93" s="122" t="s">
        <v>259</v>
      </c>
      <c r="B93" s="62" t="s">
        <v>260</v>
      </c>
      <c r="C93" s="62" t="s">
        <v>1043</v>
      </c>
      <c r="D93" s="62" t="s">
        <v>251</v>
      </c>
      <c r="E93" s="62" t="s">
        <v>1192</v>
      </c>
      <c r="F93" s="123">
        <v>20.215891370000001</v>
      </c>
      <c r="G93" s="123">
        <v>12.369416534000001</v>
      </c>
      <c r="H93" s="77">
        <f t="shared" si="2"/>
        <v>0.6343447821028807</v>
      </c>
      <c r="I93" s="63">
        <f t="shared" si="3"/>
        <v>2.2005433536830062E-3</v>
      </c>
      <c r="J93" s="125">
        <v>1024.642803</v>
      </c>
      <c r="K93" s="125">
        <v>13.517200000000001</v>
      </c>
      <c r="L93" s="153"/>
      <c r="M93" s="156"/>
    </row>
    <row r="94" spans="1:18" ht="12.75" x14ac:dyDescent="0.2">
      <c r="A94" s="122" t="s">
        <v>2058</v>
      </c>
      <c r="B94" s="62" t="s">
        <v>439</v>
      </c>
      <c r="C94" s="62" t="s">
        <v>1042</v>
      </c>
      <c r="D94" s="62" t="s">
        <v>252</v>
      </c>
      <c r="E94" s="62" t="s">
        <v>253</v>
      </c>
      <c r="F94" s="123">
        <v>19.792011769999998</v>
      </c>
      <c r="G94" s="123">
        <v>27.483389765000002</v>
      </c>
      <c r="H94" s="77">
        <f t="shared" si="2"/>
        <v>-0.27985550766357592</v>
      </c>
      <c r="I94" s="63">
        <f t="shared" si="3"/>
        <v>2.154403145493818E-3</v>
      </c>
      <c r="J94" s="125">
        <v>1782.2368910299999</v>
      </c>
      <c r="K94" s="125">
        <v>7.2812000000000001</v>
      </c>
      <c r="L94" s="153"/>
      <c r="M94" s="156"/>
      <c r="N94" s="126"/>
      <c r="O94" s="126"/>
      <c r="P94" s="126"/>
      <c r="Q94" s="126"/>
    </row>
    <row r="95" spans="1:18" s="126" customFormat="1" ht="12.75" x14ac:dyDescent="0.2">
      <c r="A95" s="122" t="s">
        <v>1946</v>
      </c>
      <c r="B95" s="62" t="s">
        <v>357</v>
      </c>
      <c r="C95" s="62" t="s">
        <v>779</v>
      </c>
      <c r="D95" s="62" t="s">
        <v>251</v>
      </c>
      <c r="E95" s="62" t="s">
        <v>1192</v>
      </c>
      <c r="F95" s="123">
        <v>19.619528673000001</v>
      </c>
      <c r="G95" s="123">
        <v>14.369539624</v>
      </c>
      <c r="H95" s="77">
        <f t="shared" si="2"/>
        <v>0.36535541056802345</v>
      </c>
      <c r="I95" s="63">
        <f t="shared" si="3"/>
        <v>2.1356279885749764E-3</v>
      </c>
      <c r="J95" s="125">
        <v>409.02628641039519</v>
      </c>
      <c r="K95" s="125">
        <v>16.221299999999999</v>
      </c>
      <c r="L95" s="153"/>
      <c r="M95" s="156"/>
      <c r="N95" s="56"/>
      <c r="O95" s="56"/>
      <c r="P95" s="56"/>
      <c r="Q95" s="56"/>
      <c r="R95" s="56"/>
    </row>
    <row r="96" spans="1:18" ht="12.75" x14ac:dyDescent="0.2">
      <c r="A96" s="122" t="s">
        <v>1951</v>
      </c>
      <c r="B96" s="62" t="s">
        <v>152</v>
      </c>
      <c r="C96" s="62" t="s">
        <v>779</v>
      </c>
      <c r="D96" s="62" t="s">
        <v>251</v>
      </c>
      <c r="E96" s="62" t="s">
        <v>1192</v>
      </c>
      <c r="F96" s="123">
        <v>19.563672474000001</v>
      </c>
      <c r="G96" s="123">
        <v>15.510383249</v>
      </c>
      <c r="H96" s="77">
        <f t="shared" si="2"/>
        <v>0.26132747076132556</v>
      </c>
      <c r="I96" s="63">
        <f t="shared" si="3"/>
        <v>2.1295479209083165E-3</v>
      </c>
      <c r="J96" s="125">
        <v>359.23065708666002</v>
      </c>
      <c r="K96" s="125">
        <v>8.0649499999999996</v>
      </c>
      <c r="L96" s="153"/>
      <c r="M96" s="156"/>
    </row>
    <row r="97" spans="1:18" s="126" customFormat="1" ht="12.75" x14ac:dyDescent="0.2">
      <c r="A97" s="122" t="s">
        <v>2223</v>
      </c>
      <c r="B97" s="62" t="s">
        <v>51</v>
      </c>
      <c r="C97" s="62" t="s">
        <v>2241</v>
      </c>
      <c r="D97" s="62" t="s">
        <v>252</v>
      </c>
      <c r="E97" s="62" t="s">
        <v>253</v>
      </c>
      <c r="F97" s="123">
        <v>19.562263066</v>
      </c>
      <c r="G97" s="123">
        <v>24.685202658000001</v>
      </c>
      <c r="H97" s="77">
        <f t="shared" si="2"/>
        <v>-0.20753078931437308</v>
      </c>
      <c r="I97" s="63">
        <f t="shared" si="3"/>
        <v>2.129394503809349E-3</v>
      </c>
      <c r="J97" s="125">
        <v>131.43724335941727</v>
      </c>
      <c r="K97" s="125">
        <v>15.95805</v>
      </c>
      <c r="L97" s="153"/>
      <c r="M97" s="156"/>
      <c r="N97" s="56"/>
      <c r="O97" s="56"/>
      <c r="P97" s="56"/>
      <c r="Q97" s="56"/>
      <c r="R97" s="56"/>
    </row>
    <row r="98" spans="1:18" ht="12.75" x14ac:dyDescent="0.2">
      <c r="A98" s="122" t="s">
        <v>2557</v>
      </c>
      <c r="B98" s="62" t="s">
        <v>497</v>
      </c>
      <c r="C98" s="62" t="s">
        <v>1042</v>
      </c>
      <c r="D98" s="62" t="s">
        <v>252</v>
      </c>
      <c r="E98" s="62" t="s">
        <v>253</v>
      </c>
      <c r="F98" s="123">
        <v>19.469503691</v>
      </c>
      <c r="G98" s="123">
        <v>29.510837103</v>
      </c>
      <c r="H98" s="77">
        <f t="shared" si="2"/>
        <v>-0.34025918603912531</v>
      </c>
      <c r="I98" s="63">
        <f t="shared" si="3"/>
        <v>2.119297445885356E-3</v>
      </c>
      <c r="J98" s="125">
        <v>176.41</v>
      </c>
      <c r="K98" s="125">
        <v>29.04325</v>
      </c>
      <c r="L98" s="153"/>
      <c r="M98" s="156"/>
    </row>
    <row r="99" spans="1:18" s="126" customFormat="1" ht="12.75" x14ac:dyDescent="0.2">
      <c r="A99" s="122" t="s">
        <v>142</v>
      </c>
      <c r="B99" s="62" t="s">
        <v>629</v>
      </c>
      <c r="C99" s="62" t="s">
        <v>1043</v>
      </c>
      <c r="D99" s="62" t="s">
        <v>251</v>
      </c>
      <c r="E99" s="62" t="s">
        <v>1192</v>
      </c>
      <c r="F99" s="123">
        <v>19.418630701000001</v>
      </c>
      <c r="G99" s="123">
        <v>24.688645002999998</v>
      </c>
      <c r="H99" s="77">
        <f t="shared" si="2"/>
        <v>-0.21345903355002349</v>
      </c>
      <c r="I99" s="63">
        <f t="shared" si="3"/>
        <v>2.11375981126032E-3</v>
      </c>
      <c r="J99" s="125">
        <v>547.43667749999997</v>
      </c>
      <c r="K99" s="125">
        <v>20.930599999999998</v>
      </c>
      <c r="L99" s="153"/>
      <c r="M99" s="156"/>
      <c r="R99" s="56"/>
    </row>
    <row r="100" spans="1:18" ht="12.75" x14ac:dyDescent="0.2">
      <c r="A100" s="122" t="s">
        <v>2061</v>
      </c>
      <c r="B100" s="62" t="s">
        <v>1112</v>
      </c>
      <c r="C100" s="62" t="s">
        <v>1042</v>
      </c>
      <c r="D100" s="62" t="s">
        <v>967</v>
      </c>
      <c r="E100" s="62" t="s">
        <v>253</v>
      </c>
      <c r="F100" s="123">
        <v>18.728921710000002</v>
      </c>
      <c r="G100" s="123">
        <v>8.5377747470000003</v>
      </c>
      <c r="H100" s="77">
        <f t="shared" si="2"/>
        <v>1.193653764006946</v>
      </c>
      <c r="I100" s="63">
        <f t="shared" si="3"/>
        <v>2.0386835008299646E-3</v>
      </c>
      <c r="J100" s="125">
        <v>1702.07667242</v>
      </c>
      <c r="K100" s="125">
        <v>21.488949999999999</v>
      </c>
      <c r="L100" s="153"/>
      <c r="M100" s="156"/>
    </row>
    <row r="101" spans="1:18" ht="12.75" x14ac:dyDescent="0.2">
      <c r="A101" s="122" t="s">
        <v>1972</v>
      </c>
      <c r="B101" s="62" t="s">
        <v>652</v>
      </c>
      <c r="C101" s="62" t="s">
        <v>779</v>
      </c>
      <c r="D101" s="62" t="s">
        <v>251</v>
      </c>
      <c r="E101" s="62" t="s">
        <v>1192</v>
      </c>
      <c r="F101" s="123">
        <v>18.689004432000001</v>
      </c>
      <c r="G101" s="123">
        <v>10.533752482000001</v>
      </c>
      <c r="H101" s="77">
        <f t="shared" si="2"/>
        <v>0.77420197255779799</v>
      </c>
      <c r="I101" s="63">
        <f t="shared" si="3"/>
        <v>2.0343384190726313E-3</v>
      </c>
      <c r="J101" s="125">
        <v>574.83223215751514</v>
      </c>
      <c r="K101" s="125">
        <v>28.38475</v>
      </c>
      <c r="L101" s="153"/>
      <c r="M101" s="156"/>
    </row>
    <row r="102" spans="1:18" ht="12.75" x14ac:dyDescent="0.2">
      <c r="A102" s="122" t="s">
        <v>1954</v>
      </c>
      <c r="B102" s="62" t="s">
        <v>398</v>
      </c>
      <c r="C102" s="62" t="s">
        <v>779</v>
      </c>
      <c r="D102" s="62" t="s">
        <v>251</v>
      </c>
      <c r="E102" s="62" t="s">
        <v>1192</v>
      </c>
      <c r="F102" s="123">
        <v>18.579717561999999</v>
      </c>
      <c r="G102" s="123">
        <v>32.856309570999997</v>
      </c>
      <c r="H102" s="77">
        <f t="shared" si="2"/>
        <v>-0.43451599389606932</v>
      </c>
      <c r="I102" s="63">
        <f t="shared" si="3"/>
        <v>2.0224423076906613E-3</v>
      </c>
      <c r="J102" s="125">
        <v>167.3914439150499</v>
      </c>
      <c r="K102" s="125">
        <v>42.808</v>
      </c>
      <c r="L102" s="153"/>
      <c r="M102" s="156"/>
    </row>
    <row r="103" spans="1:18" ht="12.75" x14ac:dyDescent="0.2">
      <c r="A103" s="122" t="s">
        <v>2174</v>
      </c>
      <c r="B103" s="62" t="s">
        <v>705</v>
      </c>
      <c r="C103" s="62" t="s">
        <v>1042</v>
      </c>
      <c r="D103" s="62" t="s">
        <v>252</v>
      </c>
      <c r="E103" s="62" t="s">
        <v>253</v>
      </c>
      <c r="F103" s="123">
        <v>18.475900170000003</v>
      </c>
      <c r="G103" s="123">
        <v>3.6507127799999997</v>
      </c>
      <c r="H103" s="77">
        <f t="shared" si="2"/>
        <v>4.0609021534693301</v>
      </c>
      <c r="I103" s="63">
        <f t="shared" si="3"/>
        <v>2.0111415607791836E-3</v>
      </c>
      <c r="J103" s="125">
        <v>298.15019967000001</v>
      </c>
      <c r="K103" s="125">
        <v>6.4928499999999998</v>
      </c>
      <c r="L103" s="153"/>
      <c r="M103" s="156"/>
    </row>
    <row r="104" spans="1:18" s="126" customFormat="1" ht="12.75" x14ac:dyDescent="0.2">
      <c r="A104" s="122" t="s">
        <v>2065</v>
      </c>
      <c r="B104" s="62" t="s">
        <v>728</v>
      </c>
      <c r="C104" s="62" t="s">
        <v>1042</v>
      </c>
      <c r="D104" s="62" t="s">
        <v>252</v>
      </c>
      <c r="E104" s="62" t="s">
        <v>253</v>
      </c>
      <c r="F104" s="123">
        <v>18.328107186</v>
      </c>
      <c r="G104" s="123">
        <v>19.439323851000001</v>
      </c>
      <c r="H104" s="77">
        <f t="shared" si="2"/>
        <v>-5.716333929705264E-2</v>
      </c>
      <c r="I104" s="63">
        <f t="shared" si="3"/>
        <v>1.9950539758832333E-3</v>
      </c>
      <c r="J104" s="125">
        <v>751.41954933</v>
      </c>
      <c r="K104" s="125">
        <v>14.09765</v>
      </c>
      <c r="L104" s="153"/>
      <c r="M104" s="156"/>
      <c r="N104" s="56"/>
      <c r="O104" s="56"/>
      <c r="P104" s="56"/>
      <c r="Q104" s="56"/>
    </row>
    <row r="105" spans="1:18" s="126" customFormat="1" ht="12.75" x14ac:dyDescent="0.2">
      <c r="A105" s="122" t="s">
        <v>2553</v>
      </c>
      <c r="B105" s="62" t="s">
        <v>494</v>
      </c>
      <c r="C105" s="62" t="s">
        <v>1042</v>
      </c>
      <c r="D105" s="62" t="s">
        <v>252</v>
      </c>
      <c r="E105" s="62" t="s">
        <v>253</v>
      </c>
      <c r="F105" s="123">
        <v>17.906009771000001</v>
      </c>
      <c r="G105" s="123">
        <v>2.5901562500000002</v>
      </c>
      <c r="H105" s="77">
        <f t="shared" si="2"/>
        <v>5.9131002313084391</v>
      </c>
      <c r="I105" s="63">
        <f t="shared" si="3"/>
        <v>1.9491077623730335E-3</v>
      </c>
      <c r="J105" s="125">
        <v>32.58</v>
      </c>
      <c r="K105" s="125">
        <v>27.078399999999998</v>
      </c>
      <c r="L105" s="153"/>
      <c r="M105" s="156"/>
      <c r="N105" s="56"/>
      <c r="O105" s="56"/>
      <c r="P105" s="56"/>
      <c r="Q105" s="56"/>
      <c r="R105" s="56"/>
    </row>
    <row r="106" spans="1:18" ht="12.75" x14ac:dyDescent="0.2">
      <c r="A106" s="122" t="s">
        <v>2004</v>
      </c>
      <c r="B106" s="62" t="s">
        <v>1838</v>
      </c>
      <c r="C106" s="62" t="s">
        <v>779</v>
      </c>
      <c r="D106" s="62" t="s">
        <v>251</v>
      </c>
      <c r="E106" s="62" t="s">
        <v>1192</v>
      </c>
      <c r="F106" s="123">
        <v>17.898699409999999</v>
      </c>
      <c r="G106" s="123">
        <v>16.436279859999999</v>
      </c>
      <c r="H106" s="77">
        <f t="shared" si="2"/>
        <v>8.8975094270510979E-2</v>
      </c>
      <c r="I106" s="63">
        <f t="shared" si="3"/>
        <v>1.9483120138197221E-3</v>
      </c>
      <c r="J106" s="125">
        <v>307.343682</v>
      </c>
      <c r="K106" s="125">
        <v>20.603249999999999</v>
      </c>
      <c r="L106" s="153"/>
      <c r="M106" s="156"/>
      <c r="R106" s="136"/>
    </row>
    <row r="107" spans="1:18" ht="12.75" x14ac:dyDescent="0.2">
      <c r="A107" s="122" t="s">
        <v>2074</v>
      </c>
      <c r="B107" s="62" t="s">
        <v>438</v>
      </c>
      <c r="C107" s="62" t="s">
        <v>1042</v>
      </c>
      <c r="D107" s="62" t="s">
        <v>252</v>
      </c>
      <c r="E107" s="62" t="s">
        <v>253</v>
      </c>
      <c r="F107" s="123">
        <v>17.519132619000001</v>
      </c>
      <c r="G107" s="123">
        <v>14.034490355000001</v>
      </c>
      <c r="H107" s="77">
        <f t="shared" si="2"/>
        <v>0.24829132913676077</v>
      </c>
      <c r="I107" s="63">
        <f t="shared" si="3"/>
        <v>1.9069953504123726E-3</v>
      </c>
      <c r="J107" s="125">
        <v>685.20248335000008</v>
      </c>
      <c r="K107" s="125">
        <v>6.8208000000000002</v>
      </c>
      <c r="L107" s="153"/>
      <c r="M107" s="156"/>
    </row>
    <row r="108" spans="1:18" ht="12.75" x14ac:dyDescent="0.2">
      <c r="A108" s="122" t="s">
        <v>2522</v>
      </c>
      <c r="B108" s="122" t="s">
        <v>727</v>
      </c>
      <c r="C108" s="122" t="s">
        <v>1042</v>
      </c>
      <c r="D108" s="122" t="s">
        <v>252</v>
      </c>
      <c r="E108" s="122" t="s">
        <v>253</v>
      </c>
      <c r="F108" s="123">
        <v>17.266625668000003</v>
      </c>
      <c r="G108" s="123">
        <v>11.439989116</v>
      </c>
      <c r="H108" s="77">
        <f t="shared" si="2"/>
        <v>0.50932186149118386</v>
      </c>
      <c r="I108" s="124">
        <f t="shared" si="3"/>
        <v>1.8795094244835075E-3</v>
      </c>
      <c r="J108" s="125">
        <v>173.86949999999999</v>
      </c>
      <c r="K108" s="125">
        <v>12.9748</v>
      </c>
      <c r="L108" s="153"/>
      <c r="M108" s="156"/>
    </row>
    <row r="109" spans="1:18" ht="12.75" x14ac:dyDescent="0.2">
      <c r="A109" s="122" t="s">
        <v>2525</v>
      </c>
      <c r="B109" s="62" t="s">
        <v>420</v>
      </c>
      <c r="C109" s="62" t="s">
        <v>1042</v>
      </c>
      <c r="D109" s="62" t="s">
        <v>252</v>
      </c>
      <c r="E109" s="62" t="s">
        <v>253</v>
      </c>
      <c r="F109" s="123">
        <v>16.919745068000001</v>
      </c>
      <c r="G109" s="123">
        <v>11.151780267000001</v>
      </c>
      <c r="H109" s="77">
        <f t="shared" si="2"/>
        <v>0.51722367755652265</v>
      </c>
      <c r="I109" s="63">
        <f t="shared" si="3"/>
        <v>1.8417507234259653E-3</v>
      </c>
      <c r="J109" s="125">
        <v>100.5856</v>
      </c>
      <c r="K109" s="125">
        <v>13.13485</v>
      </c>
      <c r="L109" s="153"/>
      <c r="M109" s="156"/>
    </row>
    <row r="110" spans="1:18" ht="12.75" x14ac:dyDescent="0.2">
      <c r="A110" s="122" t="s">
        <v>2559</v>
      </c>
      <c r="B110" s="62" t="s">
        <v>1073</v>
      </c>
      <c r="C110" s="62" t="s">
        <v>1042</v>
      </c>
      <c r="D110" s="62" t="s">
        <v>252</v>
      </c>
      <c r="E110" s="62" t="s">
        <v>253</v>
      </c>
      <c r="F110" s="123">
        <v>16.774523635000001</v>
      </c>
      <c r="G110" s="123">
        <v>15.435913327</v>
      </c>
      <c r="H110" s="77">
        <f t="shared" si="2"/>
        <v>8.6720512070934452E-2</v>
      </c>
      <c r="I110" s="63">
        <f t="shared" si="3"/>
        <v>1.8259430573996874E-3</v>
      </c>
      <c r="J110" s="125">
        <v>269.988</v>
      </c>
      <c r="K110" s="125">
        <v>16.222750000000001</v>
      </c>
      <c r="L110" s="153"/>
      <c r="M110" s="156"/>
    </row>
    <row r="111" spans="1:18" ht="12.75" x14ac:dyDescent="0.2">
      <c r="A111" s="122" t="s">
        <v>2076</v>
      </c>
      <c r="B111" s="122" t="s">
        <v>953</v>
      </c>
      <c r="C111" s="122" t="s">
        <v>1042</v>
      </c>
      <c r="D111" s="122" t="s">
        <v>967</v>
      </c>
      <c r="E111" s="122" t="s">
        <v>1192</v>
      </c>
      <c r="F111" s="123">
        <v>16.530339832999999</v>
      </c>
      <c r="G111" s="123">
        <v>17.304364870000001</v>
      </c>
      <c r="H111" s="77">
        <f t="shared" si="2"/>
        <v>-4.4730046021041914E-2</v>
      </c>
      <c r="I111" s="124">
        <f t="shared" si="3"/>
        <v>1.7993631241811328E-3</v>
      </c>
      <c r="J111" s="125">
        <v>617.30257173999996</v>
      </c>
      <c r="K111" s="125">
        <v>8.4158000000000008</v>
      </c>
      <c r="L111" s="153"/>
      <c r="M111" s="156"/>
    </row>
    <row r="112" spans="1:18" ht="12.75" x14ac:dyDescent="0.2">
      <c r="A112" s="122" t="s">
        <v>270</v>
      </c>
      <c r="B112" s="62" t="s">
        <v>271</v>
      </c>
      <c r="C112" s="62" t="s">
        <v>1043</v>
      </c>
      <c r="D112" s="62" t="s">
        <v>251</v>
      </c>
      <c r="E112" s="62" t="s">
        <v>1192</v>
      </c>
      <c r="F112" s="123">
        <v>16.374579456999999</v>
      </c>
      <c r="G112" s="123">
        <v>15.52836153</v>
      </c>
      <c r="H112" s="77">
        <f t="shared" si="2"/>
        <v>5.449499133344804E-2</v>
      </c>
      <c r="I112" s="63">
        <f t="shared" si="3"/>
        <v>1.7824082714912035E-3</v>
      </c>
      <c r="J112" s="125">
        <v>840.0360237000001</v>
      </c>
      <c r="K112" s="125">
        <v>30.311</v>
      </c>
      <c r="L112" s="153"/>
      <c r="M112" s="156"/>
    </row>
    <row r="113" spans="1:18" ht="12.75" x14ac:dyDescent="0.2">
      <c r="A113" s="122" t="s">
        <v>1970</v>
      </c>
      <c r="B113" s="62" t="s">
        <v>39</v>
      </c>
      <c r="C113" s="62" t="s">
        <v>779</v>
      </c>
      <c r="D113" s="62" t="s">
        <v>251</v>
      </c>
      <c r="E113" s="62" t="s">
        <v>1192</v>
      </c>
      <c r="F113" s="123">
        <v>16.313083086999999</v>
      </c>
      <c r="G113" s="123">
        <v>14.245290874</v>
      </c>
      <c r="H113" s="77">
        <f t="shared" si="2"/>
        <v>0.14515619451295736</v>
      </c>
      <c r="I113" s="63">
        <f t="shared" si="3"/>
        <v>1.7757142590530503E-3</v>
      </c>
      <c r="J113" s="125">
        <v>403.80127008204323</v>
      </c>
      <c r="K113" s="125">
        <v>20.8431</v>
      </c>
      <c r="L113" s="153"/>
      <c r="M113" s="156"/>
    </row>
    <row r="114" spans="1:18" ht="12.75" x14ac:dyDescent="0.2">
      <c r="A114" s="122" t="s">
        <v>2347</v>
      </c>
      <c r="B114" s="62" t="s">
        <v>435</v>
      </c>
      <c r="C114" s="62" t="s">
        <v>1140</v>
      </c>
      <c r="D114" s="62" t="s">
        <v>967</v>
      </c>
      <c r="E114" s="62" t="s">
        <v>253</v>
      </c>
      <c r="F114" s="123">
        <v>16.282678331</v>
      </c>
      <c r="G114" s="123">
        <v>14.035549928</v>
      </c>
      <c r="H114" s="77">
        <f t="shared" si="2"/>
        <v>0.16010262615482751</v>
      </c>
      <c r="I114" s="63">
        <f t="shared" si="3"/>
        <v>1.7724046358209311E-3</v>
      </c>
      <c r="J114" s="125">
        <v>563.60505514409419</v>
      </c>
      <c r="K114" s="125">
        <v>15.450150000000001</v>
      </c>
      <c r="L114" s="153"/>
      <c r="M114" s="156"/>
      <c r="R114" s="126"/>
    </row>
    <row r="115" spans="1:18" ht="12.75" x14ac:dyDescent="0.2">
      <c r="A115" s="122" t="s">
        <v>441</v>
      </c>
      <c r="B115" s="62" t="s">
        <v>628</v>
      </c>
      <c r="C115" s="62" t="s">
        <v>1043</v>
      </c>
      <c r="D115" s="62" t="s">
        <v>251</v>
      </c>
      <c r="E115" s="62" t="s">
        <v>1192</v>
      </c>
      <c r="F115" s="123">
        <v>16.243309364000002</v>
      </c>
      <c r="G115" s="123">
        <v>12.689480035000001</v>
      </c>
      <c r="H115" s="77">
        <f t="shared" si="2"/>
        <v>0.28006106784500728</v>
      </c>
      <c r="I115" s="63">
        <f t="shared" si="3"/>
        <v>1.7681192388979059E-3</v>
      </c>
      <c r="J115" s="125">
        <v>369.98326010000005</v>
      </c>
      <c r="K115" s="125">
        <v>39.507950000000001</v>
      </c>
      <c r="L115" s="153"/>
      <c r="M115" s="156"/>
    </row>
    <row r="116" spans="1:18" ht="12.75" x14ac:dyDescent="0.2">
      <c r="A116" s="122" t="s">
        <v>2531</v>
      </c>
      <c r="B116" s="62" t="s">
        <v>721</v>
      </c>
      <c r="C116" s="62" t="s">
        <v>1042</v>
      </c>
      <c r="D116" s="62" t="s">
        <v>252</v>
      </c>
      <c r="E116" s="62" t="s">
        <v>253</v>
      </c>
      <c r="F116" s="123">
        <v>16.162799396</v>
      </c>
      <c r="G116" s="123">
        <v>11.338437197000001</v>
      </c>
      <c r="H116" s="77">
        <f t="shared" si="2"/>
        <v>0.42548740317373368</v>
      </c>
      <c r="I116" s="63">
        <f t="shared" si="3"/>
        <v>1.7593555553310984E-3</v>
      </c>
      <c r="J116" s="125">
        <v>368.54349999999999</v>
      </c>
      <c r="K116" s="125">
        <v>27.533650000000002</v>
      </c>
      <c r="L116" s="153"/>
      <c r="M116" s="156"/>
    </row>
    <row r="117" spans="1:18" ht="12.75" x14ac:dyDescent="0.2">
      <c r="A117" s="122" t="s">
        <v>2500</v>
      </c>
      <c r="B117" s="62" t="s">
        <v>155</v>
      </c>
      <c r="C117" s="62" t="s">
        <v>779</v>
      </c>
      <c r="D117" s="62" t="s">
        <v>251</v>
      </c>
      <c r="E117" s="62" t="s">
        <v>1192</v>
      </c>
      <c r="F117" s="123">
        <v>15.57888413</v>
      </c>
      <c r="G117" s="123">
        <v>10.065767601999999</v>
      </c>
      <c r="H117" s="77">
        <f t="shared" si="2"/>
        <v>0.5477094987673452</v>
      </c>
      <c r="I117" s="63">
        <f t="shared" si="3"/>
        <v>1.6957951199195211E-3</v>
      </c>
      <c r="J117" s="125">
        <v>543.19928379795601</v>
      </c>
      <c r="K117" s="125">
        <v>36.812249999999999</v>
      </c>
      <c r="L117" s="153"/>
      <c r="M117" s="156"/>
    </row>
    <row r="118" spans="1:18" ht="12.75" x14ac:dyDescent="0.2">
      <c r="A118" s="122" t="s">
        <v>2599</v>
      </c>
      <c r="B118" s="62" t="s">
        <v>289</v>
      </c>
      <c r="C118" s="62" t="s">
        <v>1039</v>
      </c>
      <c r="D118" s="62" t="s">
        <v>251</v>
      </c>
      <c r="E118" s="62" t="s">
        <v>1192</v>
      </c>
      <c r="F118" s="123">
        <v>15.45621242</v>
      </c>
      <c r="G118" s="123">
        <v>15.460548869999998</v>
      </c>
      <c r="H118" s="77">
        <f t="shared" si="2"/>
        <v>-2.8048486741716339E-4</v>
      </c>
      <c r="I118" s="63">
        <f t="shared" si="3"/>
        <v>1.6824420398507381E-3</v>
      </c>
      <c r="J118" s="125">
        <v>43.15894565</v>
      </c>
      <c r="K118" s="125">
        <v>20.321400000000001</v>
      </c>
      <c r="L118" s="153"/>
      <c r="M118" s="156"/>
    </row>
    <row r="119" spans="1:18" ht="12.75" x14ac:dyDescent="0.2">
      <c r="A119" s="122" t="s">
        <v>2066</v>
      </c>
      <c r="B119" s="62" t="s">
        <v>1171</v>
      </c>
      <c r="C119" s="62" t="s">
        <v>1042</v>
      </c>
      <c r="D119" s="62" t="s">
        <v>252</v>
      </c>
      <c r="E119" s="62" t="s">
        <v>253</v>
      </c>
      <c r="F119" s="123">
        <v>15.42212082</v>
      </c>
      <c r="G119" s="123">
        <v>12.899910949999999</v>
      </c>
      <c r="H119" s="77">
        <f t="shared" si="2"/>
        <v>0.19552149466582192</v>
      </c>
      <c r="I119" s="63">
        <f t="shared" si="3"/>
        <v>1.6787310957017331E-3</v>
      </c>
      <c r="J119" s="125">
        <v>845.78657271000009</v>
      </c>
      <c r="K119" s="125">
        <v>42.256900000000002</v>
      </c>
      <c r="L119" s="153"/>
      <c r="M119" s="156"/>
    </row>
    <row r="120" spans="1:18" ht="12.75" x14ac:dyDescent="0.2">
      <c r="A120" s="122" t="s">
        <v>2607</v>
      </c>
      <c r="B120" s="62" t="s">
        <v>283</v>
      </c>
      <c r="C120" s="62" t="s">
        <v>1039</v>
      </c>
      <c r="D120" s="62" t="s">
        <v>251</v>
      </c>
      <c r="E120" s="62" t="s">
        <v>1192</v>
      </c>
      <c r="F120" s="123">
        <v>15.148706990000001</v>
      </c>
      <c r="G120" s="123">
        <v>13.85066445</v>
      </c>
      <c r="H120" s="77">
        <f t="shared" si="2"/>
        <v>9.3716986985415085E-2</v>
      </c>
      <c r="I120" s="63">
        <f t="shared" si="3"/>
        <v>1.6489694109261431E-3</v>
      </c>
      <c r="J120" s="125">
        <v>28.129760319999999</v>
      </c>
      <c r="K120" s="125">
        <v>19.201699999999999</v>
      </c>
      <c r="L120" s="153"/>
      <c r="M120" s="156"/>
    </row>
    <row r="121" spans="1:18" ht="12.75" x14ac:dyDescent="0.2">
      <c r="A121" s="122" t="s">
        <v>2561</v>
      </c>
      <c r="B121" s="62" t="s">
        <v>1074</v>
      </c>
      <c r="C121" s="62" t="s">
        <v>1042</v>
      </c>
      <c r="D121" s="62" t="s">
        <v>252</v>
      </c>
      <c r="E121" s="62" t="s">
        <v>253</v>
      </c>
      <c r="F121" s="123">
        <v>14.955950827999999</v>
      </c>
      <c r="G121" s="123">
        <v>24.240893679000003</v>
      </c>
      <c r="H121" s="77">
        <f t="shared" si="2"/>
        <v>-0.38302807536520789</v>
      </c>
      <c r="I121" s="63">
        <f t="shared" si="3"/>
        <v>1.6279874871807471E-3</v>
      </c>
      <c r="J121" s="125">
        <v>288.55799999999999</v>
      </c>
      <c r="K121" s="125">
        <v>26.573</v>
      </c>
      <c r="L121" s="153"/>
      <c r="M121" s="156"/>
    </row>
    <row r="122" spans="1:18" ht="12.75" x14ac:dyDescent="0.2">
      <c r="A122" s="122" t="s">
        <v>1839</v>
      </c>
      <c r="B122" s="62" t="s">
        <v>60</v>
      </c>
      <c r="C122" s="62" t="s">
        <v>1043</v>
      </c>
      <c r="D122" s="62" t="s">
        <v>251</v>
      </c>
      <c r="E122" s="62" t="s">
        <v>1192</v>
      </c>
      <c r="F122" s="123">
        <v>14.932304505000001</v>
      </c>
      <c r="G122" s="123">
        <v>35.120656685999997</v>
      </c>
      <c r="H122" s="77">
        <f t="shared" si="2"/>
        <v>-0.57482843676575091</v>
      </c>
      <c r="I122" s="63">
        <f t="shared" si="3"/>
        <v>1.6254135339493845E-3</v>
      </c>
      <c r="J122" s="125">
        <v>356.50270669999998</v>
      </c>
      <c r="K122" s="125">
        <v>33.041400000000003</v>
      </c>
      <c r="L122" s="153"/>
      <c r="M122" s="156"/>
    </row>
    <row r="123" spans="1:18" ht="12.75" x14ac:dyDescent="0.2">
      <c r="A123" s="122" t="s">
        <v>2124</v>
      </c>
      <c r="B123" s="62" t="s">
        <v>428</v>
      </c>
      <c r="C123" s="62" t="s">
        <v>1042</v>
      </c>
      <c r="D123" s="62" t="s">
        <v>252</v>
      </c>
      <c r="E123" s="62" t="s">
        <v>253</v>
      </c>
      <c r="F123" s="123">
        <v>14.625414505</v>
      </c>
      <c r="G123" s="123">
        <v>13.809938036</v>
      </c>
      <c r="H123" s="77">
        <f t="shared" si="2"/>
        <v>5.9049973061008787E-2</v>
      </c>
      <c r="I123" s="63">
        <f t="shared" si="3"/>
        <v>1.592007895906931E-3</v>
      </c>
      <c r="J123" s="125">
        <v>1875.63369975</v>
      </c>
      <c r="K123" s="125">
        <v>7.0513500000000002</v>
      </c>
      <c r="L123" s="153"/>
      <c r="M123" s="156"/>
    </row>
    <row r="124" spans="1:18" ht="12.75" x14ac:dyDescent="0.2">
      <c r="A124" s="122" t="s">
        <v>2866</v>
      </c>
      <c r="B124" s="62" t="s">
        <v>355</v>
      </c>
      <c r="C124" s="62" t="s">
        <v>779</v>
      </c>
      <c r="D124" s="62" t="s">
        <v>252</v>
      </c>
      <c r="E124" s="62" t="s">
        <v>1192</v>
      </c>
      <c r="F124" s="123">
        <v>14.499201202</v>
      </c>
      <c r="G124" s="123">
        <v>36.003683806000005</v>
      </c>
      <c r="H124" s="77">
        <f t="shared" si="2"/>
        <v>-0.59728561999026031</v>
      </c>
      <c r="I124" s="63">
        <f t="shared" si="3"/>
        <v>1.5782693058057204E-3</v>
      </c>
      <c r="J124" s="125">
        <v>471.69249417075474</v>
      </c>
      <c r="K124" s="125">
        <v>28.727150000000002</v>
      </c>
      <c r="L124" s="153"/>
      <c r="M124" s="156"/>
    </row>
    <row r="125" spans="1:18" ht="12.75" x14ac:dyDescent="0.2">
      <c r="A125" s="122" t="s">
        <v>2135</v>
      </c>
      <c r="B125" s="62" t="s">
        <v>1095</v>
      </c>
      <c r="C125" s="62" t="s">
        <v>1042</v>
      </c>
      <c r="D125" s="62" t="s">
        <v>252</v>
      </c>
      <c r="E125" s="62" t="s">
        <v>253</v>
      </c>
      <c r="F125" s="123">
        <v>14.486575687999999</v>
      </c>
      <c r="G125" s="123">
        <v>0.87569733999999999</v>
      </c>
      <c r="H125" s="77">
        <f t="shared" si="2"/>
        <v>15.542902469019719</v>
      </c>
      <c r="I125" s="63">
        <f t="shared" si="3"/>
        <v>1.5768949913908357E-3</v>
      </c>
      <c r="J125" s="125">
        <v>883.70572127999992</v>
      </c>
      <c r="K125" s="125">
        <v>26.3338</v>
      </c>
      <c r="L125" s="153"/>
      <c r="M125" s="156"/>
    </row>
    <row r="126" spans="1:18" ht="12.75" x14ac:dyDescent="0.2">
      <c r="A126" s="122" t="s">
        <v>1949</v>
      </c>
      <c r="B126" s="62" t="s">
        <v>148</v>
      </c>
      <c r="C126" s="62" t="s">
        <v>779</v>
      </c>
      <c r="D126" s="62" t="s">
        <v>251</v>
      </c>
      <c r="E126" s="62" t="s">
        <v>1192</v>
      </c>
      <c r="F126" s="123">
        <v>14.436215456000001</v>
      </c>
      <c r="G126" s="123">
        <v>23.076786339999998</v>
      </c>
      <c r="H126" s="77">
        <f t="shared" si="2"/>
        <v>-0.37442695688623329</v>
      </c>
      <c r="I126" s="63">
        <f t="shared" si="3"/>
        <v>1.5714131715794182E-3</v>
      </c>
      <c r="J126" s="125">
        <v>358.41433059205798</v>
      </c>
      <c r="K126" s="125">
        <v>5.63</v>
      </c>
      <c r="L126" s="153"/>
      <c r="M126" s="156"/>
    </row>
    <row r="127" spans="1:18" ht="12.75" x14ac:dyDescent="0.2">
      <c r="A127" s="122" t="s">
        <v>2489</v>
      </c>
      <c r="B127" s="62" t="s">
        <v>501</v>
      </c>
      <c r="C127" s="62" t="s">
        <v>1038</v>
      </c>
      <c r="D127" s="62" t="s">
        <v>251</v>
      </c>
      <c r="E127" s="62" t="s">
        <v>1192</v>
      </c>
      <c r="F127" s="123">
        <v>14.421140905</v>
      </c>
      <c r="G127" s="123">
        <v>6.5182184599999999</v>
      </c>
      <c r="H127" s="77">
        <f t="shared" si="2"/>
        <v>1.2124359583063131</v>
      </c>
      <c r="I127" s="63">
        <f t="shared" si="3"/>
        <v>1.5697722742078566E-3</v>
      </c>
      <c r="J127" s="125">
        <v>135.34713361999999</v>
      </c>
      <c r="K127" s="125">
        <v>10.927099999999999</v>
      </c>
      <c r="L127" s="153"/>
      <c r="M127" s="156"/>
    </row>
    <row r="128" spans="1:18" ht="12.75" x14ac:dyDescent="0.2">
      <c r="A128" s="122" t="s">
        <v>1939</v>
      </c>
      <c r="B128" s="62" t="s">
        <v>180</v>
      </c>
      <c r="C128" s="62" t="s">
        <v>779</v>
      </c>
      <c r="D128" s="62" t="s">
        <v>251</v>
      </c>
      <c r="E128" s="62" t="s">
        <v>1192</v>
      </c>
      <c r="F128" s="123">
        <v>14.339576385999999</v>
      </c>
      <c r="G128" s="123">
        <v>17.166493098</v>
      </c>
      <c r="H128" s="77">
        <f t="shared" si="2"/>
        <v>-0.16467642493208778</v>
      </c>
      <c r="I128" s="63">
        <f t="shared" si="3"/>
        <v>1.5608938004914735E-3</v>
      </c>
      <c r="J128" s="125">
        <v>164.60613396368908</v>
      </c>
      <c r="K128" s="125">
        <v>41.699100000000001</v>
      </c>
      <c r="L128" s="153"/>
      <c r="M128" s="156"/>
    </row>
    <row r="129" spans="1:18" ht="12.75" x14ac:dyDescent="0.2">
      <c r="A129" s="122" t="s">
        <v>2086</v>
      </c>
      <c r="B129" s="62" t="s">
        <v>53</v>
      </c>
      <c r="C129" s="62" t="s">
        <v>1042</v>
      </c>
      <c r="D129" s="62" t="s">
        <v>967</v>
      </c>
      <c r="E129" s="62" t="s">
        <v>253</v>
      </c>
      <c r="F129" s="123">
        <v>14.103115153000001</v>
      </c>
      <c r="G129" s="123">
        <v>10.959103592</v>
      </c>
      <c r="H129" s="77">
        <f t="shared" si="2"/>
        <v>0.28688583282441904</v>
      </c>
      <c r="I129" s="63">
        <f t="shared" si="3"/>
        <v>1.5351544855556E-3</v>
      </c>
      <c r="J129" s="125">
        <v>317.63211374000002</v>
      </c>
      <c r="K129" s="125">
        <v>28.7669</v>
      </c>
      <c r="L129" s="153"/>
      <c r="M129" s="156"/>
      <c r="N129" s="126"/>
      <c r="O129" s="126"/>
      <c r="P129" s="126"/>
      <c r="Q129" s="126"/>
    </row>
    <row r="130" spans="1:18" ht="12.75" x14ac:dyDescent="0.2">
      <c r="A130" s="122" t="s">
        <v>2610</v>
      </c>
      <c r="B130" s="122" t="s">
        <v>56</v>
      </c>
      <c r="C130" s="122" t="s">
        <v>2241</v>
      </c>
      <c r="D130" s="122" t="s">
        <v>252</v>
      </c>
      <c r="E130" s="122" t="s">
        <v>253</v>
      </c>
      <c r="F130" s="123">
        <v>14.018455900000001</v>
      </c>
      <c r="G130" s="123">
        <v>19.966727670000001</v>
      </c>
      <c r="H130" s="77">
        <f t="shared" si="2"/>
        <v>-0.29790919515255754</v>
      </c>
      <c r="I130" s="124">
        <f t="shared" si="3"/>
        <v>1.5259391433722037E-3</v>
      </c>
      <c r="J130" s="125">
        <v>396.70159985999999</v>
      </c>
      <c r="K130" s="125">
        <v>3.0570499999999998</v>
      </c>
      <c r="L130" s="153"/>
      <c r="M130" s="156"/>
    </row>
    <row r="131" spans="1:18" ht="12.75" x14ac:dyDescent="0.2">
      <c r="A131" s="122" t="s">
        <v>1896</v>
      </c>
      <c r="B131" s="62" t="s">
        <v>1302</v>
      </c>
      <c r="C131" s="62" t="s">
        <v>177</v>
      </c>
      <c r="D131" s="62" t="s">
        <v>252</v>
      </c>
      <c r="E131" s="62" t="s">
        <v>253</v>
      </c>
      <c r="F131" s="123">
        <v>13.75697149</v>
      </c>
      <c r="G131" s="123">
        <v>11.759239529999999</v>
      </c>
      <c r="H131" s="77">
        <f t="shared" si="2"/>
        <v>0.16988615249340033</v>
      </c>
      <c r="I131" s="63">
        <f t="shared" si="3"/>
        <v>1.4974760016790742E-3</v>
      </c>
      <c r="J131" s="125">
        <v>1350.2328</v>
      </c>
      <c r="K131" s="125">
        <v>17.94115</v>
      </c>
      <c r="L131" s="153"/>
      <c r="M131" s="156"/>
    </row>
    <row r="132" spans="1:18" ht="12.75" x14ac:dyDescent="0.2">
      <c r="A132" s="122" t="s">
        <v>2164</v>
      </c>
      <c r="B132" s="62" t="s">
        <v>11</v>
      </c>
      <c r="C132" s="62" t="s">
        <v>1042</v>
      </c>
      <c r="D132" s="62" t="s">
        <v>967</v>
      </c>
      <c r="E132" s="62" t="s">
        <v>1192</v>
      </c>
      <c r="F132" s="123">
        <v>13.164855885</v>
      </c>
      <c r="G132" s="123">
        <v>13.613615750999999</v>
      </c>
      <c r="H132" s="77">
        <f t="shared" si="2"/>
        <v>-3.2964046746143505E-2</v>
      </c>
      <c r="I132" s="63">
        <f t="shared" si="3"/>
        <v>1.4330229416904192E-3</v>
      </c>
      <c r="J132" s="125">
        <v>446.04410856999999</v>
      </c>
      <c r="K132" s="125">
        <v>24.775549999999999</v>
      </c>
      <c r="L132" s="153"/>
      <c r="M132" s="156"/>
    </row>
    <row r="133" spans="1:18" ht="12.75" x14ac:dyDescent="0.2">
      <c r="A133" s="122" t="s">
        <v>1062</v>
      </c>
      <c r="B133" s="122" t="s">
        <v>1063</v>
      </c>
      <c r="C133" s="122" t="s">
        <v>1043</v>
      </c>
      <c r="D133" s="122" t="s">
        <v>251</v>
      </c>
      <c r="E133" s="122" t="s">
        <v>253</v>
      </c>
      <c r="F133" s="123">
        <v>13.056403466000001</v>
      </c>
      <c r="G133" s="123">
        <v>16.415584416999998</v>
      </c>
      <c r="H133" s="77">
        <f t="shared" si="2"/>
        <v>-0.2046336496872585</v>
      </c>
      <c r="I133" s="124">
        <f t="shared" si="3"/>
        <v>1.4212176620985704E-3</v>
      </c>
      <c r="J133" s="125">
        <v>359.32109250000002</v>
      </c>
      <c r="K133" s="125">
        <v>7.4368999999999996</v>
      </c>
      <c r="L133" s="153"/>
      <c r="M133" s="156"/>
    </row>
    <row r="134" spans="1:18" ht="12.75" x14ac:dyDescent="0.2">
      <c r="A134" s="122" t="s">
        <v>0</v>
      </c>
      <c r="B134" s="62" t="s">
        <v>62</v>
      </c>
      <c r="C134" s="62" t="s">
        <v>1043</v>
      </c>
      <c r="D134" s="62" t="s">
        <v>251</v>
      </c>
      <c r="E134" s="62" t="s">
        <v>1192</v>
      </c>
      <c r="F134" s="123">
        <v>13.043247463</v>
      </c>
      <c r="G134" s="123">
        <v>9.7255974550000008</v>
      </c>
      <c r="H134" s="77">
        <f t="shared" si="2"/>
        <v>0.34112557334915916</v>
      </c>
      <c r="I134" s="63">
        <f t="shared" si="3"/>
        <v>1.4197856028124959E-3</v>
      </c>
      <c r="J134" s="125">
        <v>191.5732529</v>
      </c>
      <c r="K134" s="125">
        <v>32.061999999999998</v>
      </c>
      <c r="L134" s="153"/>
      <c r="M134" s="156"/>
    </row>
    <row r="135" spans="1:18" ht="12.75" x14ac:dyDescent="0.2">
      <c r="A135" s="122" t="s">
        <v>2235</v>
      </c>
      <c r="B135" s="62" t="s">
        <v>47</v>
      </c>
      <c r="C135" s="62" t="s">
        <v>2241</v>
      </c>
      <c r="D135" s="62" t="s">
        <v>252</v>
      </c>
      <c r="E135" s="62" t="s">
        <v>253</v>
      </c>
      <c r="F135" s="123">
        <v>12.810569172000001</v>
      </c>
      <c r="G135" s="123">
        <v>9.9424472520000009</v>
      </c>
      <c r="H135" s="77">
        <f t="shared" ref="H135:H198" si="4">IF(ISERROR(F135/G135-1),"",IF((F135/G135-1)&gt;10000%,"",F135/G135-1))</f>
        <v>0.28847243010749235</v>
      </c>
      <c r="I135" s="63">
        <f t="shared" ref="I135:I198" si="5">F135/$F$1018</f>
        <v>1.39445806926796E-3</v>
      </c>
      <c r="J135" s="125">
        <v>189.15717142</v>
      </c>
      <c r="K135" s="125">
        <v>18.392900000000001</v>
      </c>
      <c r="L135" s="153"/>
      <c r="M135" s="156"/>
    </row>
    <row r="136" spans="1:18" ht="12.75" x14ac:dyDescent="0.2">
      <c r="A136" s="122" t="s">
        <v>2471</v>
      </c>
      <c r="B136" s="62" t="s">
        <v>1048</v>
      </c>
      <c r="C136" s="62" t="s">
        <v>1038</v>
      </c>
      <c r="D136" s="62" t="s">
        <v>251</v>
      </c>
      <c r="E136" s="62" t="s">
        <v>1192</v>
      </c>
      <c r="F136" s="123">
        <v>12.652807462</v>
      </c>
      <c r="G136" s="123">
        <v>19.125813311000002</v>
      </c>
      <c r="H136" s="77">
        <f t="shared" si="4"/>
        <v>-0.33844342950253115</v>
      </c>
      <c r="I136" s="63">
        <f t="shared" si="5"/>
        <v>1.3772853670579873E-3</v>
      </c>
      <c r="J136" s="125">
        <v>106.36769189</v>
      </c>
      <c r="K136" s="125">
        <v>58.979900000000001</v>
      </c>
      <c r="L136" s="153"/>
      <c r="M136" s="156"/>
      <c r="N136" s="126"/>
      <c r="O136" s="126"/>
      <c r="P136" s="126"/>
      <c r="Q136" s="126"/>
    </row>
    <row r="137" spans="1:18" ht="12.75" x14ac:dyDescent="0.2">
      <c r="A137" s="122" t="s">
        <v>2078</v>
      </c>
      <c r="B137" s="62" t="s">
        <v>423</v>
      </c>
      <c r="C137" s="62" t="s">
        <v>1042</v>
      </c>
      <c r="D137" s="62" t="s">
        <v>252</v>
      </c>
      <c r="E137" s="62" t="s">
        <v>253</v>
      </c>
      <c r="F137" s="123">
        <v>12.625377973999999</v>
      </c>
      <c r="G137" s="123">
        <v>6.7858760130000002</v>
      </c>
      <c r="H137" s="77">
        <f t="shared" si="4"/>
        <v>0.86053767410618898</v>
      </c>
      <c r="I137" s="63">
        <f t="shared" si="5"/>
        <v>1.374299608161256E-3</v>
      </c>
      <c r="J137" s="125">
        <v>1930.76173892</v>
      </c>
      <c r="K137" s="125">
        <v>5.9953500000000002</v>
      </c>
      <c r="L137" s="153"/>
      <c r="M137" s="156"/>
    </row>
    <row r="138" spans="1:18" ht="12.75" x14ac:dyDescent="0.2">
      <c r="A138" s="122" t="s">
        <v>2499</v>
      </c>
      <c r="B138" s="62" t="s">
        <v>145</v>
      </c>
      <c r="C138" s="62" t="s">
        <v>779</v>
      </c>
      <c r="D138" s="62" t="s">
        <v>251</v>
      </c>
      <c r="E138" s="62" t="s">
        <v>1192</v>
      </c>
      <c r="F138" s="123">
        <v>12.476242567</v>
      </c>
      <c r="G138" s="123">
        <v>6.2614612410000001</v>
      </c>
      <c r="H138" s="77">
        <f t="shared" si="4"/>
        <v>0.99254488477955594</v>
      </c>
      <c r="I138" s="63">
        <f t="shared" si="5"/>
        <v>1.3580658976279835E-3</v>
      </c>
      <c r="J138" s="125">
        <v>265.20779916539999</v>
      </c>
      <c r="K138" s="125">
        <v>18.091850000000001</v>
      </c>
      <c r="L138" s="153"/>
      <c r="M138" s="156"/>
    </row>
    <row r="139" spans="1:18" ht="12.75" x14ac:dyDescent="0.2">
      <c r="A139" s="122" t="s">
        <v>2618</v>
      </c>
      <c r="B139" s="62" t="s">
        <v>179</v>
      </c>
      <c r="C139" s="62" t="s">
        <v>779</v>
      </c>
      <c r="D139" s="62" t="s">
        <v>251</v>
      </c>
      <c r="E139" s="62" t="s">
        <v>1192</v>
      </c>
      <c r="F139" s="123">
        <v>12.361676859999999</v>
      </c>
      <c r="G139" s="123">
        <v>13.70338222</v>
      </c>
      <c r="H139" s="77">
        <f t="shared" si="4"/>
        <v>-9.7910525916863778E-2</v>
      </c>
      <c r="I139" s="63">
        <f t="shared" si="5"/>
        <v>1.3455951734593246E-3</v>
      </c>
      <c r="J139" s="125">
        <v>156.34278738299997</v>
      </c>
      <c r="K139" s="125">
        <v>24.625050000000002</v>
      </c>
      <c r="L139" s="153"/>
      <c r="M139" s="156"/>
    </row>
    <row r="140" spans="1:18" ht="12.75" x14ac:dyDescent="0.2">
      <c r="A140" s="122" t="s">
        <v>2089</v>
      </c>
      <c r="B140" s="62" t="s">
        <v>1094</v>
      </c>
      <c r="C140" s="62" t="s">
        <v>1042</v>
      </c>
      <c r="D140" s="62" t="s">
        <v>252</v>
      </c>
      <c r="E140" s="62" t="s">
        <v>253</v>
      </c>
      <c r="F140" s="123">
        <v>12.255034129</v>
      </c>
      <c r="G140" s="123">
        <v>19.357938021999999</v>
      </c>
      <c r="H140" s="77">
        <f t="shared" si="4"/>
        <v>-0.36692461174984947</v>
      </c>
      <c r="I140" s="63">
        <f t="shared" si="5"/>
        <v>1.3339868823073005E-3</v>
      </c>
      <c r="J140" s="125">
        <v>445.55644910000001</v>
      </c>
      <c r="K140" s="125">
        <v>32.674849999999999</v>
      </c>
      <c r="L140" s="153"/>
      <c r="M140" s="156"/>
      <c r="N140" s="126"/>
      <c r="O140" s="126"/>
      <c r="P140" s="126"/>
      <c r="Q140" s="126"/>
      <c r="R140" s="126"/>
    </row>
    <row r="141" spans="1:18" ht="12.75" x14ac:dyDescent="0.2">
      <c r="A141" s="122" t="s">
        <v>2070</v>
      </c>
      <c r="B141" s="122" t="s">
        <v>426</v>
      </c>
      <c r="C141" s="122" t="s">
        <v>1042</v>
      </c>
      <c r="D141" s="122" t="s">
        <v>252</v>
      </c>
      <c r="E141" s="122" t="s">
        <v>253</v>
      </c>
      <c r="F141" s="123">
        <v>11.785322347999999</v>
      </c>
      <c r="G141" s="123">
        <v>6.0063392599999998</v>
      </c>
      <c r="H141" s="77">
        <f t="shared" si="4"/>
        <v>0.96214729768694407</v>
      </c>
      <c r="I141" s="124">
        <f t="shared" si="5"/>
        <v>1.2828577424188641E-3</v>
      </c>
      <c r="J141" s="125">
        <v>869.40053219000004</v>
      </c>
      <c r="K141" s="125">
        <v>4.49125</v>
      </c>
      <c r="L141" s="153"/>
      <c r="M141" s="156"/>
    </row>
    <row r="142" spans="1:18" ht="12.75" x14ac:dyDescent="0.2">
      <c r="A142" s="122" t="s">
        <v>2081</v>
      </c>
      <c r="B142" s="62" t="s">
        <v>448</v>
      </c>
      <c r="C142" s="62" t="s">
        <v>1042</v>
      </c>
      <c r="D142" s="62" t="s">
        <v>967</v>
      </c>
      <c r="E142" s="62" t="s">
        <v>253</v>
      </c>
      <c r="F142" s="123">
        <v>11.544919387</v>
      </c>
      <c r="G142" s="123">
        <v>8.1277176050000008</v>
      </c>
      <c r="H142" s="77">
        <f t="shared" si="4"/>
        <v>0.42043805506945864</v>
      </c>
      <c r="I142" s="63">
        <f t="shared" si="5"/>
        <v>1.2566893618932687E-3</v>
      </c>
      <c r="J142" s="125">
        <v>456.88241276999997</v>
      </c>
      <c r="K142" s="125">
        <v>8.5710499999999996</v>
      </c>
      <c r="L142" s="153"/>
      <c r="M142" s="156"/>
    </row>
    <row r="143" spans="1:18" ht="12.75" x14ac:dyDescent="0.2">
      <c r="A143" s="122" t="s">
        <v>2113</v>
      </c>
      <c r="B143" s="62" t="s">
        <v>451</v>
      </c>
      <c r="C143" s="62" t="s">
        <v>1042</v>
      </c>
      <c r="D143" s="62" t="s">
        <v>252</v>
      </c>
      <c r="E143" s="62" t="s">
        <v>1192</v>
      </c>
      <c r="F143" s="123">
        <v>11.405435169</v>
      </c>
      <c r="G143" s="123">
        <v>14.972287945</v>
      </c>
      <c r="H143" s="77">
        <f t="shared" si="4"/>
        <v>-0.23823030849411031</v>
      </c>
      <c r="I143" s="63">
        <f t="shared" si="5"/>
        <v>1.2415062040870754E-3</v>
      </c>
      <c r="J143" s="125">
        <v>934.7897456799999</v>
      </c>
      <c r="K143" s="125">
        <v>14.45</v>
      </c>
      <c r="L143" s="153"/>
      <c r="M143" s="156"/>
      <c r="N143" s="126"/>
      <c r="O143" s="126"/>
      <c r="P143" s="126"/>
      <c r="Q143" s="126"/>
    </row>
    <row r="144" spans="1:18" ht="12.75" x14ac:dyDescent="0.2">
      <c r="A144" s="122" t="s">
        <v>2055</v>
      </c>
      <c r="B144" s="62" t="s">
        <v>607</v>
      </c>
      <c r="C144" s="62" t="s">
        <v>1042</v>
      </c>
      <c r="D144" s="62" t="s">
        <v>967</v>
      </c>
      <c r="E144" s="62" t="s">
        <v>253</v>
      </c>
      <c r="F144" s="123">
        <v>11.105233492</v>
      </c>
      <c r="G144" s="123">
        <v>29.575038045000003</v>
      </c>
      <c r="H144" s="77">
        <f t="shared" si="4"/>
        <v>-0.62450653571086567</v>
      </c>
      <c r="I144" s="63">
        <f t="shared" si="5"/>
        <v>1.2088286044207469E-3</v>
      </c>
      <c r="J144" s="125">
        <v>2186.40030763</v>
      </c>
      <c r="K144" s="125">
        <v>13.08625</v>
      </c>
      <c r="L144" s="153"/>
      <c r="M144" s="156"/>
    </row>
    <row r="145" spans="1:18" ht="12.75" x14ac:dyDescent="0.2">
      <c r="A145" s="122" t="s">
        <v>2157</v>
      </c>
      <c r="B145" s="62" t="s">
        <v>725</v>
      </c>
      <c r="C145" s="62" t="s">
        <v>1042</v>
      </c>
      <c r="D145" s="62" t="s">
        <v>252</v>
      </c>
      <c r="E145" s="62" t="s">
        <v>253</v>
      </c>
      <c r="F145" s="123">
        <v>11.072842495</v>
      </c>
      <c r="G145" s="123">
        <v>12.760581119999999</v>
      </c>
      <c r="H145" s="77">
        <f t="shared" si="4"/>
        <v>-0.13226189380629083</v>
      </c>
      <c r="I145" s="63">
        <f t="shared" si="5"/>
        <v>1.2053027745741692E-3</v>
      </c>
      <c r="J145" s="125">
        <v>323.43243110000003</v>
      </c>
      <c r="K145" s="125">
        <v>21.072199999999999</v>
      </c>
      <c r="L145" s="153"/>
      <c r="M145" s="156"/>
      <c r="N145" s="126"/>
      <c r="O145" s="126"/>
      <c r="P145" s="126"/>
      <c r="Q145" s="126"/>
    </row>
    <row r="146" spans="1:18" ht="12.75" x14ac:dyDescent="0.2">
      <c r="A146" s="122" t="s">
        <v>2274</v>
      </c>
      <c r="B146" s="62" t="s">
        <v>318</v>
      </c>
      <c r="C146" s="62" t="s">
        <v>330</v>
      </c>
      <c r="D146" s="62" t="s">
        <v>252</v>
      </c>
      <c r="E146" s="62" t="s">
        <v>253</v>
      </c>
      <c r="F146" s="123">
        <v>11.021006911000001</v>
      </c>
      <c r="G146" s="123">
        <v>2.4037906150000001</v>
      </c>
      <c r="H146" s="77">
        <f t="shared" si="4"/>
        <v>3.584844803963926</v>
      </c>
      <c r="I146" s="63">
        <f t="shared" si="5"/>
        <v>1.199660359517233E-3</v>
      </c>
      <c r="J146" s="125">
        <v>1087.6279891600002</v>
      </c>
      <c r="K146" s="125">
        <v>12.65705</v>
      </c>
      <c r="L146" s="153"/>
      <c r="M146" s="156"/>
      <c r="R146" s="136"/>
    </row>
    <row r="147" spans="1:18" ht="12.75" x14ac:dyDescent="0.2">
      <c r="A147" s="122" t="s">
        <v>624</v>
      </c>
      <c r="B147" s="62" t="s">
        <v>625</v>
      </c>
      <c r="C147" s="62" t="s">
        <v>1042</v>
      </c>
      <c r="D147" s="62" t="s">
        <v>252</v>
      </c>
      <c r="E147" s="62" t="s">
        <v>253</v>
      </c>
      <c r="F147" s="123">
        <v>10.96760671</v>
      </c>
      <c r="G147" s="123">
        <v>13.559484855000001</v>
      </c>
      <c r="H147" s="77">
        <f t="shared" si="4"/>
        <v>-0.19114871786919374</v>
      </c>
      <c r="I147" s="63">
        <f t="shared" si="5"/>
        <v>1.1938476325271054E-3</v>
      </c>
      <c r="J147" s="125">
        <v>210.71850000000003</v>
      </c>
      <c r="K147" s="125">
        <v>12.352600000000001</v>
      </c>
      <c r="L147" s="153"/>
      <c r="M147" s="156"/>
    </row>
    <row r="148" spans="1:18" ht="12.75" x14ac:dyDescent="0.2">
      <c r="A148" s="122" t="s">
        <v>2613</v>
      </c>
      <c r="B148" s="62" t="s">
        <v>338</v>
      </c>
      <c r="C148" s="62" t="s">
        <v>2241</v>
      </c>
      <c r="D148" s="62" t="s">
        <v>252</v>
      </c>
      <c r="E148" s="62" t="s">
        <v>253</v>
      </c>
      <c r="F148" s="123">
        <v>10.647693255999998</v>
      </c>
      <c r="G148" s="123">
        <v>21.285334012</v>
      </c>
      <c r="H148" s="77">
        <f t="shared" si="4"/>
        <v>-0.49976386323103195</v>
      </c>
      <c r="I148" s="63">
        <f t="shared" si="5"/>
        <v>1.1590243634429544E-3</v>
      </c>
      <c r="J148" s="125">
        <v>178.75763097000001</v>
      </c>
      <c r="K148" s="125">
        <v>31.370450000000002</v>
      </c>
      <c r="L148" s="153"/>
      <c r="M148" s="156"/>
      <c r="N148" s="126"/>
      <c r="O148" s="126"/>
      <c r="P148" s="126"/>
      <c r="Q148" s="126"/>
    </row>
    <row r="149" spans="1:18" ht="12.75" x14ac:dyDescent="0.2">
      <c r="A149" s="122" t="s">
        <v>1456</v>
      </c>
      <c r="B149" s="62" t="s">
        <v>269</v>
      </c>
      <c r="C149" s="62" t="s">
        <v>1043</v>
      </c>
      <c r="D149" s="62" t="s">
        <v>251</v>
      </c>
      <c r="E149" s="62" t="s">
        <v>253</v>
      </c>
      <c r="F149" s="123">
        <v>10.616483486</v>
      </c>
      <c r="G149" s="123">
        <v>10.925451428999999</v>
      </c>
      <c r="H149" s="77">
        <f t="shared" si="4"/>
        <v>-2.8279650045387572E-2</v>
      </c>
      <c r="I149" s="63">
        <f t="shared" si="5"/>
        <v>1.1556271127016197E-3</v>
      </c>
      <c r="J149" s="125">
        <v>273.22559689999997</v>
      </c>
      <c r="K149" s="125">
        <v>117.5939</v>
      </c>
      <c r="L149" s="153"/>
      <c r="M149" s="156"/>
    </row>
    <row r="150" spans="1:18" ht="12.75" x14ac:dyDescent="0.2">
      <c r="A150" s="122" t="s">
        <v>2615</v>
      </c>
      <c r="B150" s="62" t="s">
        <v>132</v>
      </c>
      <c r="C150" s="62" t="s">
        <v>779</v>
      </c>
      <c r="D150" s="62" t="s">
        <v>251</v>
      </c>
      <c r="E150" s="62" t="s">
        <v>253</v>
      </c>
      <c r="F150" s="123">
        <v>10.572248178999999</v>
      </c>
      <c r="G150" s="123">
        <v>13.833436979</v>
      </c>
      <c r="H150" s="77">
        <f t="shared" si="4"/>
        <v>-0.23574682162868743</v>
      </c>
      <c r="I150" s="63">
        <f t="shared" si="5"/>
        <v>1.1508120041795473E-3</v>
      </c>
      <c r="J150" s="125">
        <v>425.74629296799998</v>
      </c>
      <c r="K150" s="125">
        <v>21.199449999999999</v>
      </c>
      <c r="L150" s="153"/>
      <c r="M150" s="156"/>
      <c r="R150" s="136"/>
    </row>
    <row r="151" spans="1:18" ht="12.75" x14ac:dyDescent="0.2">
      <c r="A151" s="122" t="s">
        <v>2554</v>
      </c>
      <c r="B151" s="62" t="s">
        <v>495</v>
      </c>
      <c r="C151" s="62" t="s">
        <v>1042</v>
      </c>
      <c r="D151" s="62" t="s">
        <v>252</v>
      </c>
      <c r="E151" s="62" t="s">
        <v>253</v>
      </c>
      <c r="F151" s="123">
        <v>10.349521552999999</v>
      </c>
      <c r="G151" s="123">
        <v>8.2479692900000003</v>
      </c>
      <c r="H151" s="77">
        <f t="shared" si="4"/>
        <v>0.25479632490241699</v>
      </c>
      <c r="I151" s="63">
        <f t="shared" si="5"/>
        <v>1.1265677308224065E-3</v>
      </c>
      <c r="J151" s="125">
        <v>67.962000000000003</v>
      </c>
      <c r="K151" s="125">
        <v>21.587350000000001</v>
      </c>
      <c r="L151" s="153"/>
      <c r="M151" s="156"/>
    </row>
    <row r="152" spans="1:18" ht="12.75" x14ac:dyDescent="0.2">
      <c r="A152" s="122" t="s">
        <v>443</v>
      </c>
      <c r="B152" s="122" t="s">
        <v>293</v>
      </c>
      <c r="C152" s="122" t="s">
        <v>1043</v>
      </c>
      <c r="D152" s="122" t="s">
        <v>251</v>
      </c>
      <c r="E152" s="122" t="s">
        <v>253</v>
      </c>
      <c r="F152" s="123">
        <v>10.338592961</v>
      </c>
      <c r="G152" s="123">
        <v>5.7793218550000001</v>
      </c>
      <c r="H152" s="77">
        <f t="shared" si="4"/>
        <v>0.78889378726251946</v>
      </c>
      <c r="I152" s="124">
        <f t="shared" si="5"/>
        <v>1.1253781300251645E-3</v>
      </c>
      <c r="J152" s="125">
        <v>267.66063650000001</v>
      </c>
      <c r="K152" s="125">
        <v>8.3823000000000008</v>
      </c>
      <c r="L152" s="153"/>
      <c r="M152" s="156"/>
      <c r="R152" s="136"/>
    </row>
    <row r="153" spans="1:18" ht="12.75" x14ac:dyDescent="0.2">
      <c r="A153" s="122" t="s">
        <v>1935</v>
      </c>
      <c r="B153" s="62" t="s">
        <v>181</v>
      </c>
      <c r="C153" s="62" t="s">
        <v>779</v>
      </c>
      <c r="D153" s="62" t="s">
        <v>251</v>
      </c>
      <c r="E153" s="62" t="s">
        <v>1192</v>
      </c>
      <c r="F153" s="123">
        <v>10.280060412000001</v>
      </c>
      <c r="G153" s="123">
        <v>9.682862741000001</v>
      </c>
      <c r="H153" s="77">
        <f t="shared" si="4"/>
        <v>6.167573443660368E-2</v>
      </c>
      <c r="I153" s="63">
        <f t="shared" si="5"/>
        <v>1.1190067358917742E-3</v>
      </c>
      <c r="J153" s="125">
        <v>429.29272378980005</v>
      </c>
      <c r="K153" s="125">
        <v>30.334250000000001</v>
      </c>
      <c r="L153" s="153"/>
      <c r="M153" s="156"/>
    </row>
    <row r="154" spans="1:18" ht="12.75" x14ac:dyDescent="0.2">
      <c r="A154" s="122" t="s">
        <v>2107</v>
      </c>
      <c r="B154" s="62" t="s">
        <v>719</v>
      </c>
      <c r="C154" s="62" t="s">
        <v>1042</v>
      </c>
      <c r="D154" s="62" t="s">
        <v>252</v>
      </c>
      <c r="E154" s="62" t="s">
        <v>253</v>
      </c>
      <c r="F154" s="123">
        <v>10.271723029999999</v>
      </c>
      <c r="G154" s="123">
        <v>2.2083124600000001</v>
      </c>
      <c r="H154" s="77">
        <f t="shared" si="4"/>
        <v>3.6513902430274738</v>
      </c>
      <c r="I154" s="63">
        <f t="shared" si="5"/>
        <v>1.1180991938887317E-3</v>
      </c>
      <c r="J154" s="125">
        <v>309.05585280000003</v>
      </c>
      <c r="K154" s="125">
        <v>20.099399999999999</v>
      </c>
      <c r="L154" s="153"/>
      <c r="M154" s="156"/>
    </row>
    <row r="155" spans="1:18" ht="12.75" x14ac:dyDescent="0.2">
      <c r="A155" s="122" t="s">
        <v>2544</v>
      </c>
      <c r="B155" s="62" t="s">
        <v>485</v>
      </c>
      <c r="C155" s="62" t="s">
        <v>1042</v>
      </c>
      <c r="D155" s="62" t="s">
        <v>252</v>
      </c>
      <c r="E155" s="62" t="s">
        <v>253</v>
      </c>
      <c r="F155" s="123">
        <v>10.258359971999999</v>
      </c>
      <c r="G155" s="123">
        <v>5.5626822759999994</v>
      </c>
      <c r="H155" s="77">
        <f t="shared" si="4"/>
        <v>0.84413911545143239</v>
      </c>
      <c r="I155" s="63">
        <f t="shared" si="5"/>
        <v>1.1166445962195724E-3</v>
      </c>
      <c r="J155" s="125">
        <v>97.584000000000003</v>
      </c>
      <c r="K155" s="125">
        <v>23.047049999999999</v>
      </c>
      <c r="L155" s="153"/>
      <c r="M155" s="156"/>
    </row>
    <row r="156" spans="1:18" ht="12.75" x14ac:dyDescent="0.2">
      <c r="A156" s="122" t="s">
        <v>1936</v>
      </c>
      <c r="B156" s="62" t="s">
        <v>183</v>
      </c>
      <c r="C156" s="62" t="s">
        <v>779</v>
      </c>
      <c r="D156" s="62" t="s">
        <v>251</v>
      </c>
      <c r="E156" s="62" t="s">
        <v>1192</v>
      </c>
      <c r="F156" s="123">
        <v>10.148408883</v>
      </c>
      <c r="G156" s="123">
        <v>10.956036837999999</v>
      </c>
      <c r="H156" s="77">
        <f t="shared" si="4"/>
        <v>-7.371533766651972E-2</v>
      </c>
      <c r="I156" s="63">
        <f t="shared" si="5"/>
        <v>1.1046761831676399E-3</v>
      </c>
      <c r="J156" s="125">
        <v>169.46931365060979</v>
      </c>
      <c r="K156" s="125">
        <v>42.185899999999997</v>
      </c>
      <c r="L156" s="153"/>
      <c r="M156" s="156"/>
    </row>
    <row r="157" spans="1:18" ht="12.75" x14ac:dyDescent="0.2">
      <c r="A157" s="122" t="s">
        <v>1894</v>
      </c>
      <c r="B157" s="62" t="s">
        <v>1611</v>
      </c>
      <c r="C157" s="62" t="s">
        <v>177</v>
      </c>
      <c r="D157" s="62" t="s">
        <v>252</v>
      </c>
      <c r="E157" s="62" t="s">
        <v>253</v>
      </c>
      <c r="F157" s="123">
        <v>9.9222565800000009</v>
      </c>
      <c r="G157" s="123">
        <v>6.4523643099999992</v>
      </c>
      <c r="H157" s="77">
        <f t="shared" si="4"/>
        <v>0.53777066874886392</v>
      </c>
      <c r="I157" s="63">
        <f t="shared" si="5"/>
        <v>1.0800590174845442E-3</v>
      </c>
      <c r="J157" s="125">
        <v>357.82100000000003</v>
      </c>
      <c r="K157" s="125">
        <v>19.681450000000002</v>
      </c>
      <c r="L157" s="153"/>
      <c r="M157" s="156"/>
    </row>
    <row r="158" spans="1:18" ht="12.75" x14ac:dyDescent="0.2">
      <c r="A158" s="122" t="s">
        <v>2382</v>
      </c>
      <c r="B158" s="62" t="s">
        <v>115</v>
      </c>
      <c r="C158" s="62" t="s">
        <v>779</v>
      </c>
      <c r="D158" s="62" t="s">
        <v>251</v>
      </c>
      <c r="E158" s="62" t="s">
        <v>1192</v>
      </c>
      <c r="F158" s="123">
        <v>9.9127623790000001</v>
      </c>
      <c r="G158" s="123">
        <v>15.876203865000001</v>
      </c>
      <c r="H158" s="77">
        <f t="shared" si="4"/>
        <v>-0.37562137250874872</v>
      </c>
      <c r="I158" s="63">
        <f t="shared" si="5"/>
        <v>1.0790255532396736E-3</v>
      </c>
      <c r="J158" s="125">
        <v>457.22766864499999</v>
      </c>
      <c r="K158" s="125">
        <v>13.144550000000001</v>
      </c>
      <c r="L158" s="153"/>
      <c r="M158" s="156"/>
    </row>
    <row r="159" spans="1:18" ht="12.75" x14ac:dyDescent="0.2">
      <c r="A159" s="122" t="s">
        <v>2082</v>
      </c>
      <c r="B159" s="62" t="s">
        <v>1826</v>
      </c>
      <c r="C159" s="62" t="s">
        <v>1042</v>
      </c>
      <c r="D159" s="62" t="s">
        <v>967</v>
      </c>
      <c r="E159" s="62" t="s">
        <v>253</v>
      </c>
      <c r="F159" s="123">
        <v>9.798173267000001</v>
      </c>
      <c r="G159" s="123">
        <v>9.3413586120000005</v>
      </c>
      <c r="H159" s="77">
        <f t="shared" si="4"/>
        <v>4.8902378548359327E-2</v>
      </c>
      <c r="I159" s="63">
        <f t="shared" si="5"/>
        <v>1.0665522813863122E-3</v>
      </c>
      <c r="J159" s="125">
        <v>561.39335590999997</v>
      </c>
      <c r="K159" s="125">
        <v>6.9234999999999998</v>
      </c>
      <c r="L159" s="153"/>
      <c r="M159" s="156"/>
    </row>
    <row r="160" spans="1:18" ht="12.75" x14ac:dyDescent="0.2">
      <c r="A160" s="122" t="s">
        <v>2816</v>
      </c>
      <c r="B160" s="62" t="s">
        <v>560</v>
      </c>
      <c r="C160" s="62" t="s">
        <v>1037</v>
      </c>
      <c r="D160" s="62" t="s">
        <v>251</v>
      </c>
      <c r="E160" s="62" t="s">
        <v>1192</v>
      </c>
      <c r="F160" s="123">
        <v>9.7412141860000006</v>
      </c>
      <c r="G160" s="123">
        <v>7.3220932510000001</v>
      </c>
      <c r="H160" s="77">
        <f t="shared" si="4"/>
        <v>0.33038652364467147</v>
      </c>
      <c r="I160" s="63">
        <f t="shared" si="5"/>
        <v>1.0603521626365426E-3</v>
      </c>
      <c r="J160" s="125">
        <v>228.800319968</v>
      </c>
      <c r="K160" s="125">
        <v>34.218449999999997</v>
      </c>
      <c r="L160" s="153"/>
      <c r="M160" s="156"/>
    </row>
    <row r="161" spans="1:18" ht="12.75" x14ac:dyDescent="0.2">
      <c r="A161" s="122" t="s">
        <v>2381</v>
      </c>
      <c r="B161" s="62" t="s">
        <v>38</v>
      </c>
      <c r="C161" s="62" t="s">
        <v>779</v>
      </c>
      <c r="D161" s="62" t="s">
        <v>251</v>
      </c>
      <c r="E161" s="62" t="s">
        <v>1192</v>
      </c>
      <c r="F161" s="123">
        <v>9.5275904960000002</v>
      </c>
      <c r="G161" s="123">
        <v>10.28573871</v>
      </c>
      <c r="H161" s="77">
        <f t="shared" si="4"/>
        <v>-7.3708679111487929E-2</v>
      </c>
      <c r="I161" s="63">
        <f t="shared" si="5"/>
        <v>1.0370987634855983E-3</v>
      </c>
      <c r="J161" s="125">
        <v>207.14456931240002</v>
      </c>
      <c r="K161" s="125">
        <v>27.329650000000001</v>
      </c>
      <c r="L161" s="153"/>
      <c r="M161" s="156"/>
      <c r="N161" s="126"/>
      <c r="O161" s="126"/>
      <c r="P161" s="126"/>
      <c r="Q161" s="126"/>
      <c r="R161" s="126"/>
    </row>
    <row r="162" spans="1:18" ht="12.75" x14ac:dyDescent="0.2">
      <c r="A162" s="122" t="s">
        <v>2645</v>
      </c>
      <c r="B162" s="62" t="s">
        <v>410</v>
      </c>
      <c r="C162" s="62" t="s">
        <v>779</v>
      </c>
      <c r="D162" s="62" t="s">
        <v>252</v>
      </c>
      <c r="E162" s="62" t="s">
        <v>253</v>
      </c>
      <c r="F162" s="123">
        <v>9.4617153280000004</v>
      </c>
      <c r="G162" s="123">
        <v>8.8929442999999999</v>
      </c>
      <c r="H162" s="77">
        <f t="shared" si="4"/>
        <v>6.3957561052080392E-2</v>
      </c>
      <c r="I162" s="63">
        <f t="shared" si="5"/>
        <v>1.0299281094460603E-3</v>
      </c>
      <c r="J162" s="125">
        <v>370.2664499074022</v>
      </c>
      <c r="K162" s="125">
        <v>13.3307</v>
      </c>
      <c r="L162" s="153"/>
      <c r="M162" s="156"/>
      <c r="N162" s="126"/>
      <c r="O162" s="126"/>
      <c r="P162" s="126"/>
      <c r="Q162" s="126"/>
      <c r="R162" s="126"/>
    </row>
    <row r="163" spans="1:18" ht="12.75" x14ac:dyDescent="0.2">
      <c r="A163" s="122" t="s">
        <v>21</v>
      </c>
      <c r="B163" s="62" t="s">
        <v>193</v>
      </c>
      <c r="C163" s="62" t="s">
        <v>1043</v>
      </c>
      <c r="D163" s="62" t="s">
        <v>251</v>
      </c>
      <c r="E163" s="62" t="s">
        <v>1192</v>
      </c>
      <c r="F163" s="123">
        <v>9.3461289100000009</v>
      </c>
      <c r="G163" s="123">
        <v>5.391593973</v>
      </c>
      <c r="H163" s="77">
        <f t="shared" si="4"/>
        <v>0.73346304577152943</v>
      </c>
      <c r="I163" s="63">
        <f t="shared" si="5"/>
        <v>1.0173462786847722E-3</v>
      </c>
      <c r="J163" s="125">
        <v>270.3023531</v>
      </c>
      <c r="K163" s="125">
        <v>18.72945</v>
      </c>
      <c r="L163" s="153"/>
      <c r="M163" s="156"/>
      <c r="N163" s="126"/>
      <c r="O163" s="126"/>
      <c r="P163" s="126"/>
      <c r="Q163" s="126"/>
      <c r="R163" s="126"/>
    </row>
    <row r="164" spans="1:18" ht="12.75" x14ac:dyDescent="0.2">
      <c r="A164" s="122" t="s">
        <v>2167</v>
      </c>
      <c r="B164" s="62" t="s">
        <v>722</v>
      </c>
      <c r="C164" s="62" t="s">
        <v>1042</v>
      </c>
      <c r="D164" s="62" t="s">
        <v>252</v>
      </c>
      <c r="E164" s="62" t="s">
        <v>253</v>
      </c>
      <c r="F164" s="123">
        <v>9.1088367059999999</v>
      </c>
      <c r="G164" s="123">
        <v>15.933833412</v>
      </c>
      <c r="H164" s="77">
        <f t="shared" si="4"/>
        <v>-0.42833363005163572</v>
      </c>
      <c r="I164" s="63">
        <f t="shared" si="5"/>
        <v>9.9151651076427941E-4</v>
      </c>
      <c r="J164" s="125">
        <v>624.46192208000002</v>
      </c>
      <c r="K164" s="125">
        <v>22.87885</v>
      </c>
      <c r="L164" s="153"/>
      <c r="M164" s="156"/>
      <c r="N164" s="126"/>
      <c r="O164" s="126"/>
      <c r="P164" s="126"/>
      <c r="Q164" s="126"/>
    </row>
    <row r="165" spans="1:18" ht="12.75" x14ac:dyDescent="0.2">
      <c r="A165" s="122" t="s">
        <v>2644</v>
      </c>
      <c r="B165" s="62" t="s">
        <v>431</v>
      </c>
      <c r="C165" s="62" t="s">
        <v>2241</v>
      </c>
      <c r="D165" s="62" t="s">
        <v>252</v>
      </c>
      <c r="E165" s="62" t="s">
        <v>253</v>
      </c>
      <c r="F165" s="123">
        <v>9.0293308090000011</v>
      </c>
      <c r="G165" s="123">
        <v>12.930940791999999</v>
      </c>
      <c r="H165" s="77">
        <f t="shared" si="4"/>
        <v>-0.30172669148820264</v>
      </c>
      <c r="I165" s="63">
        <f t="shared" si="5"/>
        <v>9.8286212249023143E-4</v>
      </c>
      <c r="J165" s="125">
        <v>174.67696002000002</v>
      </c>
      <c r="K165" s="125">
        <v>17.731549999999999</v>
      </c>
      <c r="L165" s="153"/>
      <c r="M165" s="156"/>
    </row>
    <row r="166" spans="1:18" ht="12.75" x14ac:dyDescent="0.2">
      <c r="A166" s="122" t="s">
        <v>2524</v>
      </c>
      <c r="B166" s="62" t="s">
        <v>1076</v>
      </c>
      <c r="C166" s="62" t="s">
        <v>1042</v>
      </c>
      <c r="D166" s="62" t="s">
        <v>251</v>
      </c>
      <c r="E166" s="62" t="s">
        <v>1192</v>
      </c>
      <c r="F166" s="123">
        <v>8.9428457829999992</v>
      </c>
      <c r="G166" s="123">
        <v>15.503188478</v>
      </c>
      <c r="H166" s="77">
        <f t="shared" si="4"/>
        <v>-0.42316086812138931</v>
      </c>
      <c r="I166" s="63">
        <f t="shared" si="5"/>
        <v>9.7344804098008708E-4</v>
      </c>
      <c r="J166" s="125">
        <v>503.20640139</v>
      </c>
      <c r="K166" s="125">
        <v>14.01055</v>
      </c>
      <c r="L166" s="153"/>
      <c r="M166" s="156"/>
    </row>
    <row r="167" spans="1:18" ht="12.75" x14ac:dyDescent="0.2">
      <c r="A167" s="122" t="s">
        <v>2589</v>
      </c>
      <c r="B167" s="62" t="s">
        <v>614</v>
      </c>
      <c r="C167" s="62" t="s">
        <v>1042</v>
      </c>
      <c r="D167" s="62" t="s">
        <v>252</v>
      </c>
      <c r="E167" s="62" t="s">
        <v>253</v>
      </c>
      <c r="F167" s="123">
        <v>8.919713775</v>
      </c>
      <c r="G167" s="123">
        <v>21.660068210999999</v>
      </c>
      <c r="H167" s="77">
        <f t="shared" si="4"/>
        <v>-0.58819549005528282</v>
      </c>
      <c r="I167" s="63">
        <f t="shared" si="5"/>
        <v>9.7093007204514909E-4</v>
      </c>
      <c r="J167" s="125">
        <v>152.55000000000001</v>
      </c>
      <c r="K167" s="125">
        <v>25.475950000000001</v>
      </c>
      <c r="L167" s="153"/>
      <c r="M167" s="156"/>
    </row>
    <row r="168" spans="1:18" ht="12.75" x14ac:dyDescent="0.2">
      <c r="A168" s="122" t="s">
        <v>1885</v>
      </c>
      <c r="B168" s="62" t="s">
        <v>970</v>
      </c>
      <c r="C168" s="62" t="s">
        <v>177</v>
      </c>
      <c r="D168" s="62" t="s">
        <v>967</v>
      </c>
      <c r="E168" s="62" t="s">
        <v>1192</v>
      </c>
      <c r="F168" s="123">
        <v>8.9192906399999998</v>
      </c>
      <c r="G168" s="123">
        <v>5.0391601900000005</v>
      </c>
      <c r="H168" s="77">
        <f t="shared" si="4"/>
        <v>0.76999545632622546</v>
      </c>
      <c r="I168" s="63">
        <f t="shared" si="5"/>
        <v>9.7088401288827496E-4</v>
      </c>
      <c r="J168" s="125">
        <v>98.756000000000014</v>
      </c>
      <c r="K168" s="125">
        <v>57.556600000000003</v>
      </c>
      <c r="L168" s="153"/>
      <c r="M168" s="156"/>
      <c r="N168" s="126"/>
      <c r="O168" s="126"/>
      <c r="P168" s="126"/>
      <c r="Q168" s="126"/>
      <c r="R168" s="126"/>
    </row>
    <row r="169" spans="1:18" ht="12.75" x14ac:dyDescent="0.2">
      <c r="A169" s="122" t="s">
        <v>2560</v>
      </c>
      <c r="B169" s="62" t="s">
        <v>1071</v>
      </c>
      <c r="C169" s="62" t="s">
        <v>1042</v>
      </c>
      <c r="D169" s="62" t="s">
        <v>252</v>
      </c>
      <c r="E169" s="62" t="s">
        <v>253</v>
      </c>
      <c r="F169" s="123">
        <v>8.8744865999999991</v>
      </c>
      <c r="G169" s="123">
        <v>7.9126799220000006</v>
      </c>
      <c r="H169" s="77">
        <f t="shared" si="4"/>
        <v>0.12155258237172495</v>
      </c>
      <c r="I169" s="63">
        <f t="shared" si="5"/>
        <v>9.6600699655317239E-4</v>
      </c>
      <c r="J169" s="125">
        <v>163.59</v>
      </c>
      <c r="K169" s="125">
        <v>32.478299999999997</v>
      </c>
      <c r="L169" s="153"/>
      <c r="M169" s="156"/>
      <c r="N169" s="126"/>
      <c r="O169" s="126"/>
      <c r="P169" s="126"/>
      <c r="Q169" s="126"/>
    </row>
    <row r="170" spans="1:18" ht="12.75" x14ac:dyDescent="0.2">
      <c r="A170" s="122" t="s">
        <v>2035</v>
      </c>
      <c r="B170" s="62" t="s">
        <v>403</v>
      </c>
      <c r="C170" s="62" t="s">
        <v>779</v>
      </c>
      <c r="D170" s="62" t="s">
        <v>251</v>
      </c>
      <c r="E170" s="62" t="s">
        <v>1192</v>
      </c>
      <c r="F170" s="123">
        <v>8.8487006099999999</v>
      </c>
      <c r="G170" s="123">
        <v>4.5491464349999999</v>
      </c>
      <c r="H170" s="77">
        <f t="shared" si="4"/>
        <v>0.94513426561086278</v>
      </c>
      <c r="I170" s="63">
        <f t="shared" si="5"/>
        <v>9.632001359565211E-4</v>
      </c>
      <c r="J170" s="125">
        <v>165.67979451615034</v>
      </c>
      <c r="K170" s="125">
        <v>33.19115</v>
      </c>
      <c r="L170" s="153"/>
      <c r="M170" s="156"/>
    </row>
    <row r="171" spans="1:18" ht="12.75" x14ac:dyDescent="0.2">
      <c r="A171" s="122" t="s">
        <v>1744</v>
      </c>
      <c r="B171" s="62" t="s">
        <v>690</v>
      </c>
      <c r="C171" s="62" t="s">
        <v>1043</v>
      </c>
      <c r="D171" s="62" t="s">
        <v>251</v>
      </c>
      <c r="E171" s="62" t="s">
        <v>1192</v>
      </c>
      <c r="F171" s="123">
        <v>8.8294630999999999</v>
      </c>
      <c r="G171" s="123">
        <v>1.969362389</v>
      </c>
      <c r="H171" s="77">
        <f t="shared" si="4"/>
        <v>3.4834120674374267</v>
      </c>
      <c r="I171" s="63">
        <f t="shared" si="5"/>
        <v>9.6110609152399453E-4</v>
      </c>
      <c r="J171" s="125">
        <v>485.6779176</v>
      </c>
      <c r="K171" s="125">
        <v>4.3223000000000003</v>
      </c>
      <c r="L171" s="153"/>
      <c r="M171" s="156"/>
      <c r="N171" s="126"/>
      <c r="O171" s="126"/>
      <c r="P171" s="126"/>
      <c r="Q171" s="126"/>
    </row>
    <row r="172" spans="1:18" ht="12.75" x14ac:dyDescent="0.2">
      <c r="A172" s="122" t="s">
        <v>2138</v>
      </c>
      <c r="B172" s="62" t="s">
        <v>1050</v>
      </c>
      <c r="C172" s="62" t="s">
        <v>1042</v>
      </c>
      <c r="D172" s="62" t="s">
        <v>252</v>
      </c>
      <c r="E172" s="62" t="s">
        <v>1192</v>
      </c>
      <c r="F172" s="123">
        <v>8.753316980000001</v>
      </c>
      <c r="G172" s="123">
        <v>12.547832826999999</v>
      </c>
      <c r="H172" s="77">
        <f t="shared" si="4"/>
        <v>-0.30240408039506939</v>
      </c>
      <c r="I172" s="63">
        <f t="shared" si="5"/>
        <v>9.5281742221884551E-4</v>
      </c>
      <c r="J172" s="125">
        <v>1260.8588884800001</v>
      </c>
      <c r="K172" s="125">
        <v>14.597849999999999</v>
      </c>
      <c r="L172" s="153"/>
      <c r="M172" s="156"/>
    </row>
    <row r="173" spans="1:18" ht="12.75" x14ac:dyDescent="0.2">
      <c r="A173" s="122" t="s">
        <v>2542</v>
      </c>
      <c r="B173" s="62" t="s">
        <v>483</v>
      </c>
      <c r="C173" s="62" t="s">
        <v>1042</v>
      </c>
      <c r="D173" s="62" t="s">
        <v>252</v>
      </c>
      <c r="E173" s="62" t="s">
        <v>253</v>
      </c>
      <c r="F173" s="123">
        <v>8.7318586300000014</v>
      </c>
      <c r="G173" s="123">
        <v>7.8715735499999999</v>
      </c>
      <c r="H173" s="77">
        <f t="shared" si="4"/>
        <v>0.10929010248529036</v>
      </c>
      <c r="I173" s="63">
        <f t="shared" si="5"/>
        <v>9.5048163456500122E-4</v>
      </c>
      <c r="J173" s="125">
        <v>44.776400000000002</v>
      </c>
      <c r="K173" s="125">
        <v>33.615850000000002</v>
      </c>
      <c r="L173" s="153"/>
      <c r="M173" s="156"/>
    </row>
    <row r="174" spans="1:18" ht="12.75" x14ac:dyDescent="0.2">
      <c r="A174" s="122" t="s">
        <v>2094</v>
      </c>
      <c r="B174" s="122" t="s">
        <v>919</v>
      </c>
      <c r="C174" s="122" t="s">
        <v>1042</v>
      </c>
      <c r="D174" s="122" t="s">
        <v>252</v>
      </c>
      <c r="E174" s="122" t="s">
        <v>1192</v>
      </c>
      <c r="F174" s="123">
        <v>8.5812378100000011</v>
      </c>
      <c r="G174" s="123">
        <v>10.75036437</v>
      </c>
      <c r="H174" s="77">
        <f t="shared" si="4"/>
        <v>-0.20177237583250385</v>
      </c>
      <c r="I174" s="124">
        <f t="shared" si="5"/>
        <v>9.3408623362467233E-4</v>
      </c>
      <c r="J174" s="125">
        <v>127.0175533</v>
      </c>
      <c r="K174" s="125">
        <v>11.367599999999999</v>
      </c>
      <c r="L174" s="153"/>
      <c r="M174" s="156"/>
      <c r="R174" s="126"/>
    </row>
    <row r="175" spans="1:18" ht="12.75" x14ac:dyDescent="0.2">
      <c r="A175" s="122" t="s">
        <v>2523</v>
      </c>
      <c r="B175" s="62" t="s">
        <v>1075</v>
      </c>
      <c r="C175" s="62" t="s">
        <v>1042</v>
      </c>
      <c r="D175" s="62" t="s">
        <v>252</v>
      </c>
      <c r="E175" s="62" t="s">
        <v>253</v>
      </c>
      <c r="F175" s="123">
        <v>8.4011163629999999</v>
      </c>
      <c r="G175" s="123">
        <v>5.7195817379999996</v>
      </c>
      <c r="H175" s="77">
        <f t="shared" si="4"/>
        <v>0.468834042039177</v>
      </c>
      <c r="I175" s="63">
        <f t="shared" si="5"/>
        <v>9.1447962584284505E-4</v>
      </c>
      <c r="J175" s="125">
        <v>136.92349999999999</v>
      </c>
      <c r="K175" s="125">
        <v>20.0016</v>
      </c>
      <c r="L175" s="153"/>
      <c r="M175" s="156"/>
    </row>
    <row r="176" spans="1:18" ht="12.75" x14ac:dyDescent="0.2">
      <c r="A176" s="122" t="s">
        <v>2521</v>
      </c>
      <c r="B176" s="62" t="s">
        <v>726</v>
      </c>
      <c r="C176" s="62" t="s">
        <v>1042</v>
      </c>
      <c r="D176" s="62" t="s">
        <v>252</v>
      </c>
      <c r="E176" s="62" t="s">
        <v>253</v>
      </c>
      <c r="F176" s="123">
        <v>8.3598952149999999</v>
      </c>
      <c r="G176" s="123">
        <v>3.9561720950000003</v>
      </c>
      <c r="H176" s="77">
        <f t="shared" si="4"/>
        <v>1.1131272892717776</v>
      </c>
      <c r="I176" s="63">
        <f t="shared" si="5"/>
        <v>9.0999261502534552E-4</v>
      </c>
      <c r="J176" s="125">
        <v>83.268000000000001</v>
      </c>
      <c r="K176" s="125">
        <v>31.190799999999999</v>
      </c>
      <c r="L176" s="153"/>
      <c r="M176" s="156"/>
    </row>
    <row r="177" spans="1:18" ht="12.75" x14ac:dyDescent="0.2">
      <c r="A177" s="122" t="s">
        <v>2097</v>
      </c>
      <c r="B177" s="62" t="s">
        <v>1108</v>
      </c>
      <c r="C177" s="62" t="s">
        <v>1042</v>
      </c>
      <c r="D177" s="62" t="s">
        <v>967</v>
      </c>
      <c r="E177" s="62" t="s">
        <v>253</v>
      </c>
      <c r="F177" s="123">
        <v>8.267912235999999</v>
      </c>
      <c r="G177" s="123">
        <v>7.4443872460000007</v>
      </c>
      <c r="H177" s="77">
        <f t="shared" si="4"/>
        <v>0.11062360981321762</v>
      </c>
      <c r="I177" s="63">
        <f t="shared" si="5"/>
        <v>8.99980069479578E-4</v>
      </c>
      <c r="J177" s="125">
        <v>160.38338186000001</v>
      </c>
      <c r="K177" s="125">
        <v>48.079799999999999</v>
      </c>
      <c r="L177" s="153"/>
      <c r="M177" s="156"/>
    </row>
    <row r="178" spans="1:18" ht="12.75" x14ac:dyDescent="0.2">
      <c r="A178" s="122" t="s">
        <v>2616</v>
      </c>
      <c r="B178" s="62" t="s">
        <v>118</v>
      </c>
      <c r="C178" s="62" t="s">
        <v>779</v>
      </c>
      <c r="D178" s="62" t="s">
        <v>251</v>
      </c>
      <c r="E178" s="62" t="s">
        <v>253</v>
      </c>
      <c r="F178" s="123">
        <v>8.1284141909999992</v>
      </c>
      <c r="G178" s="123">
        <v>9.5175694570000005</v>
      </c>
      <c r="H178" s="77">
        <f t="shared" si="4"/>
        <v>-0.14595693493765916</v>
      </c>
      <c r="I178" s="63">
        <f t="shared" si="5"/>
        <v>8.8479540657462874E-4</v>
      </c>
      <c r="J178" s="125">
        <v>112.7244698211</v>
      </c>
      <c r="K178" s="125">
        <v>20.477900000000002</v>
      </c>
      <c r="L178" s="153"/>
      <c r="M178" s="156"/>
      <c r="R178" s="126"/>
    </row>
    <row r="179" spans="1:18" ht="12.75" x14ac:dyDescent="0.2">
      <c r="A179" s="122" t="s">
        <v>2092</v>
      </c>
      <c r="B179" s="62" t="s">
        <v>1091</v>
      </c>
      <c r="C179" s="62" t="s">
        <v>1042</v>
      </c>
      <c r="D179" s="62" t="s">
        <v>252</v>
      </c>
      <c r="E179" s="62" t="s">
        <v>253</v>
      </c>
      <c r="F179" s="123">
        <v>8.0575181560000004</v>
      </c>
      <c r="G179" s="123">
        <v>6.4185387039999995</v>
      </c>
      <c r="H179" s="77">
        <f t="shared" si="4"/>
        <v>0.25535087152759517</v>
      </c>
      <c r="I179" s="63">
        <f t="shared" si="5"/>
        <v>8.7707822033899032E-4</v>
      </c>
      <c r="J179" s="125">
        <v>350.22923857000001</v>
      </c>
      <c r="K179" s="125">
        <v>28.113600000000002</v>
      </c>
      <c r="L179" s="153"/>
      <c r="M179" s="156"/>
    </row>
    <row r="180" spans="1:18" ht="12.75" x14ac:dyDescent="0.2">
      <c r="A180" s="122" t="s">
        <v>2467</v>
      </c>
      <c r="B180" s="62" t="s">
        <v>649</v>
      </c>
      <c r="C180" s="62" t="s">
        <v>1038</v>
      </c>
      <c r="D180" s="62" t="s">
        <v>251</v>
      </c>
      <c r="E180" s="62" t="s">
        <v>1192</v>
      </c>
      <c r="F180" s="123">
        <v>8.0531127720000004</v>
      </c>
      <c r="G180" s="123">
        <v>1.9501011240000001</v>
      </c>
      <c r="H180" s="77">
        <f t="shared" si="4"/>
        <v>3.1295872674959799</v>
      </c>
      <c r="I180" s="63">
        <f t="shared" si="5"/>
        <v>8.7659868479419566E-4</v>
      </c>
      <c r="J180" s="125">
        <v>226.17123950000001</v>
      </c>
      <c r="K180" s="125">
        <v>12.0923</v>
      </c>
      <c r="L180" s="153"/>
      <c r="M180" s="156"/>
    </row>
    <row r="181" spans="1:18" ht="12.75" x14ac:dyDescent="0.2">
      <c r="A181" s="122" t="s">
        <v>2062</v>
      </c>
      <c r="B181" s="62" t="s">
        <v>1099</v>
      </c>
      <c r="C181" s="62" t="s">
        <v>1042</v>
      </c>
      <c r="D181" s="62" t="s">
        <v>252</v>
      </c>
      <c r="E181" s="62" t="s">
        <v>253</v>
      </c>
      <c r="F181" s="123">
        <v>7.9706991260000004</v>
      </c>
      <c r="G181" s="123">
        <v>16.757216229000001</v>
      </c>
      <c r="H181" s="77">
        <f t="shared" si="4"/>
        <v>-0.52434228829691132</v>
      </c>
      <c r="I181" s="63">
        <f t="shared" si="5"/>
        <v>8.676277817734557E-4</v>
      </c>
      <c r="J181" s="125">
        <v>578.59027485000001</v>
      </c>
      <c r="K181" s="125">
        <v>32.2988</v>
      </c>
      <c r="L181" s="153"/>
      <c r="M181" s="156"/>
    </row>
    <row r="182" spans="1:18" ht="12.75" x14ac:dyDescent="0.2">
      <c r="A182" s="122" t="s">
        <v>1933</v>
      </c>
      <c r="B182" s="62" t="s">
        <v>634</v>
      </c>
      <c r="C182" s="62" t="s">
        <v>779</v>
      </c>
      <c r="D182" s="62" t="s">
        <v>251</v>
      </c>
      <c r="E182" s="62" t="s">
        <v>1192</v>
      </c>
      <c r="F182" s="123">
        <v>7.9439639500000006</v>
      </c>
      <c r="G182" s="123">
        <v>5.4456952699999999</v>
      </c>
      <c r="H182" s="77">
        <f t="shared" si="4"/>
        <v>0.45876027874031244</v>
      </c>
      <c r="I182" s="63">
        <f t="shared" si="5"/>
        <v>8.6471760023460701E-4</v>
      </c>
      <c r="J182" s="125">
        <v>148.34688836840002</v>
      </c>
      <c r="K182" s="125">
        <v>68.664599999999993</v>
      </c>
      <c r="L182" s="153"/>
      <c r="M182" s="156"/>
    </row>
    <row r="183" spans="1:18" ht="12.75" x14ac:dyDescent="0.2">
      <c r="A183" s="122" t="s">
        <v>2538</v>
      </c>
      <c r="B183" s="62" t="s">
        <v>479</v>
      </c>
      <c r="C183" s="62" t="s">
        <v>1042</v>
      </c>
      <c r="D183" s="62" t="s">
        <v>252</v>
      </c>
      <c r="E183" s="62" t="s">
        <v>253</v>
      </c>
      <c r="F183" s="123">
        <v>7.8384735010000002</v>
      </c>
      <c r="G183" s="123">
        <v>20.530841477000003</v>
      </c>
      <c r="H183" s="77">
        <f t="shared" si="4"/>
        <v>-0.61820982789326129</v>
      </c>
      <c r="I183" s="63">
        <f t="shared" si="5"/>
        <v>8.5323473746218076E-4</v>
      </c>
      <c r="J183" s="125">
        <v>67.911199999999994</v>
      </c>
      <c r="K183" s="125">
        <v>20.7058</v>
      </c>
      <c r="L183" s="153"/>
      <c r="M183" s="156"/>
      <c r="N183" s="126"/>
      <c r="O183" s="126"/>
      <c r="P183" s="126"/>
      <c r="Q183" s="126"/>
    </row>
    <row r="184" spans="1:18" ht="12.75" x14ac:dyDescent="0.2">
      <c r="A184" s="122" t="s">
        <v>2622</v>
      </c>
      <c r="B184" s="62" t="s">
        <v>1079</v>
      </c>
      <c r="C184" s="62" t="s">
        <v>1042</v>
      </c>
      <c r="D184" s="62" t="s">
        <v>252</v>
      </c>
      <c r="E184" s="62" t="s">
        <v>253</v>
      </c>
      <c r="F184" s="123">
        <v>7.8227766119999993</v>
      </c>
      <c r="G184" s="123">
        <v>2.6227100910000001</v>
      </c>
      <c r="H184" s="77">
        <f t="shared" si="4"/>
        <v>1.9827073296604016</v>
      </c>
      <c r="I184" s="63">
        <f t="shared" si="5"/>
        <v>8.5152609725778637E-4</v>
      </c>
      <c r="J184" s="125">
        <v>40.481999999999999</v>
      </c>
      <c r="K184" s="125">
        <v>9.7080500000000001</v>
      </c>
      <c r="L184" s="153"/>
      <c r="M184" s="156"/>
    </row>
    <row r="185" spans="1:18" ht="12.75" x14ac:dyDescent="0.2">
      <c r="A185" s="122" t="s">
        <v>1917</v>
      </c>
      <c r="B185" s="62" t="s">
        <v>1055</v>
      </c>
      <c r="C185" s="62" t="s">
        <v>779</v>
      </c>
      <c r="D185" s="62" t="s">
        <v>251</v>
      </c>
      <c r="E185" s="62" t="s">
        <v>1192</v>
      </c>
      <c r="F185" s="123">
        <v>7.7409383899999993</v>
      </c>
      <c r="G185" s="123">
        <v>8.323218142</v>
      </c>
      <c r="H185" s="77">
        <f t="shared" si="4"/>
        <v>-6.9958487458323892E-2</v>
      </c>
      <c r="I185" s="63">
        <f t="shared" si="5"/>
        <v>8.4261783037984977E-4</v>
      </c>
      <c r="J185" s="125">
        <v>92.612191998724995</v>
      </c>
      <c r="K185" s="125">
        <v>47.91825</v>
      </c>
      <c r="L185" s="153"/>
      <c r="M185" s="156"/>
    </row>
    <row r="186" spans="1:18" ht="12.75" x14ac:dyDescent="0.2">
      <c r="A186" s="122" t="s">
        <v>2383</v>
      </c>
      <c r="B186" s="62" t="s">
        <v>429</v>
      </c>
      <c r="C186" s="62" t="s">
        <v>779</v>
      </c>
      <c r="D186" s="62" t="s">
        <v>251</v>
      </c>
      <c r="E186" s="62" t="s">
        <v>1192</v>
      </c>
      <c r="F186" s="123">
        <v>7.7329048090000008</v>
      </c>
      <c r="G186" s="123">
        <v>11.966331683</v>
      </c>
      <c r="H186" s="77">
        <f t="shared" si="4"/>
        <v>-0.35377816578611376</v>
      </c>
      <c r="I186" s="63">
        <f t="shared" si="5"/>
        <v>8.4174335777054132E-4</v>
      </c>
      <c r="J186" s="125">
        <v>294.1199852373</v>
      </c>
      <c r="K186" s="125">
        <v>82.049049999999994</v>
      </c>
      <c r="L186" s="153"/>
      <c r="M186" s="156"/>
    </row>
    <row r="187" spans="1:18" ht="12.75" x14ac:dyDescent="0.2">
      <c r="A187" s="122" t="s">
        <v>2095</v>
      </c>
      <c r="B187" s="62" t="s">
        <v>424</v>
      </c>
      <c r="C187" s="62" t="s">
        <v>1042</v>
      </c>
      <c r="D187" s="62" t="s">
        <v>252</v>
      </c>
      <c r="E187" s="62" t="s">
        <v>253</v>
      </c>
      <c r="F187" s="123">
        <v>7.6726871370000005</v>
      </c>
      <c r="G187" s="123">
        <v>10.144330611999999</v>
      </c>
      <c r="H187" s="77">
        <f t="shared" si="4"/>
        <v>-0.24364776440509794</v>
      </c>
      <c r="I187" s="63">
        <f t="shared" si="5"/>
        <v>8.3518853436609277E-4</v>
      </c>
      <c r="J187" s="125">
        <v>433.89417008999999</v>
      </c>
      <c r="K187" s="125">
        <v>11.778449999999999</v>
      </c>
      <c r="L187" s="153"/>
      <c r="M187" s="156"/>
    </row>
    <row r="188" spans="1:18" ht="12.75" x14ac:dyDescent="0.2">
      <c r="A188" s="122" t="s">
        <v>2064</v>
      </c>
      <c r="B188" s="62" t="s">
        <v>1828</v>
      </c>
      <c r="C188" s="62" t="s">
        <v>1042</v>
      </c>
      <c r="D188" s="62" t="s">
        <v>967</v>
      </c>
      <c r="E188" s="62" t="s">
        <v>253</v>
      </c>
      <c r="F188" s="123">
        <v>7.6680304499999998</v>
      </c>
      <c r="G188" s="123">
        <v>16.265148768</v>
      </c>
      <c r="H188" s="77">
        <f t="shared" si="4"/>
        <v>-0.52856069382617288</v>
      </c>
      <c r="I188" s="63">
        <f t="shared" si="5"/>
        <v>8.3468164394803095E-4</v>
      </c>
      <c r="J188" s="125">
        <v>436.89662702999999</v>
      </c>
      <c r="K188" s="125">
        <v>13.419600000000001</v>
      </c>
      <c r="L188" s="153"/>
      <c r="M188" s="156"/>
      <c r="N188" s="126"/>
      <c r="O188" s="126"/>
      <c r="P188" s="126"/>
      <c r="Q188" s="126"/>
    </row>
    <row r="189" spans="1:18" ht="12.75" x14ac:dyDescent="0.2">
      <c r="A189" s="122" t="s">
        <v>1088</v>
      </c>
      <c r="B189" s="122" t="s">
        <v>688</v>
      </c>
      <c r="C189" s="122" t="s">
        <v>1043</v>
      </c>
      <c r="D189" s="122" t="s">
        <v>251</v>
      </c>
      <c r="E189" s="122" t="s">
        <v>1192</v>
      </c>
      <c r="F189" s="123">
        <v>7.6349102230000003</v>
      </c>
      <c r="G189" s="123">
        <v>9.9079254470000002</v>
      </c>
      <c r="H189" s="77">
        <f t="shared" si="4"/>
        <v>-0.22941384007771692</v>
      </c>
      <c r="I189" s="124">
        <f t="shared" si="5"/>
        <v>8.3107643584400058E-4</v>
      </c>
      <c r="J189" s="125">
        <v>432.94874680000004</v>
      </c>
      <c r="K189" s="125">
        <v>1.8282</v>
      </c>
      <c r="L189" s="153"/>
      <c r="M189" s="156"/>
    </row>
    <row r="190" spans="1:18" ht="12.75" x14ac:dyDescent="0.2">
      <c r="A190" s="122" t="s">
        <v>2631</v>
      </c>
      <c r="B190" s="122" t="s">
        <v>95</v>
      </c>
      <c r="C190" s="122" t="s">
        <v>1044</v>
      </c>
      <c r="D190" s="122" t="s">
        <v>252</v>
      </c>
      <c r="E190" s="122" t="s">
        <v>253</v>
      </c>
      <c r="F190" s="123">
        <v>7.5020212900000001</v>
      </c>
      <c r="G190" s="123">
        <v>5.3325532449999997</v>
      </c>
      <c r="H190" s="77">
        <f t="shared" si="4"/>
        <v>0.40683476476004699</v>
      </c>
      <c r="I190" s="124">
        <f t="shared" si="5"/>
        <v>8.166111890270764E-4</v>
      </c>
      <c r="J190" s="125">
        <v>754.16449999999998</v>
      </c>
      <c r="K190" s="125">
        <v>7.9088000000000003</v>
      </c>
      <c r="L190" s="153"/>
      <c r="M190" s="156"/>
    </row>
    <row r="191" spans="1:18" ht="12.75" x14ac:dyDescent="0.2">
      <c r="A191" s="122" t="s">
        <v>2096</v>
      </c>
      <c r="B191" s="62" t="s">
        <v>1111</v>
      </c>
      <c r="C191" s="62" t="s">
        <v>1042</v>
      </c>
      <c r="D191" s="62" t="s">
        <v>967</v>
      </c>
      <c r="E191" s="62" t="s">
        <v>253</v>
      </c>
      <c r="F191" s="123">
        <v>7.4887416299999998</v>
      </c>
      <c r="G191" s="123">
        <v>4.13974259</v>
      </c>
      <c r="H191" s="77">
        <f t="shared" si="4"/>
        <v>0.80898726604158244</v>
      </c>
      <c r="I191" s="63">
        <f t="shared" si="5"/>
        <v>8.1516566940999257E-4</v>
      </c>
      <c r="J191" s="125">
        <v>1354.6085362599999</v>
      </c>
      <c r="K191" s="125">
        <v>21.257999999999999</v>
      </c>
      <c r="L191" s="153"/>
      <c r="M191" s="156"/>
    </row>
    <row r="192" spans="1:18" ht="12.75" x14ac:dyDescent="0.2">
      <c r="A192" s="122" t="s">
        <v>1937</v>
      </c>
      <c r="B192" s="62" t="s">
        <v>182</v>
      </c>
      <c r="C192" s="62" t="s">
        <v>779</v>
      </c>
      <c r="D192" s="62" t="s">
        <v>251</v>
      </c>
      <c r="E192" s="62" t="s">
        <v>1192</v>
      </c>
      <c r="F192" s="123">
        <v>7.3336046210000001</v>
      </c>
      <c r="G192" s="123">
        <v>9.1418866180000009</v>
      </c>
      <c r="H192" s="77">
        <f t="shared" si="4"/>
        <v>-0.19780184031593295</v>
      </c>
      <c r="I192" s="63">
        <f t="shared" si="5"/>
        <v>7.9827867156176413E-4</v>
      </c>
      <c r="J192" s="125">
        <v>67.743075232720329</v>
      </c>
      <c r="K192" s="125">
        <v>40.338799999999999</v>
      </c>
      <c r="L192" s="153"/>
      <c r="M192" s="156"/>
    </row>
    <row r="193" spans="1:13" ht="12.75" x14ac:dyDescent="0.2">
      <c r="A193" s="122" t="s">
        <v>2466</v>
      </c>
      <c r="B193" s="62" t="s">
        <v>655</v>
      </c>
      <c r="C193" s="62" t="s">
        <v>1038</v>
      </c>
      <c r="D193" s="62" t="s">
        <v>251</v>
      </c>
      <c r="E193" s="62" t="s">
        <v>1192</v>
      </c>
      <c r="F193" s="123">
        <v>7.2716439030000002</v>
      </c>
      <c r="G193" s="123">
        <v>2.3986873429999997</v>
      </c>
      <c r="H193" s="77">
        <f t="shared" si="4"/>
        <v>2.0315096814182843</v>
      </c>
      <c r="I193" s="63">
        <f t="shared" si="5"/>
        <v>7.9153411384284681E-4</v>
      </c>
      <c r="J193" s="125">
        <v>50.797534020000001</v>
      </c>
      <c r="K193" s="125">
        <v>45.493699999999997</v>
      </c>
      <c r="L193" s="153"/>
      <c r="M193" s="156"/>
    </row>
    <row r="194" spans="1:13" ht="12.75" x14ac:dyDescent="0.2">
      <c r="A194" s="122" t="s">
        <v>2229</v>
      </c>
      <c r="B194" s="62" t="s">
        <v>731</v>
      </c>
      <c r="C194" s="62" t="s">
        <v>2241</v>
      </c>
      <c r="D194" s="62" t="s">
        <v>251</v>
      </c>
      <c r="E194" s="62" t="s">
        <v>1192</v>
      </c>
      <c r="F194" s="123">
        <v>7.2318237240000007</v>
      </c>
      <c r="G194" s="123">
        <v>2.1476832159999999</v>
      </c>
      <c r="H194" s="77">
        <f t="shared" si="4"/>
        <v>2.3672674210627167</v>
      </c>
      <c r="I194" s="63">
        <f t="shared" si="5"/>
        <v>7.8719960152097358E-4</v>
      </c>
      <c r="J194" s="125">
        <v>8.292106155565973</v>
      </c>
      <c r="K194" s="125">
        <v>24.4422</v>
      </c>
      <c r="L194" s="153"/>
      <c r="M194" s="156"/>
    </row>
    <row r="195" spans="1:13" ht="12.75" x14ac:dyDescent="0.2">
      <c r="A195" s="122" t="s">
        <v>2518</v>
      </c>
      <c r="B195" s="62" t="s">
        <v>710</v>
      </c>
      <c r="C195" s="62" t="s">
        <v>1042</v>
      </c>
      <c r="D195" s="62" t="s">
        <v>252</v>
      </c>
      <c r="E195" s="62" t="s">
        <v>253</v>
      </c>
      <c r="F195" s="123">
        <v>7.1870649900000005</v>
      </c>
      <c r="G195" s="123">
        <v>6.6738309220000005</v>
      </c>
      <c r="H195" s="77">
        <f t="shared" si="4"/>
        <v>7.6902467862670187E-2</v>
      </c>
      <c r="I195" s="63">
        <f t="shared" si="5"/>
        <v>7.8232751684163425E-4</v>
      </c>
      <c r="J195" s="125">
        <v>164.72499999999999</v>
      </c>
      <c r="K195" s="125">
        <v>35.6342</v>
      </c>
      <c r="L195" s="153"/>
      <c r="M195" s="156"/>
    </row>
    <row r="196" spans="1:13" ht="12.75" x14ac:dyDescent="0.2">
      <c r="A196" s="122" t="s">
        <v>2838</v>
      </c>
      <c r="B196" s="62" t="s">
        <v>1423</v>
      </c>
      <c r="C196" s="62" t="s">
        <v>1037</v>
      </c>
      <c r="D196" s="62" t="s">
        <v>251</v>
      </c>
      <c r="E196" s="62" t="s">
        <v>253</v>
      </c>
      <c r="F196" s="123">
        <v>7.0546148339999997</v>
      </c>
      <c r="G196" s="123">
        <v>3.1408121000000002</v>
      </c>
      <c r="H196" s="77">
        <f t="shared" si="4"/>
        <v>1.2461117091340799</v>
      </c>
      <c r="I196" s="63">
        <f t="shared" si="5"/>
        <v>7.6791003184700248E-4</v>
      </c>
      <c r="J196" s="125">
        <v>221.27544015999999</v>
      </c>
      <c r="K196" s="125">
        <v>20.6934</v>
      </c>
      <c r="L196" s="153"/>
      <c r="M196" s="156"/>
    </row>
    <row r="197" spans="1:13" ht="12.75" x14ac:dyDescent="0.2">
      <c r="A197" s="122" t="s">
        <v>2643</v>
      </c>
      <c r="B197" s="62" t="s">
        <v>434</v>
      </c>
      <c r="C197" s="62" t="s">
        <v>779</v>
      </c>
      <c r="D197" s="62" t="s">
        <v>252</v>
      </c>
      <c r="E197" s="62" t="s">
        <v>253</v>
      </c>
      <c r="F197" s="123">
        <v>7.0456911849999999</v>
      </c>
      <c r="G197" s="123">
        <v>4.2472806700000003</v>
      </c>
      <c r="H197" s="77">
        <f t="shared" si="4"/>
        <v>0.65887110658029568</v>
      </c>
      <c r="I197" s="63">
        <f t="shared" si="5"/>
        <v>7.6693867341723321E-4</v>
      </c>
      <c r="J197" s="125">
        <v>53.933341045999995</v>
      </c>
      <c r="K197" s="125">
        <v>13.636850000000001</v>
      </c>
      <c r="L197" s="153"/>
      <c r="M197" s="156"/>
    </row>
    <row r="198" spans="1:13" ht="12.75" x14ac:dyDescent="0.2">
      <c r="A198" s="122" t="s">
        <v>2517</v>
      </c>
      <c r="B198" s="62" t="s">
        <v>707</v>
      </c>
      <c r="C198" s="62" t="s">
        <v>1042</v>
      </c>
      <c r="D198" s="62" t="s">
        <v>252</v>
      </c>
      <c r="E198" s="62" t="s">
        <v>253</v>
      </c>
      <c r="F198" s="123">
        <v>7.0189905499999998</v>
      </c>
      <c r="G198" s="123">
        <v>6.2436928700000003</v>
      </c>
      <c r="H198" s="77">
        <f t="shared" si="4"/>
        <v>0.12417293677675723</v>
      </c>
      <c r="I198" s="63">
        <f t="shared" si="5"/>
        <v>7.640322517406922E-4</v>
      </c>
      <c r="J198" s="125">
        <v>113.47499999999999</v>
      </c>
      <c r="K198" s="125">
        <v>28.24015</v>
      </c>
      <c r="L198" s="153"/>
      <c r="M198" s="156"/>
    </row>
    <row r="199" spans="1:13" ht="12.75" x14ac:dyDescent="0.2">
      <c r="A199" s="122" t="s">
        <v>2417</v>
      </c>
      <c r="B199" s="122" t="s">
        <v>550</v>
      </c>
      <c r="C199" s="122" t="s">
        <v>1038</v>
      </c>
      <c r="D199" s="122" t="s">
        <v>251</v>
      </c>
      <c r="E199" s="122" t="s">
        <v>1192</v>
      </c>
      <c r="F199" s="123">
        <v>7.0116438380000004</v>
      </c>
      <c r="G199" s="123">
        <v>10.320486539999999</v>
      </c>
      <c r="H199" s="77">
        <f t="shared" ref="H199:H262" si="6">IF(ISERROR(F199/G199-1),"",IF((F199/G199-1)&gt;10000%,"",F199/G199-1))</f>
        <v>-0.32060917759793905</v>
      </c>
      <c r="I199" s="124">
        <f t="shared" ref="I199:I262" si="7">F199/$F$1018</f>
        <v>7.6323254630267169E-4</v>
      </c>
      <c r="J199" s="125">
        <v>97.06776284</v>
      </c>
      <c r="K199" s="125">
        <v>4.42685</v>
      </c>
      <c r="L199" s="153"/>
      <c r="M199" s="156"/>
    </row>
    <row r="200" spans="1:13" ht="12.75" x14ac:dyDescent="0.2">
      <c r="A200" s="122" t="s">
        <v>2093</v>
      </c>
      <c r="B200" s="62" t="s">
        <v>606</v>
      </c>
      <c r="C200" s="62" t="s">
        <v>1042</v>
      </c>
      <c r="D200" s="62" t="s">
        <v>967</v>
      </c>
      <c r="E200" s="62" t="s">
        <v>253</v>
      </c>
      <c r="F200" s="123">
        <v>6.9840542660000002</v>
      </c>
      <c r="G200" s="123">
        <v>7.3693908910000001</v>
      </c>
      <c r="H200" s="77">
        <f t="shared" si="6"/>
        <v>-5.2288802521060385E-2</v>
      </c>
      <c r="I200" s="63">
        <f t="shared" si="7"/>
        <v>7.6022936191745809E-4</v>
      </c>
      <c r="J200" s="125">
        <v>217.66859630000002</v>
      </c>
      <c r="K200" s="125">
        <v>35.384549999999997</v>
      </c>
      <c r="L200" s="153"/>
      <c r="M200" s="156"/>
    </row>
    <row r="201" spans="1:13" ht="12.75" x14ac:dyDescent="0.2">
      <c r="A201" s="122" t="s">
        <v>2811</v>
      </c>
      <c r="B201" s="62" t="s">
        <v>1132</v>
      </c>
      <c r="C201" s="62" t="s">
        <v>1037</v>
      </c>
      <c r="D201" s="62" t="s">
        <v>251</v>
      </c>
      <c r="E201" s="62" t="s">
        <v>1192</v>
      </c>
      <c r="F201" s="123">
        <v>6.9755983241141104</v>
      </c>
      <c r="G201" s="123">
        <v>7.9153077274812196</v>
      </c>
      <c r="H201" s="77">
        <f t="shared" si="6"/>
        <v>-0.1187205141885419</v>
      </c>
      <c r="I201" s="63">
        <f t="shared" si="7"/>
        <v>7.5930891441526485E-4</v>
      </c>
      <c r="J201" s="125">
        <v>47.352675421800008</v>
      </c>
      <c r="K201" s="125">
        <v>35.854599999999998</v>
      </c>
      <c r="L201" s="153"/>
      <c r="M201" s="156"/>
    </row>
    <row r="202" spans="1:13" ht="12.75" x14ac:dyDescent="0.2">
      <c r="A202" s="122" t="s">
        <v>2104</v>
      </c>
      <c r="B202" s="62" t="s">
        <v>421</v>
      </c>
      <c r="C202" s="62" t="s">
        <v>1042</v>
      </c>
      <c r="D202" s="62" t="s">
        <v>967</v>
      </c>
      <c r="E202" s="62" t="s">
        <v>253</v>
      </c>
      <c r="F202" s="123">
        <v>6.9502336629999997</v>
      </c>
      <c r="G202" s="123">
        <v>3.6952271039999998</v>
      </c>
      <c r="H202" s="77">
        <f t="shared" si="6"/>
        <v>0.88086779713120444</v>
      </c>
      <c r="I202" s="63">
        <f t="shared" si="7"/>
        <v>7.5654791637607343E-4</v>
      </c>
      <c r="J202" s="125">
        <v>1154.7659440899999</v>
      </c>
      <c r="K202" s="125">
        <v>22.674150000000001</v>
      </c>
      <c r="L202" s="153"/>
      <c r="M202" s="156"/>
    </row>
    <row r="203" spans="1:13" ht="12.75" x14ac:dyDescent="0.2">
      <c r="A203" s="122" t="s">
        <v>2334</v>
      </c>
      <c r="B203" s="62" t="s">
        <v>104</v>
      </c>
      <c r="C203" s="62" t="s">
        <v>1140</v>
      </c>
      <c r="D203" s="62" t="s">
        <v>252</v>
      </c>
      <c r="E203" s="62" t="s">
        <v>253</v>
      </c>
      <c r="F203" s="123">
        <v>6.8518535700000003</v>
      </c>
      <c r="G203" s="123">
        <v>28.42437022</v>
      </c>
      <c r="H203" s="77">
        <f t="shared" si="6"/>
        <v>-0.7589444016888407</v>
      </c>
      <c r="I203" s="63">
        <f t="shared" si="7"/>
        <v>7.4583903118157087E-4</v>
      </c>
      <c r="J203" s="125">
        <v>1251.49797253</v>
      </c>
      <c r="K203" s="125">
        <v>11.6768</v>
      </c>
      <c r="L203" s="153"/>
      <c r="M203" s="156"/>
    </row>
    <row r="204" spans="1:13" ht="12.75" x14ac:dyDescent="0.2">
      <c r="A204" s="122" t="s">
        <v>2626</v>
      </c>
      <c r="B204" s="62" t="s">
        <v>1117</v>
      </c>
      <c r="C204" s="62" t="s">
        <v>779</v>
      </c>
      <c r="D204" s="62" t="s">
        <v>251</v>
      </c>
      <c r="E204" s="62" t="s">
        <v>1192</v>
      </c>
      <c r="F204" s="123">
        <v>6.8131505050000003</v>
      </c>
      <c r="G204" s="123">
        <v>6.6482424</v>
      </c>
      <c r="H204" s="77">
        <f t="shared" si="6"/>
        <v>2.4804767196815902E-2</v>
      </c>
      <c r="I204" s="63">
        <f t="shared" si="7"/>
        <v>7.4162611912668617E-4</v>
      </c>
      <c r="J204" s="125">
        <v>11.923664</v>
      </c>
      <c r="K204" s="125">
        <v>35.3367</v>
      </c>
      <c r="L204" s="153"/>
      <c r="M204" s="156"/>
    </row>
    <row r="205" spans="1:13" ht="12.75" x14ac:dyDescent="0.2">
      <c r="A205" s="122" t="s">
        <v>2120</v>
      </c>
      <c r="B205" s="62" t="s">
        <v>216</v>
      </c>
      <c r="C205" s="62" t="s">
        <v>1042</v>
      </c>
      <c r="D205" s="62" t="s">
        <v>252</v>
      </c>
      <c r="E205" s="62" t="s">
        <v>1192</v>
      </c>
      <c r="F205" s="123">
        <v>6.5804262099999997</v>
      </c>
      <c r="G205" s="123">
        <v>4.03918979</v>
      </c>
      <c r="H205" s="77">
        <f t="shared" si="6"/>
        <v>0.62914508902043931</v>
      </c>
      <c r="I205" s="63">
        <f t="shared" si="7"/>
        <v>7.1629357794758238E-4</v>
      </c>
      <c r="J205" s="125">
        <v>828.67954915999997</v>
      </c>
      <c r="K205" s="125">
        <v>16.239750000000001</v>
      </c>
      <c r="L205" s="153"/>
      <c r="M205" s="156"/>
    </row>
    <row r="206" spans="1:13" ht="12.75" x14ac:dyDescent="0.2">
      <c r="A206" s="122" t="s">
        <v>2623</v>
      </c>
      <c r="B206" s="62" t="s">
        <v>1555</v>
      </c>
      <c r="C206" s="62" t="s">
        <v>779</v>
      </c>
      <c r="D206" s="62" t="s">
        <v>252</v>
      </c>
      <c r="E206" s="62" t="s">
        <v>1192</v>
      </c>
      <c r="F206" s="123">
        <v>6.5684862800000001</v>
      </c>
      <c r="G206" s="123">
        <v>1.38899879</v>
      </c>
      <c r="H206" s="77">
        <f t="shared" si="6"/>
        <v>3.7289359265748532</v>
      </c>
      <c r="I206" s="63">
        <f t="shared" si="7"/>
        <v>7.1499389082896585E-4</v>
      </c>
      <c r="J206" s="125">
        <v>41.968986000000001</v>
      </c>
      <c r="K206" s="125">
        <v>37.861750000000001</v>
      </c>
      <c r="L206" s="153"/>
      <c r="M206" s="156"/>
    </row>
    <row r="207" spans="1:13" ht="12.75" x14ac:dyDescent="0.2">
      <c r="A207" s="122" t="s">
        <v>1981</v>
      </c>
      <c r="B207" s="62" t="s">
        <v>160</v>
      </c>
      <c r="C207" s="62" t="s">
        <v>779</v>
      </c>
      <c r="D207" s="62" t="s">
        <v>251</v>
      </c>
      <c r="E207" s="62" t="s">
        <v>1192</v>
      </c>
      <c r="F207" s="123">
        <v>6.5097906320000005</v>
      </c>
      <c r="G207" s="123">
        <v>4.4936326040000001</v>
      </c>
      <c r="H207" s="77">
        <f t="shared" si="6"/>
        <v>0.44866997497866667</v>
      </c>
      <c r="I207" s="63">
        <f t="shared" si="7"/>
        <v>7.0860474301784391E-4</v>
      </c>
      <c r="J207" s="125">
        <v>104.50938915614401</v>
      </c>
      <c r="K207" s="125">
        <v>86.358249999999998</v>
      </c>
      <c r="L207" s="153"/>
      <c r="M207" s="156"/>
    </row>
    <row r="208" spans="1:13" ht="12.75" x14ac:dyDescent="0.2">
      <c r="A208" s="122" t="s">
        <v>2606</v>
      </c>
      <c r="B208" s="62" t="s">
        <v>119</v>
      </c>
      <c r="C208" s="62" t="s">
        <v>779</v>
      </c>
      <c r="D208" s="62" t="s">
        <v>251</v>
      </c>
      <c r="E208" s="62" t="s">
        <v>1192</v>
      </c>
      <c r="F208" s="123">
        <v>6.505254914</v>
      </c>
      <c r="G208" s="123">
        <v>15.684340828</v>
      </c>
      <c r="H208" s="77">
        <f t="shared" si="6"/>
        <v>-0.58523887070939651</v>
      </c>
      <c r="I208" s="63">
        <f t="shared" si="7"/>
        <v>7.0811102033619679E-4</v>
      </c>
      <c r="J208" s="125">
        <v>151.89234170079999</v>
      </c>
      <c r="K208" s="125">
        <v>16.26735</v>
      </c>
      <c r="L208" s="153"/>
      <c r="M208" s="156"/>
    </row>
    <row r="209" spans="1:17" ht="12.75" x14ac:dyDescent="0.2">
      <c r="A209" s="122" t="s">
        <v>2494</v>
      </c>
      <c r="B209" s="62" t="s">
        <v>543</v>
      </c>
      <c r="C209" s="62" t="s">
        <v>1038</v>
      </c>
      <c r="D209" s="62" t="s">
        <v>251</v>
      </c>
      <c r="E209" s="62" t="s">
        <v>1192</v>
      </c>
      <c r="F209" s="123">
        <v>6.4958696710000003</v>
      </c>
      <c r="G209" s="123">
        <v>0.839219885</v>
      </c>
      <c r="H209" s="77">
        <f t="shared" si="6"/>
        <v>6.7403667228404629</v>
      </c>
      <c r="I209" s="63">
        <f t="shared" si="7"/>
        <v>7.070894164044999E-4</v>
      </c>
      <c r="J209" s="125">
        <v>32.179663699999999</v>
      </c>
      <c r="K209" s="125">
        <v>14.14725</v>
      </c>
      <c r="L209" s="153"/>
      <c r="M209" s="156"/>
    </row>
    <row r="210" spans="1:17" ht="12.75" x14ac:dyDescent="0.2">
      <c r="A210" s="122" t="s">
        <v>2479</v>
      </c>
      <c r="B210" s="62" t="s">
        <v>503</v>
      </c>
      <c r="C210" s="62" t="s">
        <v>1038</v>
      </c>
      <c r="D210" s="62" t="s">
        <v>251</v>
      </c>
      <c r="E210" s="62" t="s">
        <v>1192</v>
      </c>
      <c r="F210" s="123">
        <v>6.4100969729999999</v>
      </c>
      <c r="G210" s="123">
        <v>12.802379778000001</v>
      </c>
      <c r="H210" s="77">
        <f t="shared" si="6"/>
        <v>-0.49930426341395484</v>
      </c>
      <c r="I210" s="63">
        <f t="shared" si="7"/>
        <v>6.9775287333267392E-4</v>
      </c>
      <c r="J210" s="125">
        <v>114.34203581999999</v>
      </c>
      <c r="K210" s="125">
        <v>14.00605</v>
      </c>
      <c r="L210" s="153"/>
      <c r="M210" s="156"/>
    </row>
    <row r="211" spans="1:17" ht="12.75" x14ac:dyDescent="0.2">
      <c r="A211" s="122" t="s">
        <v>2614</v>
      </c>
      <c r="B211" s="62" t="s">
        <v>1608</v>
      </c>
      <c r="C211" s="62" t="s">
        <v>1140</v>
      </c>
      <c r="D211" s="62" t="s">
        <v>251</v>
      </c>
      <c r="E211" s="62" t="s">
        <v>1192</v>
      </c>
      <c r="F211" s="123">
        <v>6.4017736362317397</v>
      </c>
      <c r="G211" s="123">
        <v>13.7948700256488</v>
      </c>
      <c r="H211" s="77">
        <f t="shared" si="6"/>
        <v>-0.5359308478928092</v>
      </c>
      <c r="I211" s="63">
        <f t="shared" si="7"/>
        <v>6.9684686018338284E-4</v>
      </c>
      <c r="J211" s="125">
        <v>30.611042490039203</v>
      </c>
      <c r="K211" s="125">
        <v>26.607150000000001</v>
      </c>
      <c r="L211" s="153"/>
      <c r="M211" s="156"/>
    </row>
    <row r="212" spans="1:17" ht="12.75" x14ac:dyDescent="0.2">
      <c r="A212" s="122" t="s">
        <v>2748</v>
      </c>
      <c r="B212" s="62" t="s">
        <v>23</v>
      </c>
      <c r="C212" s="62" t="s">
        <v>1039</v>
      </c>
      <c r="D212" s="62" t="s">
        <v>251</v>
      </c>
      <c r="E212" s="62" t="s">
        <v>1192</v>
      </c>
      <c r="F212" s="123">
        <v>6.3442599900000003</v>
      </c>
      <c r="G212" s="123">
        <v>17.434148920000002</v>
      </c>
      <c r="H212" s="77">
        <f t="shared" si="6"/>
        <v>-0.63610153732700825</v>
      </c>
      <c r="I212" s="63">
        <f t="shared" si="7"/>
        <v>6.9058637581269886E-4</v>
      </c>
      <c r="J212" s="125">
        <v>7.3669348299999999</v>
      </c>
      <c r="K212" s="125">
        <v>19.9133</v>
      </c>
      <c r="L212" s="153"/>
      <c r="M212" s="156"/>
    </row>
    <row r="213" spans="1:17" ht="12.75" x14ac:dyDescent="0.2">
      <c r="A213" s="122" t="s">
        <v>2134</v>
      </c>
      <c r="B213" s="62" t="s">
        <v>367</v>
      </c>
      <c r="C213" s="62" t="s">
        <v>1042</v>
      </c>
      <c r="D213" s="62" t="s">
        <v>252</v>
      </c>
      <c r="E213" s="62" t="s">
        <v>1192</v>
      </c>
      <c r="F213" s="123">
        <v>6.3098779979999993</v>
      </c>
      <c r="G213" s="123">
        <v>8.6667914030000013</v>
      </c>
      <c r="H213" s="77">
        <f t="shared" si="6"/>
        <v>-0.27194763268262789</v>
      </c>
      <c r="I213" s="63">
        <f t="shared" si="7"/>
        <v>6.8684382186851511E-4</v>
      </c>
      <c r="J213" s="125">
        <v>150.44473816999999</v>
      </c>
      <c r="K213" s="125">
        <v>51.074300000000001</v>
      </c>
      <c r="L213" s="153"/>
      <c r="M213" s="156"/>
    </row>
    <row r="214" spans="1:17" ht="12.75" x14ac:dyDescent="0.2">
      <c r="A214" s="122" t="s">
        <v>2127</v>
      </c>
      <c r="B214" s="62" t="s">
        <v>717</v>
      </c>
      <c r="C214" s="62" t="s">
        <v>1042</v>
      </c>
      <c r="D214" s="62" t="s">
        <v>252</v>
      </c>
      <c r="E214" s="62" t="s">
        <v>253</v>
      </c>
      <c r="F214" s="123">
        <v>6.2349034200000002</v>
      </c>
      <c r="G214" s="123">
        <v>6.6581292200000002</v>
      </c>
      <c r="H214" s="77">
        <f t="shared" si="6"/>
        <v>-6.3565272768917547E-2</v>
      </c>
      <c r="I214" s="63">
        <f t="shared" si="7"/>
        <v>6.7868267743548152E-4</v>
      </c>
      <c r="J214" s="125">
        <v>69.828406970000003</v>
      </c>
      <c r="K214" s="125">
        <v>16.123200000000001</v>
      </c>
      <c r="L214" s="153"/>
      <c r="M214" s="156"/>
    </row>
    <row r="215" spans="1:17" ht="12.75" x14ac:dyDescent="0.2">
      <c r="A215" s="122" t="s">
        <v>2624</v>
      </c>
      <c r="B215" s="62" t="s">
        <v>290</v>
      </c>
      <c r="C215" s="62" t="s">
        <v>1039</v>
      </c>
      <c r="D215" s="62" t="s">
        <v>251</v>
      </c>
      <c r="E215" s="62" t="s">
        <v>1192</v>
      </c>
      <c r="F215" s="123">
        <v>6.2071362199999998</v>
      </c>
      <c r="G215" s="123">
        <v>3.72966095</v>
      </c>
      <c r="H215" s="77">
        <f t="shared" si="6"/>
        <v>0.66426286550255997</v>
      </c>
      <c r="I215" s="63">
        <f t="shared" si="7"/>
        <v>6.7566015785956702E-4</v>
      </c>
      <c r="J215" s="125">
        <v>471.57273884</v>
      </c>
      <c r="K215" s="125">
        <v>14.5398</v>
      </c>
      <c r="L215" s="153"/>
      <c r="M215" s="156"/>
    </row>
    <row r="216" spans="1:17" ht="12.75" x14ac:dyDescent="0.2">
      <c r="A216" s="122" t="s">
        <v>2670</v>
      </c>
      <c r="B216" s="62" t="s">
        <v>1415</v>
      </c>
      <c r="C216" s="62" t="s">
        <v>1039</v>
      </c>
      <c r="D216" s="62" t="s">
        <v>251</v>
      </c>
      <c r="E216" s="62" t="s">
        <v>1192</v>
      </c>
      <c r="F216" s="123">
        <v>6.2010817500000002</v>
      </c>
      <c r="G216" s="123">
        <v>0.71734703</v>
      </c>
      <c r="H216" s="77">
        <f t="shared" si="6"/>
        <v>7.6444656361092065</v>
      </c>
      <c r="I216" s="63">
        <f t="shared" si="7"/>
        <v>6.7500111574884687E-4</v>
      </c>
      <c r="J216" s="125">
        <v>196.70162927999999</v>
      </c>
      <c r="K216" s="125">
        <v>51.173900000000003</v>
      </c>
      <c r="L216" s="153"/>
      <c r="M216" s="156"/>
    </row>
    <row r="217" spans="1:17" ht="12.75" x14ac:dyDescent="0.2">
      <c r="A217" s="122" t="s">
        <v>2222</v>
      </c>
      <c r="B217" s="62" t="s">
        <v>556</v>
      </c>
      <c r="C217" s="62" t="s">
        <v>2241</v>
      </c>
      <c r="D217" s="62" t="s">
        <v>252</v>
      </c>
      <c r="E217" s="62" t="s">
        <v>253</v>
      </c>
      <c r="F217" s="123">
        <v>6.1198227899999997</v>
      </c>
      <c r="G217" s="123">
        <v>7.4536532419999997</v>
      </c>
      <c r="H217" s="77">
        <f t="shared" si="6"/>
        <v>-0.17894989325289568</v>
      </c>
      <c r="I217" s="63">
        <f t="shared" si="7"/>
        <v>6.6615590278828703E-4</v>
      </c>
      <c r="J217" s="125">
        <v>461.94621876999997</v>
      </c>
      <c r="K217" s="125">
        <v>26.643650000000001</v>
      </c>
      <c r="L217" s="153"/>
      <c r="M217" s="156"/>
    </row>
    <row r="218" spans="1:17" ht="12.75" x14ac:dyDescent="0.2">
      <c r="A218" s="122" t="s">
        <v>2547</v>
      </c>
      <c r="B218" s="62" t="s">
        <v>488</v>
      </c>
      <c r="C218" s="62" t="s">
        <v>1042</v>
      </c>
      <c r="D218" s="62" t="s">
        <v>252</v>
      </c>
      <c r="E218" s="62" t="s">
        <v>253</v>
      </c>
      <c r="F218" s="123">
        <v>5.9715319100000004</v>
      </c>
      <c r="G218" s="123">
        <v>6.62577061</v>
      </c>
      <c r="H218" s="77">
        <f t="shared" si="6"/>
        <v>-9.8741525855510992E-2</v>
      </c>
      <c r="I218" s="63">
        <f t="shared" si="7"/>
        <v>6.500141208394556E-4</v>
      </c>
      <c r="J218" s="125">
        <v>66.632999999999996</v>
      </c>
      <c r="K218" s="125">
        <v>23.95805</v>
      </c>
      <c r="L218" s="153"/>
      <c r="M218" s="156"/>
    </row>
    <row r="219" spans="1:17" ht="12.75" x14ac:dyDescent="0.2">
      <c r="A219" s="122" t="s">
        <v>1973</v>
      </c>
      <c r="B219" s="62" t="s">
        <v>651</v>
      </c>
      <c r="C219" s="62" t="s">
        <v>779</v>
      </c>
      <c r="D219" s="62" t="s">
        <v>251</v>
      </c>
      <c r="E219" s="62" t="s">
        <v>1192</v>
      </c>
      <c r="F219" s="123">
        <v>5.9500985609999999</v>
      </c>
      <c r="G219" s="123">
        <v>2.2715229799999999</v>
      </c>
      <c r="H219" s="77">
        <f t="shared" si="6"/>
        <v>1.6194313741875508</v>
      </c>
      <c r="I219" s="63">
        <f t="shared" si="7"/>
        <v>6.4768105459835426E-4</v>
      </c>
      <c r="J219" s="125">
        <v>496.92909160311058</v>
      </c>
      <c r="K219" s="125">
        <v>31.368400000000001</v>
      </c>
      <c r="L219" s="153"/>
      <c r="M219" s="156"/>
      <c r="N219" s="126"/>
      <c r="O219" s="126"/>
      <c r="P219" s="126"/>
      <c r="Q219" s="126"/>
    </row>
    <row r="220" spans="1:17" ht="12.75" x14ac:dyDescent="0.2">
      <c r="A220" s="122" t="s">
        <v>2629</v>
      </c>
      <c r="B220" s="122" t="s">
        <v>54</v>
      </c>
      <c r="C220" s="122" t="s">
        <v>2241</v>
      </c>
      <c r="D220" s="122" t="s">
        <v>252</v>
      </c>
      <c r="E220" s="122" t="s">
        <v>253</v>
      </c>
      <c r="F220" s="123">
        <v>5.9141857509999998</v>
      </c>
      <c r="G220" s="123">
        <v>1.418280886</v>
      </c>
      <c r="H220" s="77">
        <f t="shared" si="6"/>
        <v>3.169967888152164</v>
      </c>
      <c r="I220" s="124">
        <f t="shared" si="7"/>
        <v>6.4377186781498753E-4</v>
      </c>
      <c r="J220" s="125">
        <v>475.68332523000004</v>
      </c>
      <c r="K220" s="125">
        <v>4.97675</v>
      </c>
      <c r="L220" s="153"/>
      <c r="M220" s="156"/>
    </row>
    <row r="221" spans="1:17" ht="12.75" x14ac:dyDescent="0.2">
      <c r="A221" s="122" t="s">
        <v>1974</v>
      </c>
      <c r="B221" s="62" t="s">
        <v>137</v>
      </c>
      <c r="C221" s="62" t="s">
        <v>779</v>
      </c>
      <c r="D221" s="62" t="s">
        <v>251</v>
      </c>
      <c r="E221" s="62" t="s">
        <v>1192</v>
      </c>
      <c r="F221" s="123">
        <v>5.8833201330000007</v>
      </c>
      <c r="G221" s="123">
        <v>5.3021262640000009</v>
      </c>
      <c r="H221" s="77">
        <f t="shared" si="6"/>
        <v>0.10961524491526142</v>
      </c>
      <c r="I221" s="63">
        <f t="shared" si="7"/>
        <v>6.4041207876071858E-4</v>
      </c>
      <c r="J221" s="125">
        <v>242.87489221000001</v>
      </c>
      <c r="K221" s="125">
        <v>86.996399999999994</v>
      </c>
      <c r="L221" s="153"/>
      <c r="M221" s="156"/>
    </row>
    <row r="222" spans="1:17" ht="12.75" x14ac:dyDescent="0.2">
      <c r="A222" s="122" t="s">
        <v>2634</v>
      </c>
      <c r="B222" s="62" t="s">
        <v>157</v>
      </c>
      <c r="C222" s="62" t="s">
        <v>779</v>
      </c>
      <c r="D222" s="62" t="s">
        <v>251</v>
      </c>
      <c r="E222" s="62" t="s">
        <v>1192</v>
      </c>
      <c r="F222" s="123">
        <v>5.8075559110000006</v>
      </c>
      <c r="G222" s="123">
        <v>6.5503250450000001</v>
      </c>
      <c r="H222" s="77">
        <f t="shared" si="6"/>
        <v>-0.11339424057543079</v>
      </c>
      <c r="I222" s="63">
        <f t="shared" si="7"/>
        <v>6.3216497987610165E-4</v>
      </c>
      <c r="J222" s="125">
        <v>213.099513903451</v>
      </c>
      <c r="K222" s="125">
        <v>23.79655</v>
      </c>
      <c r="L222" s="153"/>
      <c r="M222" s="156"/>
    </row>
    <row r="223" spans="1:17" ht="12.75" x14ac:dyDescent="0.2">
      <c r="A223" s="122" t="s">
        <v>2384</v>
      </c>
      <c r="B223" s="62" t="s">
        <v>766</v>
      </c>
      <c r="C223" s="62" t="s">
        <v>779</v>
      </c>
      <c r="D223" s="62" t="s">
        <v>251</v>
      </c>
      <c r="E223" s="62" t="s">
        <v>1192</v>
      </c>
      <c r="F223" s="123">
        <v>5.77758035</v>
      </c>
      <c r="G223" s="123">
        <v>2.9202435899999997</v>
      </c>
      <c r="H223" s="77">
        <f t="shared" si="6"/>
        <v>0.97845836209848525</v>
      </c>
      <c r="I223" s="63">
        <f t="shared" si="7"/>
        <v>6.2890207544491949E-4</v>
      </c>
      <c r="J223" s="125">
        <v>201.310708166099</v>
      </c>
      <c r="K223" s="125">
        <v>46.38015</v>
      </c>
      <c r="L223" s="153"/>
      <c r="M223" s="156"/>
    </row>
    <row r="224" spans="1:17" ht="12.75" x14ac:dyDescent="0.2">
      <c r="A224" s="122" t="s">
        <v>2067</v>
      </c>
      <c r="B224" s="62" t="s">
        <v>1096</v>
      </c>
      <c r="C224" s="62" t="s">
        <v>1042</v>
      </c>
      <c r="D224" s="62" t="s">
        <v>252</v>
      </c>
      <c r="E224" s="62" t="s">
        <v>253</v>
      </c>
      <c r="F224" s="123">
        <v>5.7714662219999999</v>
      </c>
      <c r="G224" s="123">
        <v>9.2222997059999994</v>
      </c>
      <c r="H224" s="77">
        <f t="shared" si="6"/>
        <v>-0.3741836194886291</v>
      </c>
      <c r="I224" s="63">
        <f t="shared" si="7"/>
        <v>6.2823653943229853E-4</v>
      </c>
      <c r="J224" s="125">
        <v>940.31686925999998</v>
      </c>
      <c r="K224" s="125">
        <v>30.396999999999998</v>
      </c>
      <c r="L224" s="153"/>
      <c r="M224" s="156"/>
    </row>
    <row r="225" spans="1:18" ht="12.75" x14ac:dyDescent="0.2">
      <c r="A225" s="122" t="s">
        <v>573</v>
      </c>
      <c r="B225" s="62" t="s">
        <v>668</v>
      </c>
      <c r="C225" s="62" t="s">
        <v>1043</v>
      </c>
      <c r="D225" s="62" t="s">
        <v>251</v>
      </c>
      <c r="E225" s="62" t="s">
        <v>1192</v>
      </c>
      <c r="F225" s="123">
        <v>5.7127410799999998</v>
      </c>
      <c r="G225" s="123">
        <v>13.594992975</v>
      </c>
      <c r="H225" s="77">
        <f t="shared" si="6"/>
        <v>-0.57979080309160658</v>
      </c>
      <c r="I225" s="63">
        <f t="shared" si="7"/>
        <v>6.2184418113569822E-4</v>
      </c>
      <c r="J225" s="125">
        <v>785.97385159999999</v>
      </c>
      <c r="K225" s="125">
        <v>14.697699999999999</v>
      </c>
      <c r="L225" s="153"/>
      <c r="M225" s="156"/>
    </row>
    <row r="226" spans="1:18" ht="12.75" x14ac:dyDescent="0.2">
      <c r="A226" s="122" t="s">
        <v>248</v>
      </c>
      <c r="B226" s="62" t="s">
        <v>249</v>
      </c>
      <c r="C226" s="62" t="s">
        <v>1043</v>
      </c>
      <c r="D226" s="62" t="s">
        <v>251</v>
      </c>
      <c r="E226" s="62" t="s">
        <v>1192</v>
      </c>
      <c r="F226" s="123">
        <v>5.7032029599999996</v>
      </c>
      <c r="G226" s="123">
        <v>3.0674490000000002E-2</v>
      </c>
      <c r="H226" s="77" t="str">
        <f t="shared" si="6"/>
        <v/>
      </c>
      <c r="I226" s="63">
        <f t="shared" si="7"/>
        <v>6.2080593621300446E-4</v>
      </c>
      <c r="J226" s="125">
        <v>113.27106959999999</v>
      </c>
      <c r="K226" s="125">
        <v>7.2103999999999999</v>
      </c>
      <c r="L226" s="153"/>
      <c r="M226" s="156"/>
    </row>
    <row r="227" spans="1:18" ht="12.75" x14ac:dyDescent="0.2">
      <c r="A227" s="122" t="s">
        <v>2619</v>
      </c>
      <c r="B227" s="62" t="s">
        <v>2406</v>
      </c>
      <c r="C227" s="62" t="s">
        <v>2258</v>
      </c>
      <c r="D227" s="62" t="s">
        <v>251</v>
      </c>
      <c r="E227" s="62" t="s">
        <v>253</v>
      </c>
      <c r="F227" s="123">
        <v>5.6879134999999996</v>
      </c>
      <c r="G227" s="123">
        <v>11.8168638</v>
      </c>
      <c r="H227" s="77">
        <f t="shared" si="6"/>
        <v>-0.51866133042846785</v>
      </c>
      <c r="I227" s="63">
        <f t="shared" si="7"/>
        <v>6.1914164553352781E-4</v>
      </c>
      <c r="J227" s="125">
        <v>82.181141663600002</v>
      </c>
      <c r="K227" s="125">
        <v>21.187200000000001</v>
      </c>
      <c r="L227" s="153"/>
      <c r="M227" s="156"/>
    </row>
    <row r="228" spans="1:18" ht="12.75" x14ac:dyDescent="0.2">
      <c r="A228" s="122" t="s">
        <v>2087</v>
      </c>
      <c r="B228" s="62" t="s">
        <v>605</v>
      </c>
      <c r="C228" s="62" t="s">
        <v>1042</v>
      </c>
      <c r="D228" s="62" t="s">
        <v>252</v>
      </c>
      <c r="E228" s="62" t="s">
        <v>253</v>
      </c>
      <c r="F228" s="123">
        <v>5.6758885210000001</v>
      </c>
      <c r="G228" s="123">
        <v>7.8904429380000005</v>
      </c>
      <c r="H228" s="77">
        <f t="shared" si="6"/>
        <v>-0.28066287715418492</v>
      </c>
      <c r="I228" s="63">
        <f t="shared" si="7"/>
        <v>6.1783270064792685E-4</v>
      </c>
      <c r="J228" s="125">
        <v>486.38826019999999</v>
      </c>
      <c r="K228" s="125">
        <v>26.543099999999999</v>
      </c>
      <c r="L228" s="153"/>
      <c r="M228" s="156"/>
    </row>
    <row r="229" spans="1:18" ht="12.75" x14ac:dyDescent="0.2">
      <c r="A229" s="122" t="s">
        <v>2628</v>
      </c>
      <c r="B229" s="122" t="s">
        <v>347</v>
      </c>
      <c r="C229" s="122" t="s">
        <v>1039</v>
      </c>
      <c r="D229" s="122" t="s">
        <v>251</v>
      </c>
      <c r="E229" s="122" t="s">
        <v>1192</v>
      </c>
      <c r="F229" s="123">
        <v>5.6662308299999999</v>
      </c>
      <c r="G229" s="123">
        <v>8.2052812799999995</v>
      </c>
      <c r="H229" s="77">
        <f t="shared" si="6"/>
        <v>-0.30944100066244162</v>
      </c>
      <c r="I229" s="124">
        <f t="shared" si="7"/>
        <v>6.1678144016413176E-4</v>
      </c>
      <c r="J229" s="125">
        <v>187.4998099943808</v>
      </c>
      <c r="K229" s="125">
        <v>9.7219999999999995</v>
      </c>
      <c r="L229" s="153"/>
      <c r="M229" s="156"/>
      <c r="R229" s="136"/>
    </row>
    <row r="230" spans="1:18" ht="12.75" x14ac:dyDescent="0.2">
      <c r="A230" s="122" t="s">
        <v>1992</v>
      </c>
      <c r="B230" s="62" t="s">
        <v>1830</v>
      </c>
      <c r="C230" s="62" t="s">
        <v>779</v>
      </c>
      <c r="D230" s="62" t="s">
        <v>251</v>
      </c>
      <c r="E230" s="62" t="s">
        <v>1192</v>
      </c>
      <c r="F230" s="123">
        <v>5.6033149230000001</v>
      </c>
      <c r="G230" s="123">
        <v>8.9357586079999987</v>
      </c>
      <c r="H230" s="77">
        <f t="shared" si="6"/>
        <v>-0.37293349464661352</v>
      </c>
      <c r="I230" s="63">
        <f t="shared" si="7"/>
        <v>6.0993290806352681E-4</v>
      </c>
      <c r="J230" s="125">
        <v>312.18090254505</v>
      </c>
      <c r="K230" s="125">
        <v>79.639499999999998</v>
      </c>
      <c r="L230" s="153"/>
      <c r="M230" s="156"/>
    </row>
    <row r="231" spans="1:18" ht="12.75" x14ac:dyDescent="0.2">
      <c r="A231" s="122" t="s">
        <v>2612</v>
      </c>
      <c r="B231" s="62" t="s">
        <v>341</v>
      </c>
      <c r="C231" s="62" t="s">
        <v>1039</v>
      </c>
      <c r="D231" s="62" t="s">
        <v>251</v>
      </c>
      <c r="E231" s="62" t="s">
        <v>1192</v>
      </c>
      <c r="F231" s="123">
        <v>5.5925909999999996</v>
      </c>
      <c r="G231" s="123">
        <v>10.86563555</v>
      </c>
      <c r="H231" s="77">
        <f t="shared" si="6"/>
        <v>-0.48529554720800483</v>
      </c>
      <c r="I231" s="63">
        <f t="shared" si="7"/>
        <v>6.0876558592812605E-4</v>
      </c>
      <c r="J231" s="125">
        <v>361.24174075999997</v>
      </c>
      <c r="K231" s="125">
        <v>6.9682000000000004</v>
      </c>
      <c r="L231" s="153"/>
      <c r="M231" s="156"/>
    </row>
    <row r="232" spans="1:18" ht="12.75" x14ac:dyDescent="0.2">
      <c r="A232" s="122" t="s">
        <v>2112</v>
      </c>
      <c r="B232" s="62" t="s">
        <v>452</v>
      </c>
      <c r="C232" s="62" t="s">
        <v>1042</v>
      </c>
      <c r="D232" s="62" t="s">
        <v>967</v>
      </c>
      <c r="E232" s="62" t="s">
        <v>1192</v>
      </c>
      <c r="F232" s="123">
        <v>5.5790797300000001</v>
      </c>
      <c r="G232" s="123">
        <v>8.307742064000001</v>
      </c>
      <c r="H232" s="77">
        <f t="shared" si="6"/>
        <v>-0.32844812862259332</v>
      </c>
      <c r="I232" s="63">
        <f t="shared" si="7"/>
        <v>6.0729485506327591E-4</v>
      </c>
      <c r="J232" s="125">
        <v>185.12823925000001</v>
      </c>
      <c r="K232" s="125">
        <v>28.179749999999999</v>
      </c>
      <c r="L232" s="153"/>
      <c r="M232" s="156"/>
    </row>
    <row r="233" spans="1:18" ht="12.75" x14ac:dyDescent="0.2">
      <c r="A233" s="122" t="s">
        <v>2665</v>
      </c>
      <c r="B233" s="122" t="s">
        <v>59</v>
      </c>
      <c r="C233" s="122" t="s">
        <v>2241</v>
      </c>
      <c r="D233" s="122" t="s">
        <v>252</v>
      </c>
      <c r="E233" s="122" t="s">
        <v>253</v>
      </c>
      <c r="F233" s="123">
        <v>5.5490958529999999</v>
      </c>
      <c r="G233" s="123">
        <v>9.9308409550000007</v>
      </c>
      <c r="H233" s="77">
        <f t="shared" si="6"/>
        <v>-0.44122598698893378</v>
      </c>
      <c r="I233" s="124">
        <f t="shared" si="7"/>
        <v>6.0403104541756748E-4</v>
      </c>
      <c r="J233" s="125">
        <v>72.949950090000002</v>
      </c>
      <c r="K233" s="125">
        <v>2.4258500000000001</v>
      </c>
      <c r="L233" s="153"/>
      <c r="M233" s="156"/>
    </row>
    <row r="234" spans="1:18" ht="12.75" x14ac:dyDescent="0.2">
      <c r="A234" s="122" t="s">
        <v>2344</v>
      </c>
      <c r="B234" s="62" t="s">
        <v>1206</v>
      </c>
      <c r="C234" s="62" t="s">
        <v>1140</v>
      </c>
      <c r="D234" s="62" t="s">
        <v>252</v>
      </c>
      <c r="E234" s="62" t="s">
        <v>253</v>
      </c>
      <c r="F234" s="123">
        <v>5.5306970599999996</v>
      </c>
      <c r="G234" s="123">
        <v>1.26625706</v>
      </c>
      <c r="H234" s="77">
        <f t="shared" si="6"/>
        <v>3.3677522003312657</v>
      </c>
      <c r="I234" s="63">
        <f t="shared" si="7"/>
        <v>6.0202829713845761E-4</v>
      </c>
      <c r="J234" s="125">
        <v>8.8221889600000001</v>
      </c>
      <c r="K234" s="125">
        <v>61.741599999999998</v>
      </c>
      <c r="L234" s="153"/>
      <c r="M234" s="156"/>
    </row>
    <row r="235" spans="1:18" ht="12.75" x14ac:dyDescent="0.2">
      <c r="A235" s="122" t="s">
        <v>2152</v>
      </c>
      <c r="B235" s="62" t="s">
        <v>427</v>
      </c>
      <c r="C235" s="62" t="s">
        <v>1042</v>
      </c>
      <c r="D235" s="62" t="s">
        <v>252</v>
      </c>
      <c r="E235" s="62" t="s">
        <v>253</v>
      </c>
      <c r="F235" s="123">
        <v>5.5259817160000004</v>
      </c>
      <c r="G235" s="123">
        <v>3.662832372</v>
      </c>
      <c r="H235" s="77">
        <f t="shared" si="6"/>
        <v>0.50866355726311152</v>
      </c>
      <c r="I235" s="63">
        <f t="shared" si="7"/>
        <v>6.0151502177950285E-4</v>
      </c>
      <c r="J235" s="125">
        <v>85.80311399</v>
      </c>
      <c r="K235" s="125">
        <v>11.815300000000001</v>
      </c>
      <c r="L235" s="153"/>
      <c r="M235" s="156"/>
    </row>
    <row r="236" spans="1:18" ht="12.75" x14ac:dyDescent="0.2">
      <c r="A236" s="122" t="s">
        <v>2071</v>
      </c>
      <c r="B236" s="62" t="s">
        <v>1093</v>
      </c>
      <c r="C236" s="62" t="s">
        <v>1042</v>
      </c>
      <c r="D236" s="62" t="s">
        <v>252</v>
      </c>
      <c r="E236" s="62" t="s">
        <v>253</v>
      </c>
      <c r="F236" s="123">
        <v>5.5102724579999993</v>
      </c>
      <c r="G236" s="123">
        <v>4.7056459469999998</v>
      </c>
      <c r="H236" s="77">
        <f t="shared" si="6"/>
        <v>0.17099172357261061</v>
      </c>
      <c r="I236" s="63">
        <f t="shared" si="7"/>
        <v>5.9980503518279539E-4</v>
      </c>
      <c r="J236" s="125">
        <v>1740.5150528900001</v>
      </c>
      <c r="K236" s="125">
        <v>27.196950000000001</v>
      </c>
      <c r="L236" s="153"/>
      <c r="M236" s="156"/>
    </row>
    <row r="237" spans="1:18" ht="12.75" x14ac:dyDescent="0.2">
      <c r="A237" s="122" t="s">
        <v>2091</v>
      </c>
      <c r="B237" s="62" t="s">
        <v>454</v>
      </c>
      <c r="C237" s="62" t="s">
        <v>1042</v>
      </c>
      <c r="D237" s="62" t="s">
        <v>967</v>
      </c>
      <c r="E237" s="62" t="s">
        <v>253</v>
      </c>
      <c r="F237" s="123">
        <v>5.4985229499999999</v>
      </c>
      <c r="G237" s="123">
        <v>3.6495245139999999</v>
      </c>
      <c r="H237" s="77">
        <f t="shared" si="6"/>
        <v>0.50664091415389256</v>
      </c>
      <c r="I237" s="63">
        <f t="shared" si="7"/>
        <v>5.9852607590935903E-4</v>
      </c>
      <c r="J237" s="125">
        <v>293.75957535000003</v>
      </c>
      <c r="K237" s="125">
        <v>68.294349999999994</v>
      </c>
      <c r="L237" s="153"/>
      <c r="M237" s="156"/>
    </row>
    <row r="238" spans="1:18" ht="12.75" x14ac:dyDescent="0.2">
      <c r="A238" s="122" t="s">
        <v>2139</v>
      </c>
      <c r="B238" s="62" t="s">
        <v>368</v>
      </c>
      <c r="C238" s="62" t="s">
        <v>1042</v>
      </c>
      <c r="D238" s="62" t="s">
        <v>252</v>
      </c>
      <c r="E238" s="62" t="s">
        <v>1192</v>
      </c>
      <c r="F238" s="123">
        <v>5.4943857999999999</v>
      </c>
      <c r="G238" s="123">
        <v>0.26197770000000004</v>
      </c>
      <c r="H238" s="77">
        <f t="shared" si="6"/>
        <v>19.972723250872114</v>
      </c>
      <c r="I238" s="63">
        <f t="shared" si="7"/>
        <v>5.9807573821367866E-4</v>
      </c>
      <c r="J238" s="125">
        <v>102.60178598</v>
      </c>
      <c r="K238" s="125">
        <v>29.3627</v>
      </c>
      <c r="L238" s="153"/>
      <c r="M238" s="156"/>
    </row>
    <row r="239" spans="1:18" ht="12.75" x14ac:dyDescent="0.2">
      <c r="A239" s="122" t="s">
        <v>198</v>
      </c>
      <c r="B239" s="62" t="s">
        <v>414</v>
      </c>
      <c r="C239" s="62" t="s">
        <v>1040</v>
      </c>
      <c r="D239" s="62" t="s">
        <v>251</v>
      </c>
      <c r="E239" s="62" t="s">
        <v>1192</v>
      </c>
      <c r="F239" s="123">
        <v>5.4800667050000005</v>
      </c>
      <c r="G239" s="123">
        <v>5.2969864100000006</v>
      </c>
      <c r="H239" s="77">
        <f t="shared" si="6"/>
        <v>3.4563104533243516E-2</v>
      </c>
      <c r="I239" s="63">
        <f t="shared" si="7"/>
        <v>5.9651707385620378E-4</v>
      </c>
      <c r="J239" s="125">
        <v>212.26735386999999</v>
      </c>
      <c r="K239" s="125">
        <v>16.998750000000001</v>
      </c>
      <c r="L239" s="153"/>
      <c r="M239" s="156"/>
    </row>
    <row r="240" spans="1:18" ht="12.75" x14ac:dyDescent="0.2">
      <c r="A240" s="122" t="s">
        <v>2569</v>
      </c>
      <c r="B240" s="62" t="s">
        <v>2570</v>
      </c>
      <c r="C240" s="62" t="s">
        <v>2258</v>
      </c>
      <c r="D240" s="62" t="s">
        <v>251</v>
      </c>
      <c r="E240" s="62" t="s">
        <v>1192</v>
      </c>
      <c r="F240" s="123">
        <v>5.3482269599999999</v>
      </c>
      <c r="G240" s="123">
        <v>2.3712707400000004</v>
      </c>
      <c r="H240" s="77">
        <f t="shared" si="6"/>
        <v>1.255426539780101</v>
      </c>
      <c r="I240" s="63">
        <f t="shared" si="7"/>
        <v>5.8216603341474467E-4</v>
      </c>
      <c r="J240" s="125">
        <v>24.322851442200001</v>
      </c>
      <c r="K240" s="125">
        <v>30.199249999999999</v>
      </c>
      <c r="L240" s="153"/>
      <c r="M240" s="156"/>
    </row>
    <row r="241" spans="1:13" ht="12.75" x14ac:dyDescent="0.2">
      <c r="A241" s="122" t="s">
        <v>1892</v>
      </c>
      <c r="B241" s="62" t="s">
        <v>1675</v>
      </c>
      <c r="C241" s="62" t="s">
        <v>177</v>
      </c>
      <c r="D241" s="62" t="s">
        <v>252</v>
      </c>
      <c r="E241" s="62" t="s">
        <v>253</v>
      </c>
      <c r="F241" s="123">
        <v>5.2497434099999998</v>
      </c>
      <c r="G241" s="123">
        <v>14.70798858</v>
      </c>
      <c r="H241" s="77">
        <f t="shared" si="6"/>
        <v>-0.6430685690673823</v>
      </c>
      <c r="I241" s="63">
        <f t="shared" si="7"/>
        <v>5.714458867027767E-4</v>
      </c>
      <c r="J241" s="125">
        <v>543.79610000000002</v>
      </c>
      <c r="K241" s="125">
        <v>16.14095</v>
      </c>
      <c r="L241" s="153"/>
      <c r="M241" s="156"/>
    </row>
    <row r="242" spans="1:13" ht="12.75" x14ac:dyDescent="0.2">
      <c r="A242" s="122" t="s">
        <v>2345</v>
      </c>
      <c r="B242" s="62" t="s">
        <v>105</v>
      </c>
      <c r="C242" s="62" t="s">
        <v>1140</v>
      </c>
      <c r="D242" s="62" t="s">
        <v>252</v>
      </c>
      <c r="E242" s="62" t="s">
        <v>253</v>
      </c>
      <c r="F242" s="123">
        <v>5.2438706459999995</v>
      </c>
      <c r="G242" s="123">
        <v>19.946282030000003</v>
      </c>
      <c r="H242" s="77">
        <f t="shared" si="6"/>
        <v>-0.73710034591343843</v>
      </c>
      <c r="I242" s="63">
        <f t="shared" si="7"/>
        <v>5.7080662368184812E-4</v>
      </c>
      <c r="J242" s="125">
        <v>1404.3642103187831</v>
      </c>
      <c r="K242" s="125">
        <v>9.1137499999999996</v>
      </c>
      <c r="L242" s="153"/>
      <c r="M242" s="156"/>
    </row>
    <row r="243" spans="1:13" ht="12.75" x14ac:dyDescent="0.2">
      <c r="A243" s="122" t="s">
        <v>1196</v>
      </c>
      <c r="B243" s="62" t="s">
        <v>630</v>
      </c>
      <c r="C243" s="62" t="s">
        <v>1043</v>
      </c>
      <c r="D243" s="62" t="s">
        <v>251</v>
      </c>
      <c r="E243" s="62" t="s">
        <v>1192</v>
      </c>
      <c r="F243" s="123">
        <v>5.2164510700000006</v>
      </c>
      <c r="G243" s="123">
        <v>4.0649136099999996</v>
      </c>
      <c r="H243" s="77">
        <f t="shared" si="6"/>
        <v>0.28328706843046558</v>
      </c>
      <c r="I243" s="63">
        <f t="shared" si="7"/>
        <v>5.6782194372768371E-4</v>
      </c>
      <c r="J243" s="125">
        <v>506.1242082</v>
      </c>
      <c r="K243" s="125">
        <v>15.476000000000001</v>
      </c>
      <c r="L243" s="153"/>
      <c r="M243" s="156"/>
    </row>
    <row r="244" spans="1:13" ht="12.75" x14ac:dyDescent="0.2">
      <c r="A244" s="122" t="s">
        <v>2836</v>
      </c>
      <c r="B244" s="62" t="s">
        <v>1121</v>
      </c>
      <c r="C244" s="62" t="s">
        <v>1037</v>
      </c>
      <c r="D244" s="62" t="s">
        <v>251</v>
      </c>
      <c r="E244" s="62" t="s">
        <v>1192</v>
      </c>
      <c r="F244" s="123">
        <v>5.1947329599999996</v>
      </c>
      <c r="G244" s="123">
        <v>5.4992451399999993</v>
      </c>
      <c r="H244" s="77">
        <f t="shared" si="6"/>
        <v>-5.5373450764189758E-2</v>
      </c>
      <c r="I244" s="63">
        <f t="shared" si="7"/>
        <v>5.6545788063789193E-4</v>
      </c>
      <c r="J244" s="125">
        <v>316.90687104</v>
      </c>
      <c r="K244" s="125">
        <v>18.944800000000001</v>
      </c>
      <c r="L244" s="153"/>
      <c r="M244" s="156"/>
    </row>
    <row r="245" spans="1:13" ht="12.75" x14ac:dyDescent="0.2">
      <c r="A245" s="122" t="s">
        <v>1884</v>
      </c>
      <c r="B245" s="62" t="s">
        <v>982</v>
      </c>
      <c r="C245" s="62" t="s">
        <v>177</v>
      </c>
      <c r="D245" s="62" t="s">
        <v>967</v>
      </c>
      <c r="E245" s="62" t="s">
        <v>1192</v>
      </c>
      <c r="F245" s="123">
        <v>5.1876393600000004</v>
      </c>
      <c r="G245" s="123">
        <v>4.7868041900000007</v>
      </c>
      <c r="H245" s="77">
        <f t="shared" si="6"/>
        <v>8.3737532200998555E-2</v>
      </c>
      <c r="I245" s="63">
        <f t="shared" si="7"/>
        <v>5.6468572698668818E-4</v>
      </c>
      <c r="J245" s="125">
        <v>260.14799999999997</v>
      </c>
      <c r="K245" s="125">
        <v>29.471050000000002</v>
      </c>
      <c r="L245" s="153"/>
      <c r="M245" s="156"/>
    </row>
    <row r="246" spans="1:13" ht="12.75" x14ac:dyDescent="0.2">
      <c r="A246" s="122" t="s">
        <v>583</v>
      </c>
      <c r="B246" s="62" t="s">
        <v>678</v>
      </c>
      <c r="C246" s="62" t="s">
        <v>1043</v>
      </c>
      <c r="D246" s="62" t="s">
        <v>251</v>
      </c>
      <c r="E246" s="62" t="s">
        <v>1192</v>
      </c>
      <c r="F246" s="123">
        <v>5.1443627899999997</v>
      </c>
      <c r="G246" s="123">
        <v>1.0483760200000001</v>
      </c>
      <c r="H246" s="77">
        <f t="shared" si="6"/>
        <v>3.9069825061431676</v>
      </c>
      <c r="I246" s="63">
        <f t="shared" si="7"/>
        <v>5.5997497905375146E-4</v>
      </c>
      <c r="J246" s="125">
        <v>214.9482754</v>
      </c>
      <c r="K246" s="125">
        <v>13.717499999999999</v>
      </c>
      <c r="L246" s="153"/>
      <c r="M246" s="156"/>
    </row>
    <row r="247" spans="1:13" ht="12.75" x14ac:dyDescent="0.2">
      <c r="A247" s="122" t="s">
        <v>2324</v>
      </c>
      <c r="B247" s="62" t="s">
        <v>103</v>
      </c>
      <c r="C247" s="62" t="s">
        <v>1140</v>
      </c>
      <c r="D247" s="62" t="s">
        <v>252</v>
      </c>
      <c r="E247" s="62" t="s">
        <v>253</v>
      </c>
      <c r="F247" s="123">
        <v>5.1256613609999997</v>
      </c>
      <c r="G247" s="123">
        <v>0.77940549999999997</v>
      </c>
      <c r="H247" s="77">
        <f t="shared" si="6"/>
        <v>5.5763730959045068</v>
      </c>
      <c r="I247" s="63">
        <f t="shared" si="7"/>
        <v>5.5793928819366926E-4</v>
      </c>
      <c r="J247" s="125">
        <v>612.80957910999996</v>
      </c>
      <c r="K247" s="125">
        <v>15.3172</v>
      </c>
      <c r="L247" s="153"/>
      <c r="M247" s="156"/>
    </row>
    <row r="248" spans="1:13" ht="12.75" x14ac:dyDescent="0.2">
      <c r="A248" s="122" t="s">
        <v>442</v>
      </c>
      <c r="B248" s="62" t="s">
        <v>189</v>
      </c>
      <c r="C248" s="62" t="s">
        <v>1043</v>
      </c>
      <c r="D248" s="62" t="s">
        <v>251</v>
      </c>
      <c r="E248" s="62" t="s">
        <v>253</v>
      </c>
      <c r="F248" s="123">
        <v>5.1146803250000001</v>
      </c>
      <c r="G248" s="123">
        <v>11.960008380000001</v>
      </c>
      <c r="H248" s="77">
        <f t="shared" si="6"/>
        <v>-0.57235144303469121</v>
      </c>
      <c r="I248" s="63">
        <f t="shared" si="7"/>
        <v>5.5674397875397701E-4</v>
      </c>
      <c r="J248" s="125">
        <v>444.79322910000002</v>
      </c>
      <c r="K248" s="125">
        <v>12.859299999999999</v>
      </c>
      <c r="L248" s="153"/>
      <c r="M248" s="156"/>
    </row>
    <row r="249" spans="1:13" ht="12.75" x14ac:dyDescent="0.2">
      <c r="A249" s="122" t="s">
        <v>2414</v>
      </c>
      <c r="B249" s="62" t="s">
        <v>316</v>
      </c>
      <c r="C249" s="62" t="s">
        <v>1038</v>
      </c>
      <c r="D249" s="62" t="s">
        <v>251</v>
      </c>
      <c r="E249" s="62" t="s">
        <v>1192</v>
      </c>
      <c r="F249" s="123">
        <v>5.0893967369999995</v>
      </c>
      <c r="G249" s="123">
        <v>3.5437223480000002</v>
      </c>
      <c r="H249" s="77">
        <f t="shared" si="6"/>
        <v>0.4361725432220569</v>
      </c>
      <c r="I249" s="63">
        <f t="shared" si="7"/>
        <v>5.5399180569802044E-4</v>
      </c>
      <c r="J249" s="125">
        <v>119.04522224</v>
      </c>
      <c r="K249" s="125">
        <v>18.078499999999998</v>
      </c>
      <c r="L249" s="153"/>
      <c r="M249" s="156"/>
    </row>
    <row r="250" spans="1:13" ht="12.75" x14ac:dyDescent="0.2">
      <c r="A250" s="122" t="s">
        <v>2519</v>
      </c>
      <c r="B250" s="62" t="s">
        <v>712</v>
      </c>
      <c r="C250" s="62" t="s">
        <v>1042</v>
      </c>
      <c r="D250" s="62" t="s">
        <v>252</v>
      </c>
      <c r="E250" s="62" t="s">
        <v>253</v>
      </c>
      <c r="F250" s="123">
        <v>5.0214369320000003</v>
      </c>
      <c r="G250" s="123">
        <v>3.4814770830000001</v>
      </c>
      <c r="H250" s="77">
        <f t="shared" si="6"/>
        <v>0.44232945163407811</v>
      </c>
      <c r="I250" s="63">
        <f t="shared" si="7"/>
        <v>5.4659423442731856E-4</v>
      </c>
      <c r="J250" s="125">
        <v>53.917499999999997</v>
      </c>
      <c r="K250" s="125">
        <v>44.467950000000002</v>
      </c>
      <c r="L250" s="153"/>
      <c r="M250" s="156"/>
    </row>
    <row r="251" spans="1:13" ht="12.75" x14ac:dyDescent="0.2">
      <c r="A251" s="122" t="s">
        <v>2627</v>
      </c>
      <c r="B251" s="62" t="s">
        <v>280</v>
      </c>
      <c r="C251" s="62" t="s">
        <v>1039</v>
      </c>
      <c r="D251" s="62" t="s">
        <v>251</v>
      </c>
      <c r="E251" s="62" t="s">
        <v>1192</v>
      </c>
      <c r="F251" s="123">
        <v>4.9868879699999997</v>
      </c>
      <c r="G251" s="123">
        <v>1.0384028000000001</v>
      </c>
      <c r="H251" s="77">
        <f t="shared" si="6"/>
        <v>3.8024600569258862</v>
      </c>
      <c r="I251" s="63">
        <f t="shared" si="7"/>
        <v>5.4283350543870863E-4</v>
      </c>
      <c r="J251" s="125">
        <v>20.073570850000003</v>
      </c>
      <c r="K251" s="125">
        <v>18.539549999999998</v>
      </c>
      <c r="L251" s="153"/>
      <c r="M251" s="156"/>
    </row>
    <row r="252" spans="1:13" ht="12.75" x14ac:dyDescent="0.2">
      <c r="A252" s="122" t="s">
        <v>2228</v>
      </c>
      <c r="B252" s="62" t="s">
        <v>35</v>
      </c>
      <c r="C252" s="62" t="s">
        <v>2241</v>
      </c>
      <c r="D252" s="62" t="s">
        <v>252</v>
      </c>
      <c r="E252" s="62" t="s">
        <v>253</v>
      </c>
      <c r="F252" s="123">
        <v>4.9674059100000001</v>
      </c>
      <c r="G252" s="123">
        <v>0.54108167000000007</v>
      </c>
      <c r="H252" s="77">
        <f t="shared" si="6"/>
        <v>8.1805104209129826</v>
      </c>
      <c r="I252" s="63">
        <f t="shared" si="7"/>
        <v>5.4071284121152182E-4</v>
      </c>
      <c r="J252" s="125">
        <v>225.11637283000002</v>
      </c>
      <c r="K252" s="125">
        <v>18.225850000000001</v>
      </c>
      <c r="L252" s="153"/>
      <c r="M252" s="156"/>
    </row>
    <row r="253" spans="1:13" ht="12.75" x14ac:dyDescent="0.2">
      <c r="A253" s="122" t="s">
        <v>2651</v>
      </c>
      <c r="B253" s="62" t="s">
        <v>1051</v>
      </c>
      <c r="C253" s="62" t="s">
        <v>779</v>
      </c>
      <c r="D253" s="62" t="s">
        <v>967</v>
      </c>
      <c r="E253" s="62" t="s">
        <v>1192</v>
      </c>
      <c r="F253" s="123">
        <v>4.9456220199999992</v>
      </c>
      <c r="G253" s="123">
        <v>5.4505582929999994</v>
      </c>
      <c r="H253" s="77">
        <f t="shared" si="6"/>
        <v>-9.2639367539372186E-2</v>
      </c>
      <c r="I253" s="63">
        <f t="shared" si="7"/>
        <v>5.3834161782693242E-4</v>
      </c>
      <c r="J253" s="125">
        <v>271.26150723511398</v>
      </c>
      <c r="K253" s="125">
        <v>45.825449999999996</v>
      </c>
      <c r="L253" s="153"/>
      <c r="M253" s="156"/>
    </row>
    <row r="254" spans="1:13" ht="12.75" x14ac:dyDescent="0.2">
      <c r="A254" s="122" t="s">
        <v>2611</v>
      </c>
      <c r="B254" s="62" t="s">
        <v>282</v>
      </c>
      <c r="C254" s="62" t="s">
        <v>1039</v>
      </c>
      <c r="D254" s="62" t="s">
        <v>251</v>
      </c>
      <c r="E254" s="62" t="s">
        <v>1192</v>
      </c>
      <c r="F254" s="123">
        <v>4.9072105400000003</v>
      </c>
      <c r="G254" s="123">
        <v>4.7419999999999997E-3</v>
      </c>
      <c r="H254" s="77" t="str">
        <f t="shared" si="6"/>
        <v/>
      </c>
      <c r="I254" s="63">
        <f t="shared" si="7"/>
        <v>5.3416044542784836E-4</v>
      </c>
      <c r="J254" s="125">
        <v>7.7069866399999993</v>
      </c>
      <c r="K254" s="125">
        <v>20.868449999999999</v>
      </c>
      <c r="L254" s="153"/>
      <c r="M254" s="156"/>
    </row>
    <row r="255" spans="1:13" ht="12.75" x14ac:dyDescent="0.2">
      <c r="A255" s="122" t="s">
        <v>187</v>
      </c>
      <c r="B255" s="62" t="s">
        <v>188</v>
      </c>
      <c r="C255" s="62" t="s">
        <v>1043</v>
      </c>
      <c r="D255" s="62" t="s">
        <v>251</v>
      </c>
      <c r="E255" s="62" t="s">
        <v>253</v>
      </c>
      <c r="F255" s="123">
        <v>4.8884383200000006</v>
      </c>
      <c r="G255" s="123">
        <v>8.732467475</v>
      </c>
      <c r="H255" s="77">
        <f t="shared" si="6"/>
        <v>-0.44019965330589439</v>
      </c>
      <c r="I255" s="63">
        <f t="shared" si="7"/>
        <v>5.3211704881481669E-4</v>
      </c>
      <c r="J255" s="125">
        <v>79.276572459999997</v>
      </c>
      <c r="K255" s="125">
        <v>30.834949999999999</v>
      </c>
      <c r="L255" s="153"/>
      <c r="M255" s="156"/>
    </row>
    <row r="256" spans="1:13" ht="12.75" x14ac:dyDescent="0.2">
      <c r="A256" s="122" t="s">
        <v>2428</v>
      </c>
      <c r="B256" s="62" t="s">
        <v>738</v>
      </c>
      <c r="C256" s="62" t="s">
        <v>1038</v>
      </c>
      <c r="D256" s="62" t="s">
        <v>251</v>
      </c>
      <c r="E256" s="62" t="s">
        <v>1192</v>
      </c>
      <c r="F256" s="123">
        <v>4.8735451919999999</v>
      </c>
      <c r="G256" s="123">
        <v>0.378294305</v>
      </c>
      <c r="H256" s="77">
        <f t="shared" si="6"/>
        <v>11.882946234149626</v>
      </c>
      <c r="I256" s="63">
        <f t="shared" si="7"/>
        <v>5.3049589972788667E-4</v>
      </c>
      <c r="J256" s="125">
        <v>7.5509391700000004</v>
      </c>
      <c r="K256" s="125">
        <v>24.403600000000001</v>
      </c>
      <c r="L256" s="153"/>
      <c r="M256" s="156"/>
    </row>
    <row r="257" spans="1:18" ht="12.75" x14ac:dyDescent="0.2">
      <c r="A257" s="122" t="s">
        <v>2861</v>
      </c>
      <c r="B257" s="62" t="s">
        <v>1859</v>
      </c>
      <c r="C257" s="62" t="s">
        <v>779</v>
      </c>
      <c r="D257" s="62" t="s">
        <v>252</v>
      </c>
      <c r="E257" s="62" t="s">
        <v>253</v>
      </c>
      <c r="F257" s="123">
        <v>4.8573926069999995</v>
      </c>
      <c r="G257" s="123">
        <v>11.912243157999999</v>
      </c>
      <c r="H257" s="77">
        <f t="shared" si="6"/>
        <v>-0.59223527067293935</v>
      </c>
      <c r="I257" s="63">
        <f t="shared" si="7"/>
        <v>5.2873765603157861E-4</v>
      </c>
      <c r="J257" s="125">
        <v>96.272279999999995</v>
      </c>
      <c r="K257" s="125">
        <v>24.939299999999999</v>
      </c>
      <c r="L257" s="153"/>
      <c r="M257" s="156"/>
      <c r="R257" s="136"/>
    </row>
    <row r="258" spans="1:18" ht="12.75" x14ac:dyDescent="0.2">
      <c r="A258" s="122" t="s">
        <v>1991</v>
      </c>
      <c r="B258" s="62" t="s">
        <v>1843</v>
      </c>
      <c r="C258" s="62" t="s">
        <v>779</v>
      </c>
      <c r="D258" s="62" t="s">
        <v>251</v>
      </c>
      <c r="E258" s="62" t="s">
        <v>253</v>
      </c>
      <c r="F258" s="123">
        <v>4.7610895009999998</v>
      </c>
      <c r="G258" s="123">
        <v>4.6503306679999996</v>
      </c>
      <c r="H258" s="77">
        <f t="shared" si="6"/>
        <v>2.3817410181636633E-2</v>
      </c>
      <c r="I258" s="63">
        <f t="shared" si="7"/>
        <v>5.1825485534924944E-4</v>
      </c>
      <c r="J258" s="125">
        <v>90.647211895200002</v>
      </c>
      <c r="K258" s="125">
        <v>10.218450000000001</v>
      </c>
      <c r="L258" s="153"/>
      <c r="M258" s="156"/>
    </row>
    <row r="259" spans="1:18" ht="12.75" x14ac:dyDescent="0.2">
      <c r="A259" s="122" t="s">
        <v>2073</v>
      </c>
      <c r="B259" s="62" t="s">
        <v>706</v>
      </c>
      <c r="C259" s="62" t="s">
        <v>1042</v>
      </c>
      <c r="D259" s="62" t="s">
        <v>967</v>
      </c>
      <c r="E259" s="62" t="s">
        <v>1192</v>
      </c>
      <c r="F259" s="123">
        <v>4.7521873710000007</v>
      </c>
      <c r="G259" s="123">
        <v>2.8912218300000001</v>
      </c>
      <c r="H259" s="77">
        <f t="shared" si="6"/>
        <v>0.64366058726113051</v>
      </c>
      <c r="I259" s="63">
        <f t="shared" si="7"/>
        <v>5.1728583930901728E-4</v>
      </c>
      <c r="J259" s="125">
        <v>653.15141024000002</v>
      </c>
      <c r="K259" s="125">
        <v>14.039350000000001</v>
      </c>
      <c r="L259" s="153"/>
      <c r="M259" s="156"/>
    </row>
    <row r="260" spans="1:18" ht="12.75" x14ac:dyDescent="0.2">
      <c r="A260" s="122" t="s">
        <v>2646</v>
      </c>
      <c r="B260" s="62" t="s">
        <v>978</v>
      </c>
      <c r="C260" s="62" t="s">
        <v>1038</v>
      </c>
      <c r="D260" s="62" t="s">
        <v>251</v>
      </c>
      <c r="E260" s="62" t="s">
        <v>1192</v>
      </c>
      <c r="F260" s="123">
        <v>4.7200210350000003</v>
      </c>
      <c r="G260" s="123">
        <v>13.180815922000001</v>
      </c>
      <c r="H260" s="77">
        <f t="shared" si="6"/>
        <v>-0.64190221129468561</v>
      </c>
      <c r="I260" s="63">
        <f t="shared" si="7"/>
        <v>5.1378446429657654E-4</v>
      </c>
      <c r="J260" s="125">
        <v>26.704873579999997</v>
      </c>
      <c r="K260" s="125">
        <v>9.0223999999999993</v>
      </c>
      <c r="L260" s="153"/>
      <c r="M260" s="156"/>
    </row>
    <row r="261" spans="1:18" ht="12.75" x14ac:dyDescent="0.2">
      <c r="A261" s="122" t="s">
        <v>575</v>
      </c>
      <c r="B261" s="62" t="s">
        <v>670</v>
      </c>
      <c r="C261" s="62" t="s">
        <v>1043</v>
      </c>
      <c r="D261" s="62" t="s">
        <v>251</v>
      </c>
      <c r="E261" s="62" t="s">
        <v>1192</v>
      </c>
      <c r="F261" s="123">
        <v>4.6763759400000007</v>
      </c>
      <c r="G261" s="123">
        <v>3.2472014200000001</v>
      </c>
      <c r="H261" s="77">
        <f t="shared" si="6"/>
        <v>0.44012499846714181</v>
      </c>
      <c r="I261" s="63">
        <f t="shared" si="7"/>
        <v>5.0903360162298504E-4</v>
      </c>
      <c r="J261" s="125">
        <v>32.531797089999998</v>
      </c>
      <c r="K261" s="125">
        <v>13.69145</v>
      </c>
      <c r="L261" s="153"/>
      <c r="M261" s="156"/>
      <c r="R261" s="136"/>
    </row>
    <row r="262" spans="1:18" ht="12.75" x14ac:dyDescent="0.2">
      <c r="A262" s="122" t="s">
        <v>2126</v>
      </c>
      <c r="B262" s="62" t="s">
        <v>1741</v>
      </c>
      <c r="C262" s="62" t="s">
        <v>1042</v>
      </c>
      <c r="D262" s="62" t="s">
        <v>252</v>
      </c>
      <c r="E262" s="62" t="s">
        <v>1192</v>
      </c>
      <c r="F262" s="123">
        <v>4.6317099050000001</v>
      </c>
      <c r="G262" s="123">
        <v>6.1288912050000004</v>
      </c>
      <c r="H262" s="77">
        <f t="shared" si="6"/>
        <v>-0.24428257084716842</v>
      </c>
      <c r="I262" s="63">
        <f t="shared" si="7"/>
        <v>5.041716074296208E-4</v>
      </c>
      <c r="J262" s="125">
        <v>206.23135547000001</v>
      </c>
      <c r="K262" s="125">
        <v>76.226100000000002</v>
      </c>
      <c r="L262" s="153"/>
      <c r="M262" s="156"/>
    </row>
    <row r="263" spans="1:18" ht="12.75" x14ac:dyDescent="0.2">
      <c r="A263" s="122" t="s">
        <v>2099</v>
      </c>
      <c r="B263" s="62" t="s">
        <v>1809</v>
      </c>
      <c r="C263" s="62" t="s">
        <v>1042</v>
      </c>
      <c r="D263" s="62" t="s">
        <v>967</v>
      </c>
      <c r="E263" s="62" t="s">
        <v>253</v>
      </c>
      <c r="F263" s="123">
        <v>4.5513293800000003</v>
      </c>
      <c r="G263" s="123">
        <v>4.2672100999999998</v>
      </c>
      <c r="H263" s="77">
        <f t="shared" ref="H263:H326" si="8">IF(ISERROR(F263/G263-1),"",IF((F263/G263-1)&gt;10000%,"",F263/G263-1))</f>
        <v>6.6581975890992684E-2</v>
      </c>
      <c r="I263" s="63">
        <f t="shared" ref="I263:I326" si="9">F263/$F$1018</f>
        <v>4.9542201401239511E-4</v>
      </c>
      <c r="J263" s="125">
        <v>261.37946342999999</v>
      </c>
      <c r="K263" s="125">
        <v>56.190249999999999</v>
      </c>
      <c r="L263" s="153"/>
      <c r="M263" s="156"/>
    </row>
    <row r="264" spans="1:18" ht="12.75" x14ac:dyDescent="0.2">
      <c r="A264" s="122" t="s">
        <v>2173</v>
      </c>
      <c r="B264" s="62" t="s">
        <v>1852</v>
      </c>
      <c r="C264" s="62" t="s">
        <v>1042</v>
      </c>
      <c r="D264" s="62" t="s">
        <v>967</v>
      </c>
      <c r="E264" s="62" t="s">
        <v>253</v>
      </c>
      <c r="F264" s="123">
        <v>4.5310660499999997</v>
      </c>
      <c r="G264" s="123">
        <v>1.1786406699999998</v>
      </c>
      <c r="H264" s="77">
        <f t="shared" si="8"/>
        <v>2.8443150362357685</v>
      </c>
      <c r="I264" s="63">
        <f t="shared" si="9"/>
        <v>4.9321630686157629E-4</v>
      </c>
      <c r="J264" s="125">
        <v>299.99524339999999</v>
      </c>
      <c r="K264" s="125">
        <v>43.591749999999998</v>
      </c>
      <c r="L264" s="153"/>
      <c r="M264" s="156"/>
    </row>
    <row r="265" spans="1:18" ht="12.75" x14ac:dyDescent="0.2">
      <c r="A265" s="122" t="s">
        <v>1195</v>
      </c>
      <c r="B265" s="122" t="s">
        <v>767</v>
      </c>
      <c r="C265" s="122" t="s">
        <v>1040</v>
      </c>
      <c r="D265" s="122" t="s">
        <v>251</v>
      </c>
      <c r="E265" s="122" t="s">
        <v>1192</v>
      </c>
      <c r="F265" s="123">
        <v>4.5064270000000004</v>
      </c>
      <c r="G265" s="123">
        <v>8.2569999200000002</v>
      </c>
      <c r="H265" s="77">
        <f t="shared" si="8"/>
        <v>-0.45422949695268977</v>
      </c>
      <c r="I265" s="124">
        <f t="shared" si="9"/>
        <v>4.9053429315630765E-4</v>
      </c>
      <c r="J265" s="125">
        <v>238.94434563999999</v>
      </c>
      <c r="K265" s="125">
        <v>12.0573</v>
      </c>
      <c r="L265" s="153"/>
      <c r="M265" s="156"/>
    </row>
    <row r="266" spans="1:18" ht="12.75" x14ac:dyDescent="0.2">
      <c r="A266" s="122" t="s">
        <v>2234</v>
      </c>
      <c r="B266" s="62" t="s">
        <v>331</v>
      </c>
      <c r="C266" s="62" t="s">
        <v>2241</v>
      </c>
      <c r="D266" s="62" t="s">
        <v>252</v>
      </c>
      <c r="E266" s="62" t="s">
        <v>253</v>
      </c>
      <c r="F266" s="123">
        <v>4.4371255500000002</v>
      </c>
      <c r="G266" s="123">
        <v>2.2825910600000001</v>
      </c>
      <c r="H266" s="77">
        <f t="shared" si="8"/>
        <v>0.94389859303137724</v>
      </c>
      <c r="I266" s="63">
        <f t="shared" si="9"/>
        <v>4.8299068093526036E-4</v>
      </c>
      <c r="J266" s="125">
        <v>52.147686890000003</v>
      </c>
      <c r="K266" s="125">
        <v>19.573799999999999</v>
      </c>
      <c r="L266" s="153"/>
      <c r="M266" s="156"/>
    </row>
    <row r="267" spans="1:18" ht="12.75" x14ac:dyDescent="0.2">
      <c r="A267" s="122" t="s">
        <v>2533</v>
      </c>
      <c r="B267" s="62" t="s">
        <v>1090</v>
      </c>
      <c r="C267" s="62" t="s">
        <v>1042</v>
      </c>
      <c r="D267" s="62" t="s">
        <v>252</v>
      </c>
      <c r="E267" s="62" t="s">
        <v>253</v>
      </c>
      <c r="F267" s="123">
        <v>4.4256628899999999</v>
      </c>
      <c r="G267" s="123">
        <v>1.99196507</v>
      </c>
      <c r="H267" s="77">
        <f t="shared" si="8"/>
        <v>1.2217572770992415</v>
      </c>
      <c r="I267" s="63">
        <f t="shared" si="9"/>
        <v>4.8174294568496313E-4</v>
      </c>
      <c r="J267" s="125">
        <v>41.085000000000001</v>
      </c>
      <c r="K267" s="125">
        <v>74.341200000000001</v>
      </c>
      <c r="L267" s="153"/>
      <c r="M267" s="156"/>
    </row>
    <row r="268" spans="1:18" ht="12.75" x14ac:dyDescent="0.2">
      <c r="A268" s="122" t="s">
        <v>2441</v>
      </c>
      <c r="B268" s="62" t="s">
        <v>256</v>
      </c>
      <c r="C268" s="62" t="s">
        <v>1038</v>
      </c>
      <c r="D268" s="62" t="s">
        <v>251</v>
      </c>
      <c r="E268" s="62" t="s">
        <v>1192</v>
      </c>
      <c r="F268" s="123">
        <v>4.422866762</v>
      </c>
      <c r="G268" s="123">
        <v>3.8968327889999999</v>
      </c>
      <c r="H268" s="77">
        <f t="shared" si="8"/>
        <v>0.13499013211059285</v>
      </c>
      <c r="I268" s="63">
        <f t="shared" si="9"/>
        <v>4.8143858112473513E-4</v>
      </c>
      <c r="J268" s="125">
        <v>109.99611806</v>
      </c>
      <c r="K268" s="125">
        <v>8.1064500000000006</v>
      </c>
      <c r="L268" s="153"/>
      <c r="M268" s="156"/>
    </row>
    <row r="269" spans="1:18" ht="12.75" x14ac:dyDescent="0.2">
      <c r="A269" s="122" t="s">
        <v>2815</v>
      </c>
      <c r="B269" s="62" t="s">
        <v>1421</v>
      </c>
      <c r="C269" s="62" t="s">
        <v>1037</v>
      </c>
      <c r="D269" s="62" t="s">
        <v>251</v>
      </c>
      <c r="E269" s="62" t="s">
        <v>253</v>
      </c>
      <c r="F269" s="123">
        <v>4.4029317099999998</v>
      </c>
      <c r="G269" s="123">
        <v>1.9469922099999999</v>
      </c>
      <c r="H269" s="77">
        <f t="shared" si="8"/>
        <v>1.2614018111556802</v>
      </c>
      <c r="I269" s="63">
        <f t="shared" si="9"/>
        <v>4.7926860774186349E-4</v>
      </c>
      <c r="J269" s="125">
        <v>54.468251039999998</v>
      </c>
      <c r="K269" s="125">
        <v>51.695549999999997</v>
      </c>
      <c r="L269" s="153"/>
      <c r="M269" s="156"/>
    </row>
    <row r="270" spans="1:18" ht="12.75" x14ac:dyDescent="0.2">
      <c r="A270" s="122" t="s">
        <v>2625</v>
      </c>
      <c r="B270" s="62" t="s">
        <v>971</v>
      </c>
      <c r="C270" s="62" t="s">
        <v>1038</v>
      </c>
      <c r="D270" s="62" t="s">
        <v>251</v>
      </c>
      <c r="E270" s="62" t="s">
        <v>1192</v>
      </c>
      <c r="F270" s="123">
        <v>4.3811036029999997</v>
      </c>
      <c r="G270" s="123">
        <v>6.7277896500000001</v>
      </c>
      <c r="H270" s="77">
        <f t="shared" si="8"/>
        <v>-0.3488049075672276</v>
      </c>
      <c r="I270" s="63">
        <f t="shared" si="9"/>
        <v>4.7689257124150844E-4</v>
      </c>
      <c r="J270" s="125">
        <v>92.491827479999998</v>
      </c>
      <c r="K270" s="125">
        <v>57.7395</v>
      </c>
      <c r="L270" s="153"/>
      <c r="M270" s="156"/>
    </row>
    <row r="271" spans="1:18" ht="12.75" x14ac:dyDescent="0.2">
      <c r="A271" s="122" t="s">
        <v>2812</v>
      </c>
      <c r="B271" s="62" t="s">
        <v>80</v>
      </c>
      <c r="C271" s="62" t="s">
        <v>1037</v>
      </c>
      <c r="D271" s="62" t="s">
        <v>251</v>
      </c>
      <c r="E271" s="62" t="s">
        <v>1192</v>
      </c>
      <c r="F271" s="123">
        <v>4.3553501100000007</v>
      </c>
      <c r="G271" s="123">
        <v>9.2382565399999983</v>
      </c>
      <c r="H271" s="77">
        <f t="shared" si="8"/>
        <v>-0.52855280743264554</v>
      </c>
      <c r="I271" s="63">
        <f t="shared" si="9"/>
        <v>4.7408924801335889E-4</v>
      </c>
      <c r="J271" s="125">
        <v>57.665421900000005</v>
      </c>
      <c r="K271" s="125">
        <v>29.741900000000001</v>
      </c>
      <c r="L271" s="153"/>
      <c r="M271" s="156"/>
    </row>
    <row r="272" spans="1:18" ht="12.75" x14ac:dyDescent="0.2">
      <c r="A272" s="122" t="s">
        <v>2102</v>
      </c>
      <c r="B272" s="62" t="s">
        <v>987</v>
      </c>
      <c r="C272" s="62" t="s">
        <v>1042</v>
      </c>
      <c r="D272" s="62" t="s">
        <v>252</v>
      </c>
      <c r="E272" s="62" t="s">
        <v>1192</v>
      </c>
      <c r="F272" s="123">
        <v>4.3456562099999996</v>
      </c>
      <c r="G272" s="123">
        <v>10.95621654</v>
      </c>
      <c r="H272" s="77">
        <f t="shared" si="8"/>
        <v>-0.60336159894846331</v>
      </c>
      <c r="I272" s="63">
        <f t="shared" si="9"/>
        <v>4.7303404610186039E-4</v>
      </c>
      <c r="J272" s="125">
        <v>47.031487340000005</v>
      </c>
      <c r="K272" s="125">
        <v>47.143999999999998</v>
      </c>
      <c r="L272" s="153"/>
      <c r="M272" s="156"/>
    </row>
    <row r="273" spans="1:18" ht="12.75" x14ac:dyDescent="0.2">
      <c r="A273" s="122" t="s">
        <v>2543</v>
      </c>
      <c r="B273" s="62" t="s">
        <v>484</v>
      </c>
      <c r="C273" s="62" t="s">
        <v>1042</v>
      </c>
      <c r="D273" s="62" t="s">
        <v>252</v>
      </c>
      <c r="E273" s="62" t="s">
        <v>253</v>
      </c>
      <c r="F273" s="123">
        <v>4.3326505930000003</v>
      </c>
      <c r="G273" s="123">
        <v>1.1005839930000001</v>
      </c>
      <c r="H273" s="77">
        <f t="shared" si="8"/>
        <v>2.9366832704789303</v>
      </c>
      <c r="I273" s="63">
        <f t="shared" si="9"/>
        <v>4.7161835665606301E-4</v>
      </c>
      <c r="J273" s="125">
        <v>25.135199999999998</v>
      </c>
      <c r="K273" s="125">
        <v>38.765799999999999</v>
      </c>
      <c r="L273" s="153"/>
      <c r="M273" s="156"/>
    </row>
    <row r="274" spans="1:18" ht="12.75" x14ac:dyDescent="0.2">
      <c r="A274" s="122" t="s">
        <v>2640</v>
      </c>
      <c r="B274" s="62" t="s">
        <v>123</v>
      </c>
      <c r="C274" s="62" t="s">
        <v>779</v>
      </c>
      <c r="D274" s="62" t="s">
        <v>251</v>
      </c>
      <c r="E274" s="62" t="s">
        <v>1192</v>
      </c>
      <c r="F274" s="123">
        <v>4.3187425199999998</v>
      </c>
      <c r="G274" s="123">
        <v>6.3965576300000002</v>
      </c>
      <c r="H274" s="77">
        <f t="shared" si="8"/>
        <v>-0.324833329141756</v>
      </c>
      <c r="I274" s="63">
        <f t="shared" si="9"/>
        <v>4.7010443292930086E-4</v>
      </c>
      <c r="J274" s="125">
        <v>175.0183410194</v>
      </c>
      <c r="K274" s="125">
        <v>34.419800000000002</v>
      </c>
      <c r="L274" s="153"/>
      <c r="M274" s="156"/>
      <c r="R274" s="136"/>
    </row>
    <row r="275" spans="1:18" ht="12.75" x14ac:dyDescent="0.2">
      <c r="A275" s="122" t="s">
        <v>1952</v>
      </c>
      <c r="B275" s="122" t="s">
        <v>772</v>
      </c>
      <c r="C275" s="122" t="s">
        <v>779</v>
      </c>
      <c r="D275" s="122" t="s">
        <v>251</v>
      </c>
      <c r="E275" s="122" t="s">
        <v>253</v>
      </c>
      <c r="F275" s="123">
        <v>4.3091856900000005</v>
      </c>
      <c r="G275" s="123">
        <v>1.70363347</v>
      </c>
      <c r="H275" s="77">
        <f t="shared" si="8"/>
        <v>1.5294089168135447</v>
      </c>
      <c r="I275" s="124">
        <f t="shared" si="9"/>
        <v>4.6906415138277529E-4</v>
      </c>
      <c r="J275" s="125">
        <v>14.696861259728999</v>
      </c>
      <c r="K275" s="125">
        <v>1.9863500000000001</v>
      </c>
      <c r="L275" s="153"/>
      <c r="M275" s="156"/>
      <c r="R275" s="126"/>
    </row>
    <row r="276" spans="1:18" ht="12.75" x14ac:dyDescent="0.2">
      <c r="A276" s="122" t="s">
        <v>2796</v>
      </c>
      <c r="B276" s="122" t="s">
        <v>75</v>
      </c>
      <c r="C276" s="122" t="s">
        <v>1037</v>
      </c>
      <c r="D276" s="122" t="s">
        <v>251</v>
      </c>
      <c r="E276" s="122" t="s">
        <v>1192</v>
      </c>
      <c r="F276" s="123">
        <v>4.3047477279999997</v>
      </c>
      <c r="G276" s="123">
        <v>10.819159835000001</v>
      </c>
      <c r="H276" s="77">
        <f t="shared" si="8"/>
        <v>-0.60211811326845055</v>
      </c>
      <c r="I276" s="124">
        <f t="shared" si="9"/>
        <v>4.6858106965245436E-4</v>
      </c>
      <c r="J276" s="125">
        <v>857.55721212000003</v>
      </c>
      <c r="K276" s="125">
        <v>5.0500999999999996</v>
      </c>
      <c r="L276" s="153"/>
      <c r="M276" s="156"/>
    </row>
    <row r="277" spans="1:18" ht="12.75" x14ac:dyDescent="0.2">
      <c r="A277" s="122" t="s">
        <v>267</v>
      </c>
      <c r="B277" s="62" t="s">
        <v>268</v>
      </c>
      <c r="C277" s="62" t="s">
        <v>1043</v>
      </c>
      <c r="D277" s="62" t="s">
        <v>251</v>
      </c>
      <c r="E277" s="62" t="s">
        <v>253</v>
      </c>
      <c r="F277" s="123">
        <v>4.3018518180000003</v>
      </c>
      <c r="G277" s="123">
        <v>8.5540056920000005</v>
      </c>
      <c r="H277" s="77">
        <f t="shared" si="8"/>
        <v>-0.49709504846095209</v>
      </c>
      <c r="I277" s="63">
        <f t="shared" si="9"/>
        <v>4.6826584360643296E-4</v>
      </c>
      <c r="J277" s="125">
        <v>819.4187402</v>
      </c>
      <c r="K277" s="125">
        <v>13.129799999999999</v>
      </c>
      <c r="L277" s="153"/>
      <c r="M277" s="156"/>
    </row>
    <row r="278" spans="1:18" ht="12.75" x14ac:dyDescent="0.2">
      <c r="A278" s="122" t="s">
        <v>1996</v>
      </c>
      <c r="B278" s="62" t="s">
        <v>1190</v>
      </c>
      <c r="C278" s="62" t="s">
        <v>779</v>
      </c>
      <c r="D278" s="62" t="s">
        <v>251</v>
      </c>
      <c r="E278" s="62" t="s">
        <v>1192</v>
      </c>
      <c r="F278" s="123">
        <v>4.2883944249999999</v>
      </c>
      <c r="G278" s="123">
        <v>4.9282412699999991</v>
      </c>
      <c r="H278" s="77">
        <f t="shared" si="8"/>
        <v>-0.12983269485911342</v>
      </c>
      <c r="I278" s="63">
        <f t="shared" si="9"/>
        <v>4.6680097736917189E-4</v>
      </c>
      <c r="J278" s="125">
        <v>145.16674331241597</v>
      </c>
      <c r="K278" s="125">
        <v>50.876899999999999</v>
      </c>
      <c r="L278" s="153"/>
      <c r="M278" s="156"/>
    </row>
    <row r="279" spans="1:18" ht="12.75" x14ac:dyDescent="0.2">
      <c r="A279" s="122" t="s">
        <v>2657</v>
      </c>
      <c r="B279" s="122" t="s">
        <v>55</v>
      </c>
      <c r="C279" s="122" t="s">
        <v>2241</v>
      </c>
      <c r="D279" s="122" t="s">
        <v>252</v>
      </c>
      <c r="E279" s="122" t="s">
        <v>253</v>
      </c>
      <c r="F279" s="123">
        <v>4.2770767899999997</v>
      </c>
      <c r="G279" s="123">
        <v>2.34147208</v>
      </c>
      <c r="H279" s="77">
        <f t="shared" si="8"/>
        <v>0.8266614522262421</v>
      </c>
      <c r="I279" s="124">
        <f t="shared" si="9"/>
        <v>4.6556902840274542E-4</v>
      </c>
      <c r="J279" s="125">
        <v>178.09133179</v>
      </c>
      <c r="K279" s="125">
        <v>3.3085</v>
      </c>
      <c r="L279" s="153"/>
      <c r="M279" s="156"/>
    </row>
    <row r="280" spans="1:18" ht="12.75" x14ac:dyDescent="0.2">
      <c r="A280" s="122" t="s">
        <v>2642</v>
      </c>
      <c r="B280" s="62" t="s">
        <v>1844</v>
      </c>
      <c r="C280" s="62" t="s">
        <v>1140</v>
      </c>
      <c r="D280" s="62" t="s">
        <v>251</v>
      </c>
      <c r="E280" s="62" t="s">
        <v>1192</v>
      </c>
      <c r="F280" s="123">
        <v>4.26184225779605</v>
      </c>
      <c r="G280" s="123">
        <v>2.65920036634185</v>
      </c>
      <c r="H280" s="77">
        <f t="shared" si="8"/>
        <v>0.60267812525119613</v>
      </c>
      <c r="I280" s="63">
        <f t="shared" si="9"/>
        <v>4.6391071673227314E-4</v>
      </c>
      <c r="J280" s="125">
        <v>63.2614179675667</v>
      </c>
      <c r="K280" s="125">
        <v>77.379800000000003</v>
      </c>
      <c r="L280" s="153"/>
      <c r="M280" s="156"/>
    </row>
    <row r="281" spans="1:18" ht="12.75" x14ac:dyDescent="0.2">
      <c r="A281" s="122" t="s">
        <v>2017</v>
      </c>
      <c r="B281" s="62" t="s">
        <v>1835</v>
      </c>
      <c r="C281" s="62" t="s">
        <v>779</v>
      </c>
      <c r="D281" s="62" t="s">
        <v>251</v>
      </c>
      <c r="E281" s="62" t="s">
        <v>1192</v>
      </c>
      <c r="F281" s="123">
        <v>4.2259382209999998</v>
      </c>
      <c r="G281" s="123">
        <v>0.64132515700000003</v>
      </c>
      <c r="H281" s="77">
        <f t="shared" si="8"/>
        <v>5.5893847682011319</v>
      </c>
      <c r="I281" s="63">
        <f t="shared" si="9"/>
        <v>4.6000248493106822E-4</v>
      </c>
      <c r="J281" s="125">
        <v>36.844954997235</v>
      </c>
      <c r="K281" s="125">
        <v>113.76365</v>
      </c>
      <c r="L281" s="153"/>
      <c r="M281" s="156"/>
    </row>
    <row r="282" spans="1:18" ht="12.75" x14ac:dyDescent="0.2">
      <c r="A282" s="122" t="s">
        <v>380</v>
      </c>
      <c r="B282" s="62" t="s">
        <v>391</v>
      </c>
      <c r="C282" s="62" t="s">
        <v>1043</v>
      </c>
      <c r="D282" s="62" t="s">
        <v>251</v>
      </c>
      <c r="E282" s="62" t="s">
        <v>1192</v>
      </c>
      <c r="F282" s="123">
        <v>4.1786683700000005</v>
      </c>
      <c r="G282" s="123">
        <v>0.62090507499999992</v>
      </c>
      <c r="H282" s="77">
        <f t="shared" si="8"/>
        <v>5.7299633039720295</v>
      </c>
      <c r="I282" s="63">
        <f t="shared" si="9"/>
        <v>4.5485705975323028E-4</v>
      </c>
      <c r="J282" s="125">
        <v>39.304436240000001</v>
      </c>
      <c r="K282" s="125">
        <v>48.471649999999997</v>
      </c>
      <c r="L282" s="153"/>
      <c r="M282" s="156"/>
      <c r="N282" s="126"/>
      <c r="O282" s="126"/>
      <c r="P282" s="126"/>
      <c r="Q282" s="126"/>
    </row>
    <row r="283" spans="1:18" ht="12.75" x14ac:dyDescent="0.2">
      <c r="A283" s="122" t="s">
        <v>1197</v>
      </c>
      <c r="B283" s="62" t="s">
        <v>687</v>
      </c>
      <c r="C283" s="62" t="s">
        <v>1043</v>
      </c>
      <c r="D283" s="62" t="s">
        <v>251</v>
      </c>
      <c r="E283" s="62" t="s">
        <v>1192</v>
      </c>
      <c r="F283" s="123">
        <v>4.1620938480000005</v>
      </c>
      <c r="G283" s="123">
        <v>5.1028415960000002</v>
      </c>
      <c r="H283" s="77">
        <f t="shared" si="8"/>
        <v>-0.1843576231598939</v>
      </c>
      <c r="I283" s="63">
        <f t="shared" si="9"/>
        <v>4.5305288730493061E-4</v>
      </c>
      <c r="J283" s="125">
        <v>298.30796700000002</v>
      </c>
      <c r="K283" s="125">
        <v>33.256450000000001</v>
      </c>
      <c r="L283" s="153"/>
      <c r="M283" s="156"/>
    </row>
    <row r="284" spans="1:18" ht="12.75" x14ac:dyDescent="0.2">
      <c r="A284" s="122" t="s">
        <v>265</v>
      </c>
      <c r="B284" s="62" t="s">
        <v>266</v>
      </c>
      <c r="C284" s="62" t="s">
        <v>1043</v>
      </c>
      <c r="D284" s="62" t="s">
        <v>251</v>
      </c>
      <c r="E284" s="62" t="s">
        <v>253</v>
      </c>
      <c r="F284" s="123">
        <v>4.1443339950000002</v>
      </c>
      <c r="G284" s="123">
        <v>2.348475659</v>
      </c>
      <c r="H284" s="77">
        <f t="shared" si="8"/>
        <v>0.76469105784332103</v>
      </c>
      <c r="I284" s="63">
        <f t="shared" si="9"/>
        <v>4.5111968902214136E-4</v>
      </c>
      <c r="J284" s="125">
        <v>374.29697579999998</v>
      </c>
      <c r="K284" s="125">
        <v>30.4742</v>
      </c>
      <c r="L284" s="153"/>
      <c r="M284" s="156"/>
    </row>
    <row r="285" spans="1:18" ht="12.75" x14ac:dyDescent="0.2">
      <c r="A285" s="122" t="s">
        <v>2630</v>
      </c>
      <c r="B285" s="62" t="s">
        <v>344</v>
      </c>
      <c r="C285" s="62" t="s">
        <v>1039</v>
      </c>
      <c r="D285" s="62" t="s">
        <v>251</v>
      </c>
      <c r="E285" s="62" t="s">
        <v>1192</v>
      </c>
      <c r="F285" s="123">
        <v>4.1123386239999995</v>
      </c>
      <c r="G285" s="123">
        <v>1.64116024</v>
      </c>
      <c r="H285" s="77">
        <f t="shared" si="8"/>
        <v>1.5057508241852116</v>
      </c>
      <c r="I285" s="63">
        <f t="shared" si="9"/>
        <v>4.4763692391848849E-4</v>
      </c>
      <c r="J285" s="125">
        <v>524.59993040116478</v>
      </c>
      <c r="K285" s="125">
        <v>28.082000000000001</v>
      </c>
      <c r="L285" s="153"/>
      <c r="M285" s="156"/>
    </row>
    <row r="286" spans="1:18" ht="12.75" x14ac:dyDescent="0.2">
      <c r="A286" s="122" t="s">
        <v>2621</v>
      </c>
      <c r="B286" s="62" t="s">
        <v>691</v>
      </c>
      <c r="C286" s="62" t="s">
        <v>1043</v>
      </c>
      <c r="D286" s="62" t="s">
        <v>251</v>
      </c>
      <c r="E286" s="62" t="s">
        <v>1192</v>
      </c>
      <c r="F286" s="123">
        <v>4.1054947899999998</v>
      </c>
      <c r="G286" s="123">
        <v>6.8401569970000002</v>
      </c>
      <c r="H286" s="77">
        <f t="shared" si="8"/>
        <v>-0.39979523981677412</v>
      </c>
      <c r="I286" s="63">
        <f t="shared" si="9"/>
        <v>4.4689195783478869E-4</v>
      </c>
      <c r="J286" s="125">
        <v>55.163170860000001</v>
      </c>
      <c r="K286" s="125">
        <v>12.833349999999999</v>
      </c>
      <c r="L286" s="153"/>
      <c r="M286" s="156"/>
    </row>
    <row r="287" spans="1:18" ht="12.75" x14ac:dyDescent="0.2">
      <c r="A287" s="122" t="s">
        <v>2835</v>
      </c>
      <c r="B287" s="62" t="s">
        <v>85</v>
      </c>
      <c r="C287" s="62" t="s">
        <v>1037</v>
      </c>
      <c r="D287" s="62" t="s">
        <v>251</v>
      </c>
      <c r="E287" s="62" t="s">
        <v>1192</v>
      </c>
      <c r="F287" s="123">
        <v>4.05870555</v>
      </c>
      <c r="G287" s="123">
        <v>5.6124512300000005</v>
      </c>
      <c r="H287" s="77">
        <f t="shared" si="8"/>
        <v>-0.27683905237248718</v>
      </c>
      <c r="I287" s="63">
        <f t="shared" si="9"/>
        <v>4.4179884820032202E-4</v>
      </c>
      <c r="J287" s="125">
        <v>201.37079479999997</v>
      </c>
      <c r="K287" s="125">
        <v>19.3901</v>
      </c>
      <c r="L287" s="153"/>
      <c r="M287" s="156"/>
    </row>
    <row r="288" spans="1:18" ht="12.75" x14ac:dyDescent="0.2">
      <c r="A288" s="122" t="s">
        <v>2806</v>
      </c>
      <c r="B288" s="62" t="s">
        <v>370</v>
      </c>
      <c r="C288" s="62" t="s">
        <v>1037</v>
      </c>
      <c r="D288" s="62" t="s">
        <v>251</v>
      </c>
      <c r="E288" s="62" t="s">
        <v>1192</v>
      </c>
      <c r="F288" s="123">
        <v>4.0552170929999996</v>
      </c>
      <c r="G288" s="123">
        <v>8.7321641549999995</v>
      </c>
      <c r="H288" s="77">
        <f t="shared" si="8"/>
        <v>-0.53559999319550133</v>
      </c>
      <c r="I288" s="63">
        <f t="shared" si="9"/>
        <v>4.4141912213603623E-4</v>
      </c>
      <c r="J288" s="125">
        <v>1426.4147499999999</v>
      </c>
      <c r="K288" s="125">
        <v>8.6542499999999993</v>
      </c>
      <c r="L288" s="153"/>
      <c r="M288" s="156"/>
    </row>
    <row r="289" spans="1:18" ht="12.75" x14ac:dyDescent="0.2">
      <c r="A289" s="122" t="s">
        <v>2620</v>
      </c>
      <c r="B289" s="62" t="s">
        <v>206</v>
      </c>
      <c r="C289" s="62" t="s">
        <v>1042</v>
      </c>
      <c r="D289" s="62" t="s">
        <v>252</v>
      </c>
      <c r="E289" s="62" t="s">
        <v>1192</v>
      </c>
      <c r="F289" s="123">
        <v>4.0520413709999996</v>
      </c>
      <c r="G289" s="123">
        <v>7.2920630190000004</v>
      </c>
      <c r="H289" s="77">
        <f t="shared" si="8"/>
        <v>-0.44432167406643208</v>
      </c>
      <c r="I289" s="63">
        <f t="shared" si="9"/>
        <v>4.4107343795064254E-4</v>
      </c>
      <c r="J289" s="125">
        <v>432.66385554999999</v>
      </c>
      <c r="K289" s="125">
        <v>23.991250000000001</v>
      </c>
      <c r="L289" s="153"/>
      <c r="M289" s="156"/>
    </row>
    <row r="290" spans="1:18" ht="12.75" x14ac:dyDescent="0.2">
      <c r="A290" s="122" t="s">
        <v>1971</v>
      </c>
      <c r="B290" s="62" t="s">
        <v>402</v>
      </c>
      <c r="C290" s="62" t="s">
        <v>779</v>
      </c>
      <c r="D290" s="62" t="s">
        <v>251</v>
      </c>
      <c r="E290" s="62" t="s">
        <v>1192</v>
      </c>
      <c r="F290" s="123">
        <v>4.0273268790000003</v>
      </c>
      <c r="G290" s="123">
        <v>6.3258074630000003</v>
      </c>
      <c r="H290" s="77">
        <f t="shared" si="8"/>
        <v>-0.36334975375775203</v>
      </c>
      <c r="I290" s="63">
        <f t="shared" si="9"/>
        <v>4.383832122210486E-4</v>
      </c>
      <c r="J290" s="125">
        <v>208.5527145697815</v>
      </c>
      <c r="K290" s="125">
        <v>15.844150000000001</v>
      </c>
      <c r="L290" s="153"/>
      <c r="M290" s="156"/>
    </row>
    <row r="291" spans="1:18" ht="12.75" x14ac:dyDescent="0.2">
      <c r="A291" s="122" t="s">
        <v>2847</v>
      </c>
      <c r="B291" s="62" t="s">
        <v>1147</v>
      </c>
      <c r="C291" s="62" t="s">
        <v>1037</v>
      </c>
      <c r="D291" s="62" t="s">
        <v>251</v>
      </c>
      <c r="E291" s="62" t="s">
        <v>253</v>
      </c>
      <c r="F291" s="123">
        <v>3.9230744</v>
      </c>
      <c r="G291" s="123">
        <v>0.15323298000000002</v>
      </c>
      <c r="H291" s="77">
        <f t="shared" si="8"/>
        <v>24.602023794094453</v>
      </c>
      <c r="I291" s="63">
        <f t="shared" si="9"/>
        <v>4.270351051517323E-4</v>
      </c>
      <c r="J291" s="125">
        <v>32.255458900000001</v>
      </c>
      <c r="K291" s="125">
        <v>12.77065</v>
      </c>
      <c r="L291" s="153"/>
      <c r="M291" s="156"/>
    </row>
    <row r="292" spans="1:18" ht="12.75" x14ac:dyDescent="0.2">
      <c r="A292" s="122" t="s">
        <v>1978</v>
      </c>
      <c r="B292" s="62" t="s">
        <v>1418</v>
      </c>
      <c r="C292" s="62" t="s">
        <v>779</v>
      </c>
      <c r="D292" s="62" t="s">
        <v>251</v>
      </c>
      <c r="E292" s="62" t="s">
        <v>253</v>
      </c>
      <c r="F292" s="123">
        <v>3.91877677</v>
      </c>
      <c r="G292" s="123">
        <v>1.3749353500000001</v>
      </c>
      <c r="H292" s="77">
        <f t="shared" si="8"/>
        <v>1.8501534781253532</v>
      </c>
      <c r="I292" s="63">
        <f t="shared" si="9"/>
        <v>4.2656729886211587E-4</v>
      </c>
      <c r="J292" s="125">
        <v>10.591346814466</v>
      </c>
      <c r="K292" s="125">
        <v>13.20105</v>
      </c>
      <c r="L292" s="153"/>
      <c r="M292" s="156"/>
    </row>
    <row r="293" spans="1:18" ht="12.75" x14ac:dyDescent="0.2">
      <c r="A293" s="122" t="s">
        <v>2115</v>
      </c>
      <c r="B293" s="62" t="s">
        <v>1151</v>
      </c>
      <c r="C293" s="62" t="s">
        <v>1145</v>
      </c>
      <c r="D293" s="62" t="s">
        <v>251</v>
      </c>
      <c r="E293" s="62" t="s">
        <v>1192</v>
      </c>
      <c r="F293" s="123">
        <v>3.90409892</v>
      </c>
      <c r="G293" s="123">
        <v>3.4054766400000003</v>
      </c>
      <c r="H293" s="77">
        <f t="shared" si="8"/>
        <v>0.14641776547320551</v>
      </c>
      <c r="I293" s="63">
        <f t="shared" si="9"/>
        <v>4.2496958324954645E-4</v>
      </c>
      <c r="J293" s="125">
        <v>156.98984517000002</v>
      </c>
      <c r="K293" s="125">
        <v>21.581900000000001</v>
      </c>
      <c r="L293" s="153"/>
      <c r="M293" s="156"/>
    </row>
    <row r="294" spans="1:18" ht="12.75" x14ac:dyDescent="0.2">
      <c r="A294" s="122" t="s">
        <v>2846</v>
      </c>
      <c r="B294" s="62" t="s">
        <v>1420</v>
      </c>
      <c r="C294" s="62" t="s">
        <v>1037</v>
      </c>
      <c r="D294" s="62" t="s">
        <v>251</v>
      </c>
      <c r="E294" s="62" t="s">
        <v>253</v>
      </c>
      <c r="F294" s="123">
        <v>3.8961013599999998</v>
      </c>
      <c r="G294" s="123">
        <v>2.7813887400000001</v>
      </c>
      <c r="H294" s="77">
        <f t="shared" si="8"/>
        <v>0.40077555645817409</v>
      </c>
      <c r="I294" s="63">
        <f t="shared" si="9"/>
        <v>4.2409903160373584E-4</v>
      </c>
      <c r="J294" s="125">
        <v>203.04205012</v>
      </c>
      <c r="K294" s="125">
        <v>8.5682500000000008</v>
      </c>
      <c r="L294" s="153"/>
      <c r="M294" s="156"/>
    </row>
    <row r="295" spans="1:18" ht="12.75" x14ac:dyDescent="0.2">
      <c r="A295" s="122" t="s">
        <v>2555</v>
      </c>
      <c r="B295" s="62" t="s">
        <v>496</v>
      </c>
      <c r="C295" s="62" t="s">
        <v>1042</v>
      </c>
      <c r="D295" s="62" t="s">
        <v>252</v>
      </c>
      <c r="E295" s="62" t="s">
        <v>253</v>
      </c>
      <c r="F295" s="123">
        <v>3.88073815</v>
      </c>
      <c r="G295" s="123">
        <v>11.605043480000001</v>
      </c>
      <c r="H295" s="77">
        <f t="shared" si="8"/>
        <v>-0.66559899954808266</v>
      </c>
      <c r="I295" s="63">
        <f t="shared" si="9"/>
        <v>4.2242671307778128E-4</v>
      </c>
      <c r="J295" s="125">
        <v>41.817500000000003</v>
      </c>
      <c r="K295" s="125">
        <v>39.762700000000002</v>
      </c>
      <c r="L295" s="153"/>
      <c r="M295" s="156"/>
      <c r="N295" s="126"/>
      <c r="O295" s="126"/>
      <c r="P295" s="126"/>
      <c r="Q295" s="126"/>
    </row>
    <row r="296" spans="1:18" ht="12.75" x14ac:dyDescent="0.2">
      <c r="A296" s="122" t="s">
        <v>584</v>
      </c>
      <c r="B296" s="62" t="s">
        <v>679</v>
      </c>
      <c r="C296" s="62" t="s">
        <v>1043</v>
      </c>
      <c r="D296" s="62" t="s">
        <v>251</v>
      </c>
      <c r="E296" s="62" t="s">
        <v>1192</v>
      </c>
      <c r="F296" s="123">
        <v>3.7793272099999999</v>
      </c>
      <c r="G296" s="123">
        <v>1.8359907499999999</v>
      </c>
      <c r="H296" s="77">
        <f t="shared" si="8"/>
        <v>1.0584674568758041</v>
      </c>
      <c r="I296" s="63">
        <f t="shared" si="9"/>
        <v>4.113879136539325E-4</v>
      </c>
      <c r="J296" s="125">
        <v>29.140788420000003</v>
      </c>
      <c r="K296" s="125">
        <v>15.289949999999999</v>
      </c>
      <c r="L296" s="153"/>
      <c r="M296" s="156"/>
    </row>
    <row r="297" spans="1:18" ht="12.75" x14ac:dyDescent="0.2">
      <c r="A297" s="122" t="s">
        <v>2515</v>
      </c>
      <c r="B297" s="62" t="s">
        <v>135</v>
      </c>
      <c r="C297" s="62" t="s">
        <v>779</v>
      </c>
      <c r="D297" s="62" t="s">
        <v>252</v>
      </c>
      <c r="E297" s="62" t="s">
        <v>253</v>
      </c>
      <c r="F297" s="123">
        <v>3.7525578199999998</v>
      </c>
      <c r="G297" s="123">
        <v>1.73060474</v>
      </c>
      <c r="H297" s="77">
        <f t="shared" si="8"/>
        <v>1.168350596335475</v>
      </c>
      <c r="I297" s="63">
        <f t="shared" si="9"/>
        <v>4.0847400784743091E-4</v>
      </c>
      <c r="J297" s="125">
        <v>178.83284354818571</v>
      </c>
      <c r="K297" s="125">
        <v>44.070650000000001</v>
      </c>
      <c r="L297" s="153"/>
      <c r="M297" s="156"/>
    </row>
    <row r="298" spans="1:18" ht="12.75" x14ac:dyDescent="0.2">
      <c r="A298" s="122" t="s">
        <v>2691</v>
      </c>
      <c r="B298" s="62" t="s">
        <v>348</v>
      </c>
      <c r="C298" s="62" t="s">
        <v>2241</v>
      </c>
      <c r="D298" s="62" t="s">
        <v>252</v>
      </c>
      <c r="E298" s="62" t="s">
        <v>253</v>
      </c>
      <c r="F298" s="123">
        <v>3.7276688440000001</v>
      </c>
      <c r="G298" s="123">
        <v>0.378298317</v>
      </c>
      <c r="H298" s="77">
        <f t="shared" si="8"/>
        <v>8.8537811998777673</v>
      </c>
      <c r="I298" s="63">
        <f t="shared" si="9"/>
        <v>4.0576478915831327E-4</v>
      </c>
      <c r="J298" s="125">
        <v>13.58831004</v>
      </c>
      <c r="K298" s="125">
        <v>34.058199999999999</v>
      </c>
      <c r="L298" s="153"/>
      <c r="M298" s="156"/>
    </row>
    <row r="299" spans="1:18" ht="12.75" x14ac:dyDescent="0.2">
      <c r="A299" s="122" t="s">
        <v>2416</v>
      </c>
      <c r="B299" s="62" t="s">
        <v>31</v>
      </c>
      <c r="C299" s="62" t="s">
        <v>1038</v>
      </c>
      <c r="D299" s="62" t="s">
        <v>251</v>
      </c>
      <c r="E299" s="62" t="s">
        <v>1192</v>
      </c>
      <c r="F299" s="123">
        <v>3.7215930679999998</v>
      </c>
      <c r="G299" s="123">
        <v>2.7537034629999999</v>
      </c>
      <c r="H299" s="77">
        <f t="shared" si="8"/>
        <v>0.35148650463094544</v>
      </c>
      <c r="I299" s="63">
        <f t="shared" si="9"/>
        <v>4.0510342784356518E-4</v>
      </c>
      <c r="J299" s="125">
        <v>205.23839405999999</v>
      </c>
      <c r="K299" s="125">
        <v>30.87115</v>
      </c>
      <c r="L299" s="153"/>
      <c r="M299" s="156"/>
      <c r="R299" s="136"/>
    </row>
    <row r="300" spans="1:18" ht="12.75" x14ac:dyDescent="0.2">
      <c r="A300" s="122" t="s">
        <v>2526</v>
      </c>
      <c r="B300" s="62" t="s">
        <v>1102</v>
      </c>
      <c r="C300" s="62" t="s">
        <v>1042</v>
      </c>
      <c r="D300" s="62" t="s">
        <v>252</v>
      </c>
      <c r="E300" s="62" t="s">
        <v>253</v>
      </c>
      <c r="F300" s="123">
        <v>3.6974311399999999</v>
      </c>
      <c r="G300" s="123">
        <v>0.66924620999999995</v>
      </c>
      <c r="H300" s="77">
        <f t="shared" si="8"/>
        <v>4.5247696359759741</v>
      </c>
      <c r="I300" s="63">
        <f t="shared" si="9"/>
        <v>4.0247334989649685E-4</v>
      </c>
      <c r="J300" s="125">
        <v>55.820800000000006</v>
      </c>
      <c r="K300" s="125">
        <v>15.85425</v>
      </c>
      <c r="L300" s="153"/>
      <c r="M300" s="156"/>
    </row>
    <row r="301" spans="1:18" ht="12.75" x14ac:dyDescent="0.2">
      <c r="A301" s="122" t="s">
        <v>2476</v>
      </c>
      <c r="B301" s="62" t="s">
        <v>659</v>
      </c>
      <c r="C301" s="62" t="s">
        <v>1038</v>
      </c>
      <c r="D301" s="62" t="s">
        <v>251</v>
      </c>
      <c r="E301" s="62" t="s">
        <v>1192</v>
      </c>
      <c r="F301" s="123">
        <v>3.6950381569999999</v>
      </c>
      <c r="G301" s="123">
        <v>11.056682610999999</v>
      </c>
      <c r="H301" s="77">
        <f t="shared" si="8"/>
        <v>-0.66580951203899941</v>
      </c>
      <c r="I301" s="63">
        <f t="shared" si="9"/>
        <v>4.0221286853855183E-4</v>
      </c>
      <c r="J301" s="125">
        <v>49.097567310000002</v>
      </c>
      <c r="K301" s="125">
        <v>20.00055</v>
      </c>
      <c r="L301" s="153"/>
      <c r="M301" s="156"/>
    </row>
    <row r="302" spans="1:18" ht="12.75" x14ac:dyDescent="0.2">
      <c r="A302" s="122" t="s">
        <v>695</v>
      </c>
      <c r="B302" s="62" t="s">
        <v>696</v>
      </c>
      <c r="C302" s="62" t="s">
        <v>1043</v>
      </c>
      <c r="D302" s="62" t="s">
        <v>251</v>
      </c>
      <c r="E302" s="62" t="s">
        <v>1192</v>
      </c>
      <c r="F302" s="123">
        <v>3.6857866420000001</v>
      </c>
      <c r="G302" s="123">
        <v>4.5773589249999995</v>
      </c>
      <c r="H302" s="77">
        <f t="shared" si="8"/>
        <v>-0.19477875727213145</v>
      </c>
      <c r="I302" s="63">
        <f t="shared" si="9"/>
        <v>4.0120582118792351E-4</v>
      </c>
      <c r="J302" s="125">
        <v>134.65665480000001</v>
      </c>
      <c r="K302" s="125">
        <v>29.335249999999998</v>
      </c>
      <c r="L302" s="153"/>
      <c r="M302" s="156"/>
    </row>
    <row r="303" spans="1:18" ht="12.75" x14ac:dyDescent="0.2">
      <c r="A303" s="122" t="s">
        <v>1940</v>
      </c>
      <c r="B303" s="62" t="s">
        <v>358</v>
      </c>
      <c r="C303" s="62" t="s">
        <v>779</v>
      </c>
      <c r="D303" s="62" t="s">
        <v>251</v>
      </c>
      <c r="E303" s="62" t="s">
        <v>1192</v>
      </c>
      <c r="F303" s="123">
        <v>3.6823904190000003</v>
      </c>
      <c r="G303" s="123">
        <v>5.6473562529999999</v>
      </c>
      <c r="H303" s="77">
        <f t="shared" si="8"/>
        <v>-0.34794437360953923</v>
      </c>
      <c r="I303" s="63">
        <f t="shared" si="9"/>
        <v>4.0083613499336047E-4</v>
      </c>
      <c r="J303" s="125">
        <v>197.23909467434638</v>
      </c>
      <c r="K303" s="125">
        <v>39.126399999999997</v>
      </c>
      <c r="L303" s="153"/>
      <c r="M303" s="156"/>
    </row>
    <row r="304" spans="1:18" ht="12.75" x14ac:dyDescent="0.2">
      <c r="A304" s="122" t="s">
        <v>2474</v>
      </c>
      <c r="B304" s="62" t="s">
        <v>1049</v>
      </c>
      <c r="C304" s="62" t="s">
        <v>1038</v>
      </c>
      <c r="D304" s="62" t="s">
        <v>251</v>
      </c>
      <c r="E304" s="62" t="s">
        <v>1192</v>
      </c>
      <c r="F304" s="123">
        <v>3.6256409519999999</v>
      </c>
      <c r="G304" s="123">
        <v>2.7329787529999998</v>
      </c>
      <c r="H304" s="77">
        <f t="shared" si="8"/>
        <v>0.32662610275331327</v>
      </c>
      <c r="I304" s="63">
        <f t="shared" si="9"/>
        <v>3.9465883317934186E-4</v>
      </c>
      <c r="J304" s="125">
        <v>61.694763829999999</v>
      </c>
      <c r="K304" s="125">
        <v>9.4278499999999994</v>
      </c>
      <c r="L304" s="153"/>
      <c r="M304" s="156"/>
    </row>
    <row r="305" spans="1:18" ht="12.75" x14ac:dyDescent="0.2">
      <c r="A305" s="122" t="s">
        <v>2460</v>
      </c>
      <c r="B305" s="62" t="s">
        <v>644</v>
      </c>
      <c r="C305" s="62" t="s">
        <v>1038</v>
      </c>
      <c r="D305" s="62" t="s">
        <v>251</v>
      </c>
      <c r="E305" s="62" t="s">
        <v>1192</v>
      </c>
      <c r="F305" s="123">
        <v>3.5833877050000003</v>
      </c>
      <c r="G305" s="123">
        <v>4.9070479E-2</v>
      </c>
      <c r="H305" s="77">
        <f t="shared" si="8"/>
        <v>72.025325573039552</v>
      </c>
      <c r="I305" s="63">
        <f t="shared" si="9"/>
        <v>3.9005947616086497E-4</v>
      </c>
      <c r="J305" s="125">
        <v>15.299848839999999</v>
      </c>
      <c r="K305" s="125">
        <v>33.036999999999999</v>
      </c>
      <c r="L305" s="153"/>
      <c r="M305" s="156"/>
    </row>
    <row r="306" spans="1:18" ht="12.75" x14ac:dyDescent="0.2">
      <c r="A306" s="122" t="s">
        <v>576</v>
      </c>
      <c r="B306" s="62" t="s">
        <v>671</v>
      </c>
      <c r="C306" s="62" t="s">
        <v>1043</v>
      </c>
      <c r="D306" s="62" t="s">
        <v>251</v>
      </c>
      <c r="E306" s="62" t="s">
        <v>1192</v>
      </c>
      <c r="F306" s="123">
        <v>3.5606858300000002</v>
      </c>
      <c r="G306" s="123">
        <v>0.58242015000000003</v>
      </c>
      <c r="H306" s="77">
        <f t="shared" si="8"/>
        <v>5.1136034355954205</v>
      </c>
      <c r="I306" s="63">
        <f t="shared" si="9"/>
        <v>3.8758832813018618E-4</v>
      </c>
      <c r="J306" s="125">
        <v>64.655371439999996</v>
      </c>
      <c r="K306" s="125">
        <v>42.504600000000003</v>
      </c>
      <c r="L306" s="153"/>
      <c r="M306" s="156"/>
    </row>
    <row r="307" spans="1:18" ht="12.75" x14ac:dyDescent="0.2">
      <c r="A307" s="122" t="s">
        <v>2437</v>
      </c>
      <c r="B307" s="62" t="s">
        <v>459</v>
      </c>
      <c r="C307" s="62" t="s">
        <v>1038</v>
      </c>
      <c r="D307" s="62" t="s">
        <v>251</v>
      </c>
      <c r="E307" s="62" t="s">
        <v>1192</v>
      </c>
      <c r="F307" s="123">
        <v>3.51708994</v>
      </c>
      <c r="G307" s="123">
        <v>2.1321304210000003</v>
      </c>
      <c r="H307" s="77">
        <f t="shared" si="8"/>
        <v>0.64956604218912339</v>
      </c>
      <c r="I307" s="63">
        <f t="shared" si="9"/>
        <v>3.8284282152691262E-4</v>
      </c>
      <c r="J307" s="125">
        <v>121.43566959</v>
      </c>
      <c r="K307" s="125">
        <v>9.0497999999999994</v>
      </c>
      <c r="L307" s="153"/>
      <c r="M307" s="156"/>
    </row>
    <row r="308" spans="1:18" ht="12.75" x14ac:dyDescent="0.2">
      <c r="A308" s="122" t="s">
        <v>2841</v>
      </c>
      <c r="B308" s="62" t="s">
        <v>87</v>
      </c>
      <c r="C308" s="62" t="s">
        <v>1037</v>
      </c>
      <c r="D308" s="62" t="s">
        <v>251</v>
      </c>
      <c r="E308" s="62" t="s">
        <v>1192</v>
      </c>
      <c r="F308" s="123">
        <v>3.51184904</v>
      </c>
      <c r="G308" s="123">
        <v>2.0251475000000001</v>
      </c>
      <c r="H308" s="77">
        <f t="shared" si="8"/>
        <v>0.73412012705247376</v>
      </c>
      <c r="I308" s="63">
        <f t="shared" si="9"/>
        <v>3.8227233826445151E-4</v>
      </c>
      <c r="J308" s="125">
        <v>503.53169760000003</v>
      </c>
      <c r="K308" s="125">
        <v>9.2836999999999996</v>
      </c>
      <c r="L308" s="153"/>
      <c r="M308" s="156"/>
    </row>
    <row r="309" spans="1:18" ht="12.75" x14ac:dyDescent="0.2">
      <c r="A309" s="122" t="s">
        <v>2679</v>
      </c>
      <c r="B309" s="62" t="s">
        <v>317</v>
      </c>
      <c r="C309" s="62" t="s">
        <v>330</v>
      </c>
      <c r="D309" s="62" t="s">
        <v>252</v>
      </c>
      <c r="E309" s="62" t="s">
        <v>253</v>
      </c>
      <c r="F309" s="123">
        <v>3.5046814049999999</v>
      </c>
      <c r="G309" s="123">
        <v>1.9052087499999999</v>
      </c>
      <c r="H309" s="77">
        <f t="shared" si="8"/>
        <v>0.83952619627639224</v>
      </c>
      <c r="I309" s="63">
        <f t="shared" si="9"/>
        <v>3.8149212574390529E-4</v>
      </c>
      <c r="J309" s="125">
        <v>7.5689609461999998</v>
      </c>
      <c r="K309" s="125">
        <v>67.703749999999999</v>
      </c>
      <c r="L309" s="153"/>
      <c r="M309" s="156"/>
    </row>
    <row r="310" spans="1:18" ht="12.75" x14ac:dyDescent="0.2">
      <c r="A310" s="122" t="s">
        <v>2480</v>
      </c>
      <c r="B310" s="62" t="s">
        <v>504</v>
      </c>
      <c r="C310" s="62" t="s">
        <v>1038</v>
      </c>
      <c r="D310" s="62" t="s">
        <v>251</v>
      </c>
      <c r="E310" s="62" t="s">
        <v>1192</v>
      </c>
      <c r="F310" s="123">
        <v>3.4742651800000002</v>
      </c>
      <c r="G310" s="123">
        <v>3.1224245490000002</v>
      </c>
      <c r="H310" s="77">
        <f t="shared" si="8"/>
        <v>0.11268186804151337</v>
      </c>
      <c r="I310" s="63">
        <f t="shared" si="9"/>
        <v>3.7818125408641299E-4</v>
      </c>
      <c r="J310" s="125">
        <v>39.881609700000006</v>
      </c>
      <c r="K310" s="125">
        <v>30.356449999999999</v>
      </c>
      <c r="L310" s="153"/>
      <c r="M310" s="156"/>
    </row>
    <row r="311" spans="1:18" ht="12.75" x14ac:dyDescent="0.2">
      <c r="A311" s="122" t="s">
        <v>2106</v>
      </c>
      <c r="B311" s="62" t="s">
        <v>29</v>
      </c>
      <c r="C311" s="62" t="s">
        <v>1042</v>
      </c>
      <c r="D311" s="62" t="s">
        <v>967</v>
      </c>
      <c r="E311" s="62" t="s">
        <v>253</v>
      </c>
      <c r="F311" s="123">
        <v>3.4741546899999998</v>
      </c>
      <c r="G311" s="123">
        <v>7.6197374500000006</v>
      </c>
      <c r="H311" s="77">
        <f t="shared" si="8"/>
        <v>-0.54405847802538143</v>
      </c>
      <c r="I311" s="63">
        <f t="shared" si="9"/>
        <v>3.7816922701173697E-4</v>
      </c>
      <c r="J311" s="125">
        <v>207.4571186</v>
      </c>
      <c r="K311" s="125">
        <v>10.081300000000001</v>
      </c>
      <c r="L311" s="153"/>
      <c r="M311" s="156"/>
    </row>
    <row r="312" spans="1:18" ht="12.75" x14ac:dyDescent="0.2">
      <c r="A312" s="122" t="s">
        <v>566</v>
      </c>
      <c r="B312" s="62" t="s">
        <v>71</v>
      </c>
      <c r="C312" s="62" t="s">
        <v>570</v>
      </c>
      <c r="D312" s="62" t="s">
        <v>251</v>
      </c>
      <c r="E312" s="62" t="s">
        <v>1192</v>
      </c>
      <c r="F312" s="123">
        <v>3.427652782</v>
      </c>
      <c r="G312" s="123">
        <v>1.5441336729999999</v>
      </c>
      <c r="H312" s="77">
        <f t="shared" si="8"/>
        <v>1.2197901917005862</v>
      </c>
      <c r="I312" s="63">
        <f t="shared" si="9"/>
        <v>3.7310739408485288E-4</v>
      </c>
      <c r="J312" s="125">
        <v>167.79559122000001</v>
      </c>
      <c r="K312" s="125">
        <v>62.772649999999999</v>
      </c>
      <c r="L312" s="153"/>
      <c r="M312" s="156"/>
    </row>
    <row r="313" spans="1:18" ht="12.75" x14ac:dyDescent="0.2">
      <c r="A313" s="122" t="s">
        <v>2609</v>
      </c>
      <c r="B313" s="62" t="s">
        <v>121</v>
      </c>
      <c r="C313" s="62" t="s">
        <v>779</v>
      </c>
      <c r="D313" s="62" t="s">
        <v>251</v>
      </c>
      <c r="E313" s="62" t="s">
        <v>1192</v>
      </c>
      <c r="F313" s="123">
        <v>3.4214105320000003</v>
      </c>
      <c r="G313" s="123">
        <v>3.1271621150000004</v>
      </c>
      <c r="H313" s="77">
        <f t="shared" si="8"/>
        <v>9.4094391713363423E-2</v>
      </c>
      <c r="I313" s="63">
        <f t="shared" si="9"/>
        <v>3.7242791171634786E-4</v>
      </c>
      <c r="J313" s="125">
        <v>71.691047401800006</v>
      </c>
      <c r="K313" s="125">
        <v>12.42925</v>
      </c>
      <c r="L313" s="153"/>
      <c r="M313" s="156"/>
    </row>
    <row r="314" spans="1:18" ht="12.75" x14ac:dyDescent="0.2">
      <c r="A314" s="122" t="s">
        <v>1950</v>
      </c>
      <c r="B314" s="62" t="s">
        <v>151</v>
      </c>
      <c r="C314" s="62" t="s">
        <v>779</v>
      </c>
      <c r="D314" s="62" t="s">
        <v>251</v>
      </c>
      <c r="E314" s="62" t="s">
        <v>1192</v>
      </c>
      <c r="F314" s="123">
        <v>3.41542317</v>
      </c>
      <c r="G314" s="123">
        <v>5.4837910719999998</v>
      </c>
      <c r="H314" s="77">
        <f t="shared" si="8"/>
        <v>-0.37717846556208112</v>
      </c>
      <c r="I314" s="63">
        <f t="shared" si="9"/>
        <v>3.7177617445608802E-4</v>
      </c>
      <c r="J314" s="125">
        <v>460.29641989919503</v>
      </c>
      <c r="K314" s="125">
        <v>10.088699999999999</v>
      </c>
      <c r="L314" s="153"/>
      <c r="M314" s="156"/>
    </row>
    <row r="315" spans="1:18" ht="12.75" x14ac:dyDescent="0.2">
      <c r="A315" s="122" t="s">
        <v>1963</v>
      </c>
      <c r="B315" s="62" t="s">
        <v>406</v>
      </c>
      <c r="C315" s="62" t="s">
        <v>779</v>
      </c>
      <c r="D315" s="62" t="s">
        <v>251</v>
      </c>
      <c r="E315" s="62" t="s">
        <v>1192</v>
      </c>
      <c r="F315" s="123">
        <v>3.3764358840000002</v>
      </c>
      <c r="G315" s="123">
        <v>3.4504923229999998</v>
      </c>
      <c r="H315" s="77">
        <f t="shared" si="8"/>
        <v>-2.1462571733998792E-2</v>
      </c>
      <c r="I315" s="63">
        <f t="shared" si="9"/>
        <v>3.6753232433267698E-4</v>
      </c>
      <c r="J315" s="125">
        <v>79.747575334461345</v>
      </c>
      <c r="K315" s="125">
        <v>29.276700000000002</v>
      </c>
      <c r="L315" s="153"/>
      <c r="M315" s="156"/>
    </row>
    <row r="316" spans="1:18" ht="12.75" x14ac:dyDescent="0.2">
      <c r="A316" s="122" t="s">
        <v>2490</v>
      </c>
      <c r="B316" s="62" t="s">
        <v>540</v>
      </c>
      <c r="C316" s="62" t="s">
        <v>1038</v>
      </c>
      <c r="D316" s="62" t="s">
        <v>251</v>
      </c>
      <c r="E316" s="62" t="s">
        <v>1192</v>
      </c>
      <c r="F316" s="123">
        <v>3.3651151209999997</v>
      </c>
      <c r="G316" s="123">
        <v>0.15019881299999999</v>
      </c>
      <c r="H316" s="77">
        <f t="shared" si="8"/>
        <v>21.404405559450058</v>
      </c>
      <c r="I316" s="63">
        <f t="shared" si="9"/>
        <v>3.6630003487670771E-4</v>
      </c>
      <c r="J316" s="125">
        <v>37.776572560000005</v>
      </c>
      <c r="K316" s="125">
        <v>14.23385</v>
      </c>
      <c r="L316" s="153"/>
      <c r="M316" s="156"/>
    </row>
    <row r="317" spans="1:18" ht="12.75" x14ac:dyDescent="0.2">
      <c r="A317" s="122" t="s">
        <v>2663</v>
      </c>
      <c r="B317" s="62" t="s">
        <v>125</v>
      </c>
      <c r="C317" s="62" t="s">
        <v>779</v>
      </c>
      <c r="D317" s="62" t="s">
        <v>251</v>
      </c>
      <c r="E317" s="62" t="s">
        <v>1192</v>
      </c>
      <c r="F317" s="123">
        <v>3.3453261699999999</v>
      </c>
      <c r="G317" s="123">
        <v>1.7801486899999999</v>
      </c>
      <c r="H317" s="77">
        <f t="shared" si="8"/>
        <v>0.87923974485524581</v>
      </c>
      <c r="I317" s="63">
        <f t="shared" si="9"/>
        <v>3.641459649026263E-4</v>
      </c>
      <c r="J317" s="125">
        <v>61.508551386000001</v>
      </c>
      <c r="K317" s="125">
        <v>30.0197</v>
      </c>
      <c r="L317" s="153"/>
      <c r="M317" s="156"/>
    </row>
    <row r="318" spans="1:18" ht="12.75" x14ac:dyDescent="0.2">
      <c r="A318" s="122" t="s">
        <v>2239</v>
      </c>
      <c r="B318" s="62" t="s">
        <v>32</v>
      </c>
      <c r="C318" s="62" t="s">
        <v>2241</v>
      </c>
      <c r="D318" s="62" t="s">
        <v>252</v>
      </c>
      <c r="E318" s="62" t="s">
        <v>253</v>
      </c>
      <c r="F318" s="123">
        <v>3.330294855</v>
      </c>
      <c r="G318" s="123">
        <v>9.9860429999999986E-2</v>
      </c>
      <c r="H318" s="77">
        <f t="shared" si="8"/>
        <v>32.349494439389062</v>
      </c>
      <c r="I318" s="63">
        <f t="shared" si="9"/>
        <v>3.6250977386286583E-4</v>
      </c>
      <c r="J318" s="125">
        <v>21.74478607</v>
      </c>
      <c r="K318" s="125">
        <v>22.734400000000001</v>
      </c>
      <c r="L318" s="153"/>
      <c r="M318" s="156"/>
      <c r="R318" s="136"/>
    </row>
    <row r="319" spans="1:18" ht="12.75" x14ac:dyDescent="0.2">
      <c r="A319" s="122" t="s">
        <v>2641</v>
      </c>
      <c r="B319" s="62" t="s">
        <v>342</v>
      </c>
      <c r="C319" s="62" t="s">
        <v>1039</v>
      </c>
      <c r="D319" s="62" t="s">
        <v>251</v>
      </c>
      <c r="E319" s="62" t="s">
        <v>1192</v>
      </c>
      <c r="F319" s="123">
        <v>3.3110576000000003</v>
      </c>
      <c r="G319" s="123">
        <v>3.2667703399999999</v>
      </c>
      <c r="H319" s="77">
        <f t="shared" si="8"/>
        <v>1.3556894238240247E-2</v>
      </c>
      <c r="I319" s="63">
        <f t="shared" si="9"/>
        <v>3.6041575718763898E-4</v>
      </c>
      <c r="J319" s="125">
        <v>681.97056061000001</v>
      </c>
      <c r="K319" s="125">
        <v>15.713950000000001</v>
      </c>
      <c r="L319" s="153"/>
      <c r="M319" s="156"/>
    </row>
    <row r="320" spans="1:18" ht="12.75" x14ac:dyDescent="0.2">
      <c r="A320" s="122" t="s">
        <v>2332</v>
      </c>
      <c r="B320" s="62" t="s">
        <v>161</v>
      </c>
      <c r="C320" s="62" t="s">
        <v>1140</v>
      </c>
      <c r="D320" s="62" t="s">
        <v>967</v>
      </c>
      <c r="E320" s="62" t="s">
        <v>253</v>
      </c>
      <c r="F320" s="123">
        <v>3.2845216499999998</v>
      </c>
      <c r="G320" s="123">
        <v>5.41639888</v>
      </c>
      <c r="H320" s="77">
        <f t="shared" si="8"/>
        <v>-0.3935967932258343</v>
      </c>
      <c r="I320" s="63">
        <f t="shared" si="9"/>
        <v>3.5752726182834851E-4</v>
      </c>
      <c r="J320" s="125">
        <v>213.56412013926996</v>
      </c>
      <c r="K320" s="125">
        <v>28.3215</v>
      </c>
      <c r="L320" s="153"/>
      <c r="M320" s="156"/>
    </row>
    <row r="321" spans="1:18" ht="12.75" x14ac:dyDescent="0.2">
      <c r="A321" s="122" t="s">
        <v>382</v>
      </c>
      <c r="B321" s="62" t="s">
        <v>393</v>
      </c>
      <c r="C321" s="62" t="s">
        <v>1043</v>
      </c>
      <c r="D321" s="62" t="s">
        <v>251</v>
      </c>
      <c r="E321" s="62" t="s">
        <v>1192</v>
      </c>
      <c r="F321" s="123">
        <v>3.261026932</v>
      </c>
      <c r="G321" s="123">
        <v>0.787340174</v>
      </c>
      <c r="H321" s="77">
        <f t="shared" si="8"/>
        <v>3.1418271792644488</v>
      </c>
      <c r="I321" s="63">
        <f t="shared" si="9"/>
        <v>3.5496981112804056E-4</v>
      </c>
      <c r="J321" s="125">
        <v>48.781260830000001</v>
      </c>
      <c r="K321" s="125">
        <v>76.167599999999993</v>
      </c>
      <c r="L321" s="153"/>
      <c r="M321" s="156"/>
    </row>
    <row r="322" spans="1:18" ht="12.75" x14ac:dyDescent="0.2">
      <c r="A322" s="122" t="s">
        <v>1920</v>
      </c>
      <c r="B322" s="62" t="s">
        <v>1120</v>
      </c>
      <c r="C322" s="62" t="s">
        <v>779</v>
      </c>
      <c r="D322" s="62" t="s">
        <v>251</v>
      </c>
      <c r="E322" s="62" t="s">
        <v>1192</v>
      </c>
      <c r="F322" s="123">
        <v>3.252804341</v>
      </c>
      <c r="G322" s="123">
        <v>10.576837466000001</v>
      </c>
      <c r="H322" s="77">
        <f t="shared" si="8"/>
        <v>-0.69245964576307695</v>
      </c>
      <c r="I322" s="63">
        <f t="shared" si="9"/>
        <v>3.5407476437279554E-4</v>
      </c>
      <c r="J322" s="125">
        <v>36.868149374700003</v>
      </c>
      <c r="K322" s="125">
        <v>20.965800000000002</v>
      </c>
      <c r="L322" s="153"/>
      <c r="M322" s="156"/>
    </row>
    <row r="323" spans="1:18" ht="12.75" x14ac:dyDescent="0.2">
      <c r="A323" s="122" t="s">
        <v>2109</v>
      </c>
      <c r="B323" s="62" t="s">
        <v>44</v>
      </c>
      <c r="C323" s="62" t="s">
        <v>1042</v>
      </c>
      <c r="D323" s="62" t="s">
        <v>252</v>
      </c>
      <c r="E323" s="62" t="s">
        <v>1192</v>
      </c>
      <c r="F323" s="123">
        <v>3.2249507409999998</v>
      </c>
      <c r="G323" s="123">
        <v>3.4009828099999999</v>
      </c>
      <c r="H323" s="77">
        <f t="shared" si="8"/>
        <v>-5.1759176342323299E-2</v>
      </c>
      <c r="I323" s="63">
        <f t="shared" si="9"/>
        <v>3.510428399706342E-4</v>
      </c>
      <c r="J323" s="125">
        <v>450.05605237999998</v>
      </c>
      <c r="K323" s="125">
        <v>24.425850000000001</v>
      </c>
      <c r="L323" s="153"/>
      <c r="M323" s="156"/>
    </row>
    <row r="324" spans="1:18" ht="12.75" x14ac:dyDescent="0.2">
      <c r="A324" s="122" t="s">
        <v>2833</v>
      </c>
      <c r="B324" s="62" t="s">
        <v>83</v>
      </c>
      <c r="C324" s="62" t="s">
        <v>1037</v>
      </c>
      <c r="D324" s="62" t="s">
        <v>251</v>
      </c>
      <c r="E324" s="62" t="s">
        <v>1192</v>
      </c>
      <c r="F324" s="123">
        <v>3.2225225279999998</v>
      </c>
      <c r="G324" s="123">
        <v>3.8131682799999997</v>
      </c>
      <c r="H324" s="77">
        <f t="shared" si="8"/>
        <v>-0.15489632469092074</v>
      </c>
      <c r="I324" s="63">
        <f t="shared" si="9"/>
        <v>3.5077852375124625E-4</v>
      </c>
      <c r="J324" s="125">
        <v>90.289291179999992</v>
      </c>
      <c r="K324" s="125">
        <v>7.1482000000000001</v>
      </c>
      <c r="L324" s="153"/>
      <c r="M324" s="156"/>
      <c r="R324" s="136"/>
    </row>
    <row r="325" spans="1:18" ht="12.75" x14ac:dyDescent="0.2">
      <c r="A325" s="122" t="s">
        <v>1923</v>
      </c>
      <c r="B325" s="62" t="s">
        <v>1175</v>
      </c>
      <c r="C325" s="62" t="s">
        <v>779</v>
      </c>
      <c r="D325" s="62" t="s">
        <v>251</v>
      </c>
      <c r="E325" s="62" t="s">
        <v>1192</v>
      </c>
      <c r="F325" s="123">
        <v>3.2046072050000003</v>
      </c>
      <c r="G325" s="123">
        <v>0.27267371699999998</v>
      </c>
      <c r="H325" s="77">
        <f t="shared" si="8"/>
        <v>10.752534275241498</v>
      </c>
      <c r="I325" s="63">
        <f t="shared" si="9"/>
        <v>3.4882840222382069E-4</v>
      </c>
      <c r="J325" s="125">
        <v>22.323892164525002</v>
      </c>
      <c r="K325" s="125">
        <v>70.833550000000002</v>
      </c>
      <c r="L325" s="153"/>
      <c r="M325" s="156"/>
    </row>
    <row r="326" spans="1:18" ht="12.75" x14ac:dyDescent="0.2">
      <c r="A326" s="122" t="s">
        <v>590</v>
      </c>
      <c r="B326" s="62" t="s">
        <v>685</v>
      </c>
      <c r="C326" s="62" t="s">
        <v>1043</v>
      </c>
      <c r="D326" s="62" t="s">
        <v>251</v>
      </c>
      <c r="E326" s="62" t="s">
        <v>253</v>
      </c>
      <c r="F326" s="123">
        <v>3.1745427719999997</v>
      </c>
      <c r="G326" s="123">
        <v>1.04574653</v>
      </c>
      <c r="H326" s="77">
        <f t="shared" si="8"/>
        <v>2.0356713418881722</v>
      </c>
      <c r="I326" s="63">
        <f t="shared" si="9"/>
        <v>3.4555582388386304E-4</v>
      </c>
      <c r="J326" s="125">
        <v>93.135161150000002</v>
      </c>
      <c r="K326" s="125">
        <v>23.363350000000001</v>
      </c>
      <c r="L326" s="153"/>
      <c r="M326" s="156"/>
    </row>
    <row r="327" spans="1:18" ht="12.75" x14ac:dyDescent="0.2">
      <c r="A327" s="122" t="s">
        <v>2716</v>
      </c>
      <c r="B327" s="62" t="s">
        <v>286</v>
      </c>
      <c r="C327" s="62" t="s">
        <v>1039</v>
      </c>
      <c r="D327" s="62" t="s">
        <v>251</v>
      </c>
      <c r="E327" s="62" t="s">
        <v>1192</v>
      </c>
      <c r="F327" s="123">
        <v>3.1700946600000002</v>
      </c>
      <c r="G327" s="123">
        <v>2.8365070000000001</v>
      </c>
      <c r="H327" s="77">
        <f t="shared" ref="H327:H390" si="10">IF(ISERROR(F327/G327-1),"",IF((F327/G327-1)&gt;10000%,"",F327/G327-1))</f>
        <v>0.11760508964018079</v>
      </c>
      <c r="I327" s="63">
        <f t="shared" ref="I327:I390" si="11">F327/$F$1018</f>
        <v>3.4507163730416253E-4</v>
      </c>
      <c r="J327" s="125">
        <v>124.75262293999999</v>
      </c>
      <c r="K327" s="125">
        <v>25.58295</v>
      </c>
      <c r="L327" s="153"/>
      <c r="M327" s="156"/>
    </row>
    <row r="328" spans="1:18" ht="12.75" x14ac:dyDescent="0.2">
      <c r="A328" s="122" t="s">
        <v>1199</v>
      </c>
      <c r="B328" s="62" t="s">
        <v>247</v>
      </c>
      <c r="C328" s="62" t="s">
        <v>1043</v>
      </c>
      <c r="D328" s="62" t="s">
        <v>251</v>
      </c>
      <c r="E328" s="62" t="s">
        <v>1192</v>
      </c>
      <c r="F328" s="123">
        <v>3.1561845610000003</v>
      </c>
      <c r="G328" s="123">
        <v>2.65340957</v>
      </c>
      <c r="H328" s="77">
        <f t="shared" si="10"/>
        <v>0.18948261764202523</v>
      </c>
      <c r="I328" s="63">
        <f t="shared" si="11"/>
        <v>3.4355749304293317E-4</v>
      </c>
      <c r="J328" s="125">
        <v>161.7981504</v>
      </c>
      <c r="K328" s="125">
        <v>13.1995</v>
      </c>
      <c r="L328" s="153"/>
      <c r="M328" s="156"/>
    </row>
    <row r="329" spans="1:18" ht="12.75" x14ac:dyDescent="0.2">
      <c r="A329" s="122" t="s">
        <v>1198</v>
      </c>
      <c r="B329" s="62" t="s">
        <v>353</v>
      </c>
      <c r="C329" s="62" t="s">
        <v>1043</v>
      </c>
      <c r="D329" s="62" t="s">
        <v>251</v>
      </c>
      <c r="E329" s="62" t="s">
        <v>1192</v>
      </c>
      <c r="F329" s="123">
        <v>3.1484622280000001</v>
      </c>
      <c r="G329" s="123">
        <v>5.7071411550000004</v>
      </c>
      <c r="H329" s="77">
        <f t="shared" si="10"/>
        <v>-0.44832935746794234</v>
      </c>
      <c r="I329" s="63">
        <f t="shared" si="11"/>
        <v>3.427169004493612E-4</v>
      </c>
      <c r="J329" s="125">
        <v>637.16994199999999</v>
      </c>
      <c r="K329" s="125">
        <v>9.8807500000000008</v>
      </c>
      <c r="L329" s="153"/>
      <c r="M329" s="156"/>
    </row>
    <row r="330" spans="1:18" ht="12.75" x14ac:dyDescent="0.2">
      <c r="A330" s="122" t="s">
        <v>2831</v>
      </c>
      <c r="B330" s="62" t="s">
        <v>82</v>
      </c>
      <c r="C330" s="62" t="s">
        <v>1037</v>
      </c>
      <c r="D330" s="62" t="s">
        <v>251</v>
      </c>
      <c r="E330" s="62" t="s">
        <v>1192</v>
      </c>
      <c r="F330" s="123">
        <v>3.1283938399999998</v>
      </c>
      <c r="G330" s="123">
        <v>0.30798570000000003</v>
      </c>
      <c r="H330" s="77">
        <f t="shared" si="10"/>
        <v>9.1575944597427714</v>
      </c>
      <c r="I330" s="63">
        <f t="shared" si="11"/>
        <v>3.4053241315546589E-4</v>
      </c>
      <c r="J330" s="125">
        <v>403.89535759999995</v>
      </c>
      <c r="K330" s="125">
        <v>9.8972499999999997</v>
      </c>
      <c r="L330" s="153"/>
      <c r="M330" s="156"/>
    </row>
    <row r="331" spans="1:18" ht="12.75" x14ac:dyDescent="0.2">
      <c r="A331" s="122" t="s">
        <v>1921</v>
      </c>
      <c r="B331" s="62" t="s">
        <v>1118</v>
      </c>
      <c r="C331" s="62" t="s">
        <v>779</v>
      </c>
      <c r="D331" s="62" t="s">
        <v>251</v>
      </c>
      <c r="E331" s="62" t="s">
        <v>1192</v>
      </c>
      <c r="F331" s="123">
        <v>3.095895858</v>
      </c>
      <c r="G331" s="123">
        <v>2.3466349479999997</v>
      </c>
      <c r="H331" s="77">
        <f t="shared" si="10"/>
        <v>0.31929163530040472</v>
      </c>
      <c r="I331" s="63">
        <f t="shared" si="11"/>
        <v>3.3699493776101784E-4</v>
      </c>
      <c r="J331" s="125">
        <v>55.152914117070004</v>
      </c>
      <c r="K331" s="125">
        <v>18.89875</v>
      </c>
      <c r="L331" s="153"/>
      <c r="M331" s="156"/>
    </row>
    <row r="332" spans="1:18" ht="12.75" x14ac:dyDescent="0.2">
      <c r="A332" s="122" t="s">
        <v>2084</v>
      </c>
      <c r="B332" s="62" t="s">
        <v>608</v>
      </c>
      <c r="C332" s="62" t="s">
        <v>1042</v>
      </c>
      <c r="D332" s="62" t="s">
        <v>252</v>
      </c>
      <c r="E332" s="62" t="s">
        <v>253</v>
      </c>
      <c r="F332" s="123">
        <v>3.08627546</v>
      </c>
      <c r="G332" s="123">
        <v>4.4339765599999996</v>
      </c>
      <c r="H332" s="77">
        <f t="shared" si="10"/>
        <v>-0.30394862980511561</v>
      </c>
      <c r="I332" s="63">
        <f t="shared" si="11"/>
        <v>3.3594773670066284E-4</v>
      </c>
      <c r="J332" s="125">
        <v>255.28626675999999</v>
      </c>
      <c r="K332" s="125">
        <v>36.6646</v>
      </c>
      <c r="L332" s="153"/>
      <c r="M332" s="156"/>
    </row>
    <row r="333" spans="1:18" ht="12.75" x14ac:dyDescent="0.2">
      <c r="A333" s="122" t="s">
        <v>2459</v>
      </c>
      <c r="B333" s="62" t="s">
        <v>642</v>
      </c>
      <c r="C333" s="62" t="s">
        <v>1038</v>
      </c>
      <c r="D333" s="62" t="s">
        <v>251</v>
      </c>
      <c r="E333" s="62" t="s">
        <v>1192</v>
      </c>
      <c r="F333" s="123">
        <v>3.0426088500000001</v>
      </c>
      <c r="G333" s="123">
        <v>2.2998089419999999</v>
      </c>
      <c r="H333" s="77">
        <f t="shared" si="10"/>
        <v>0.3229833115415377</v>
      </c>
      <c r="I333" s="63">
        <f t="shared" si="11"/>
        <v>3.3119453207294293E-4</v>
      </c>
      <c r="J333" s="125">
        <v>211.82556531999998</v>
      </c>
      <c r="K333" s="125">
        <v>35.926099999999998</v>
      </c>
      <c r="L333" s="153"/>
      <c r="M333" s="156"/>
    </row>
    <row r="334" spans="1:18" ht="12.75" x14ac:dyDescent="0.2">
      <c r="A334" s="122" t="s">
        <v>1947</v>
      </c>
      <c r="B334" s="62" t="s">
        <v>146</v>
      </c>
      <c r="C334" s="62" t="s">
        <v>779</v>
      </c>
      <c r="D334" s="62" t="s">
        <v>251</v>
      </c>
      <c r="E334" s="62" t="s">
        <v>1192</v>
      </c>
      <c r="F334" s="123">
        <v>3.0350410019999998</v>
      </c>
      <c r="G334" s="123">
        <v>1.8475595349999998</v>
      </c>
      <c r="H334" s="77">
        <f t="shared" si="10"/>
        <v>0.64272974402418925</v>
      </c>
      <c r="I334" s="63">
        <f t="shared" si="11"/>
        <v>3.3037075550463403E-4</v>
      </c>
      <c r="J334" s="125">
        <v>128.64831704384</v>
      </c>
      <c r="K334" s="125">
        <v>31.56345</v>
      </c>
      <c r="L334" s="153"/>
      <c r="M334" s="156"/>
    </row>
    <row r="335" spans="1:18" ht="12.75" x14ac:dyDescent="0.2">
      <c r="A335" s="122" t="s">
        <v>2837</v>
      </c>
      <c r="B335" s="62" t="s">
        <v>86</v>
      </c>
      <c r="C335" s="62" t="s">
        <v>1037</v>
      </c>
      <c r="D335" s="62" t="s">
        <v>251</v>
      </c>
      <c r="E335" s="62" t="s">
        <v>1192</v>
      </c>
      <c r="F335" s="123">
        <v>3.0280559999999999</v>
      </c>
      <c r="G335" s="123">
        <v>3.43880309</v>
      </c>
      <c r="H335" s="77">
        <f t="shared" si="10"/>
        <v>-0.11944478333012087</v>
      </c>
      <c r="I335" s="63">
        <f t="shared" si="11"/>
        <v>3.2961042297982769E-4</v>
      </c>
      <c r="J335" s="125">
        <v>113.06843860000001</v>
      </c>
      <c r="K335" s="125">
        <v>22.042149999999999</v>
      </c>
      <c r="L335" s="153"/>
      <c r="M335" s="156"/>
    </row>
    <row r="336" spans="1:18" ht="12.75" x14ac:dyDescent="0.2">
      <c r="A336" s="122" t="s">
        <v>1976</v>
      </c>
      <c r="B336" s="62" t="s">
        <v>144</v>
      </c>
      <c r="C336" s="62" t="s">
        <v>779</v>
      </c>
      <c r="D336" s="62" t="s">
        <v>251</v>
      </c>
      <c r="E336" s="62" t="s">
        <v>1192</v>
      </c>
      <c r="F336" s="123">
        <v>3.0120117599999996</v>
      </c>
      <c r="G336" s="123">
        <v>6.1452487199999997</v>
      </c>
      <c r="H336" s="77">
        <f t="shared" si="10"/>
        <v>-0.5098633273870159</v>
      </c>
      <c r="I336" s="63">
        <f t="shared" si="11"/>
        <v>3.2786397287032181E-4</v>
      </c>
      <c r="J336" s="125">
        <v>338.21263023175055</v>
      </c>
      <c r="K336" s="125">
        <v>30.736650000000001</v>
      </c>
      <c r="L336" s="153"/>
      <c r="M336" s="156"/>
    </row>
    <row r="337" spans="1:18" ht="12.75" x14ac:dyDescent="0.2">
      <c r="A337" s="122" t="s">
        <v>587</v>
      </c>
      <c r="B337" s="62" t="s">
        <v>682</v>
      </c>
      <c r="C337" s="62" t="s">
        <v>1043</v>
      </c>
      <c r="D337" s="62" t="s">
        <v>251</v>
      </c>
      <c r="E337" s="62" t="s">
        <v>1192</v>
      </c>
      <c r="F337" s="123">
        <v>2.9646322500000002</v>
      </c>
      <c r="G337" s="123">
        <v>0.67972544999999995</v>
      </c>
      <c r="H337" s="77">
        <f t="shared" si="10"/>
        <v>3.3615142702101277</v>
      </c>
      <c r="I337" s="63">
        <f t="shared" si="11"/>
        <v>3.2270661107394922E-4</v>
      </c>
      <c r="J337" s="125">
        <v>62.169644689999998</v>
      </c>
      <c r="K337" s="125">
        <v>14.400499999999999</v>
      </c>
      <c r="L337" s="153"/>
      <c r="M337" s="156"/>
    </row>
    <row r="338" spans="1:18" ht="12.75" x14ac:dyDescent="0.2">
      <c r="A338" s="122" t="s">
        <v>2496</v>
      </c>
      <c r="B338" s="62" t="s">
        <v>545</v>
      </c>
      <c r="C338" s="62" t="s">
        <v>1038</v>
      </c>
      <c r="D338" s="62" t="s">
        <v>251</v>
      </c>
      <c r="E338" s="62" t="s">
        <v>1192</v>
      </c>
      <c r="F338" s="123">
        <v>2.9415195389999997</v>
      </c>
      <c r="G338" s="123">
        <v>0.66888852599999993</v>
      </c>
      <c r="H338" s="77">
        <f t="shared" si="10"/>
        <v>3.3976229590758447</v>
      </c>
      <c r="I338" s="63">
        <f t="shared" si="11"/>
        <v>3.2019074265905842E-4</v>
      </c>
      <c r="J338" s="125">
        <v>18.896747089999998</v>
      </c>
      <c r="K338" s="125">
        <v>16.037600000000001</v>
      </c>
      <c r="L338" s="153"/>
      <c r="M338" s="156"/>
    </row>
    <row r="339" spans="1:18" ht="12.75" x14ac:dyDescent="0.2">
      <c r="A339" s="122" t="s">
        <v>2818</v>
      </c>
      <c r="B339" s="62" t="s">
        <v>81</v>
      </c>
      <c r="C339" s="62" t="s">
        <v>1037</v>
      </c>
      <c r="D339" s="62" t="s">
        <v>251</v>
      </c>
      <c r="E339" s="62" t="s">
        <v>1192</v>
      </c>
      <c r="F339" s="123">
        <v>2.9400899900000002</v>
      </c>
      <c r="G339" s="123">
        <v>3.5593428500000002</v>
      </c>
      <c r="H339" s="77">
        <f t="shared" si="10"/>
        <v>-0.17397954793818193</v>
      </c>
      <c r="I339" s="63">
        <f t="shared" si="11"/>
        <v>3.2003513316882431E-4</v>
      </c>
      <c r="J339" s="125">
        <v>319.85254717999999</v>
      </c>
      <c r="K339" s="125">
        <v>8.7115500000000008</v>
      </c>
      <c r="L339" s="153"/>
      <c r="M339" s="156"/>
    </row>
    <row r="340" spans="1:18" ht="12.75" x14ac:dyDescent="0.2">
      <c r="A340" s="122" t="s">
        <v>2655</v>
      </c>
      <c r="B340" s="62" t="s">
        <v>122</v>
      </c>
      <c r="C340" s="62" t="s">
        <v>779</v>
      </c>
      <c r="D340" s="62" t="s">
        <v>251</v>
      </c>
      <c r="E340" s="62" t="s">
        <v>1192</v>
      </c>
      <c r="F340" s="123">
        <v>2.895897336</v>
      </c>
      <c r="G340" s="123">
        <v>2.6174548799999999</v>
      </c>
      <c r="H340" s="77">
        <f t="shared" si="10"/>
        <v>0.10637908531970575</v>
      </c>
      <c r="I340" s="63">
        <f t="shared" si="11"/>
        <v>3.1522466751774612E-4</v>
      </c>
      <c r="J340" s="125">
        <v>58.191526271999997</v>
      </c>
      <c r="K340" s="125">
        <v>26.811050000000002</v>
      </c>
      <c r="L340" s="153"/>
      <c r="M340" s="156"/>
    </row>
    <row r="341" spans="1:18" ht="12.75" x14ac:dyDescent="0.2">
      <c r="A341" s="122" t="s">
        <v>294</v>
      </c>
      <c r="B341" s="122" t="s">
        <v>295</v>
      </c>
      <c r="C341" s="122" t="s">
        <v>1043</v>
      </c>
      <c r="D341" s="122" t="s">
        <v>251</v>
      </c>
      <c r="E341" s="122" t="s">
        <v>253</v>
      </c>
      <c r="F341" s="123">
        <v>2.8894865159999998</v>
      </c>
      <c r="G341" s="123">
        <v>5.808329649</v>
      </c>
      <c r="H341" s="77">
        <f t="shared" si="10"/>
        <v>-0.50252711353986723</v>
      </c>
      <c r="I341" s="124">
        <f t="shared" si="11"/>
        <v>3.1452683594136591E-4</v>
      </c>
      <c r="J341" s="125">
        <v>596.946325</v>
      </c>
      <c r="K341" s="125">
        <v>12.179449999999999</v>
      </c>
      <c r="L341" s="153"/>
      <c r="M341" s="156"/>
      <c r="R341" s="126"/>
    </row>
    <row r="342" spans="1:18" ht="12.75" x14ac:dyDescent="0.2">
      <c r="A342" s="122" t="s">
        <v>2677</v>
      </c>
      <c r="B342" s="62" t="s">
        <v>287</v>
      </c>
      <c r="C342" s="62" t="s">
        <v>1039</v>
      </c>
      <c r="D342" s="62" t="s">
        <v>251</v>
      </c>
      <c r="E342" s="62" t="s">
        <v>1192</v>
      </c>
      <c r="F342" s="123">
        <v>2.8763513199999999</v>
      </c>
      <c r="G342" s="123">
        <v>0.43042743999999999</v>
      </c>
      <c r="H342" s="77">
        <f t="shared" si="10"/>
        <v>5.6825463543866999</v>
      </c>
      <c r="I342" s="63">
        <f t="shared" si="11"/>
        <v>3.1309704154209358E-4</v>
      </c>
      <c r="J342" s="125">
        <v>16.485985339999999</v>
      </c>
      <c r="K342" s="125">
        <v>29.004799999999999</v>
      </c>
      <c r="L342" s="153"/>
      <c r="M342" s="156"/>
      <c r="N342" s="126"/>
      <c r="O342" s="126"/>
      <c r="P342" s="126"/>
      <c r="Q342" s="126"/>
    </row>
    <row r="343" spans="1:18" ht="12.75" x14ac:dyDescent="0.2">
      <c r="A343" s="122" t="s">
        <v>2429</v>
      </c>
      <c r="B343" s="62" t="s">
        <v>2353</v>
      </c>
      <c r="C343" s="62" t="s">
        <v>1038</v>
      </c>
      <c r="D343" s="62" t="s">
        <v>251</v>
      </c>
      <c r="E343" s="62" t="s">
        <v>1192</v>
      </c>
      <c r="F343" s="123">
        <v>2.8656585899999998</v>
      </c>
      <c r="G343" s="123">
        <v>4.1927304799999998</v>
      </c>
      <c r="H343" s="77">
        <f t="shared" si="10"/>
        <v>-0.31651733788526282</v>
      </c>
      <c r="I343" s="63">
        <f t="shared" si="11"/>
        <v>3.1193311483198352E-4</v>
      </c>
      <c r="J343" s="125">
        <v>31.732973350000002</v>
      </c>
      <c r="K343" s="125">
        <v>97.052149999999997</v>
      </c>
      <c r="L343" s="153"/>
      <c r="M343" s="156"/>
    </row>
    <row r="344" spans="1:18" ht="12.75" x14ac:dyDescent="0.2">
      <c r="A344" s="122" t="s">
        <v>777</v>
      </c>
      <c r="B344" s="62" t="s">
        <v>775</v>
      </c>
      <c r="C344" s="62" t="s">
        <v>1043</v>
      </c>
      <c r="D344" s="62" t="s">
        <v>251</v>
      </c>
      <c r="E344" s="62" t="s">
        <v>1192</v>
      </c>
      <c r="F344" s="123">
        <v>2.85997477</v>
      </c>
      <c r="G344" s="123">
        <v>4.2860839349999997</v>
      </c>
      <c r="H344" s="77">
        <f t="shared" si="10"/>
        <v>-0.332730106695869</v>
      </c>
      <c r="I344" s="63">
        <f t="shared" si="11"/>
        <v>3.113144187727491E-4</v>
      </c>
      <c r="J344" s="125">
        <v>49.194166899999999</v>
      </c>
      <c r="K344" s="125">
        <v>20.510100000000001</v>
      </c>
      <c r="L344" s="153"/>
      <c r="M344" s="156"/>
    </row>
    <row r="345" spans="1:18" ht="12.75" x14ac:dyDescent="0.2">
      <c r="A345" s="122" t="s">
        <v>2656</v>
      </c>
      <c r="B345" s="62" t="s">
        <v>343</v>
      </c>
      <c r="C345" s="62" t="s">
        <v>1039</v>
      </c>
      <c r="D345" s="62" t="s">
        <v>251</v>
      </c>
      <c r="E345" s="62" t="s">
        <v>1192</v>
      </c>
      <c r="F345" s="123">
        <v>2.85970653</v>
      </c>
      <c r="G345" s="123">
        <v>1.8428376000000002</v>
      </c>
      <c r="H345" s="77">
        <f t="shared" si="10"/>
        <v>0.55179519345600481</v>
      </c>
      <c r="I345" s="63">
        <f t="shared" si="11"/>
        <v>3.1128522027052189E-4</v>
      </c>
      <c r="J345" s="125">
        <v>45.878790436595203</v>
      </c>
      <c r="K345" s="125">
        <v>14.360749999999999</v>
      </c>
      <c r="L345" s="153"/>
      <c r="M345" s="156"/>
    </row>
    <row r="346" spans="1:18" ht="12.75" x14ac:dyDescent="0.2">
      <c r="A346" s="122" t="s">
        <v>2118</v>
      </c>
      <c r="B346" s="62" t="s">
        <v>386</v>
      </c>
      <c r="C346" s="62" t="s">
        <v>1042</v>
      </c>
      <c r="D346" s="62" t="s">
        <v>252</v>
      </c>
      <c r="E346" s="62" t="s">
        <v>1192</v>
      </c>
      <c r="F346" s="123">
        <v>2.85912678</v>
      </c>
      <c r="G346" s="123">
        <v>2.46790369</v>
      </c>
      <c r="H346" s="77">
        <f t="shared" si="10"/>
        <v>0.1585244560333714</v>
      </c>
      <c r="I346" s="63">
        <f t="shared" si="11"/>
        <v>3.1122211323329318E-4</v>
      </c>
      <c r="J346" s="125">
        <v>18.94438439</v>
      </c>
      <c r="K346" s="125">
        <v>39.782600000000002</v>
      </c>
      <c r="L346" s="153"/>
      <c r="M346" s="156"/>
    </row>
    <row r="347" spans="1:18" ht="12.75" x14ac:dyDescent="0.2">
      <c r="A347" s="122" t="s">
        <v>2473</v>
      </c>
      <c r="B347" s="62" t="s">
        <v>162</v>
      </c>
      <c r="C347" s="62" t="s">
        <v>1038</v>
      </c>
      <c r="D347" s="62" t="s">
        <v>251</v>
      </c>
      <c r="E347" s="62" t="s">
        <v>1192</v>
      </c>
      <c r="F347" s="123">
        <v>2.8516249849999999</v>
      </c>
      <c r="G347" s="123">
        <v>4.4433827560000001</v>
      </c>
      <c r="H347" s="77">
        <f t="shared" si="10"/>
        <v>-0.35823107267781817</v>
      </c>
      <c r="I347" s="63">
        <f t="shared" si="11"/>
        <v>3.1040552667642039E-4</v>
      </c>
      <c r="J347" s="125">
        <v>68.954407579999994</v>
      </c>
      <c r="K347" s="125">
        <v>32.74165</v>
      </c>
      <c r="L347" s="153"/>
      <c r="M347" s="156"/>
      <c r="R347" s="126"/>
    </row>
    <row r="348" spans="1:18" ht="12.75" x14ac:dyDescent="0.2">
      <c r="A348" s="122" t="s">
        <v>2839</v>
      </c>
      <c r="B348" s="62" t="s">
        <v>1125</v>
      </c>
      <c r="C348" s="62" t="s">
        <v>1037</v>
      </c>
      <c r="D348" s="62" t="s">
        <v>251</v>
      </c>
      <c r="E348" s="62" t="s">
        <v>1192</v>
      </c>
      <c r="F348" s="123">
        <v>2.8366788199999999</v>
      </c>
      <c r="G348" s="123">
        <v>0.89297832999999993</v>
      </c>
      <c r="H348" s="77">
        <f t="shared" si="10"/>
        <v>2.1766491130865404</v>
      </c>
      <c r="I348" s="63">
        <f t="shared" si="11"/>
        <v>3.0877860439771211E-4</v>
      </c>
      <c r="J348" s="125">
        <v>117.64258595</v>
      </c>
      <c r="K348" s="125">
        <v>10.3719</v>
      </c>
      <c r="L348" s="153"/>
      <c r="M348" s="156"/>
    </row>
    <row r="349" spans="1:18" ht="12.75" x14ac:dyDescent="0.2">
      <c r="A349" s="122" t="s">
        <v>2221</v>
      </c>
      <c r="B349" s="62" t="s">
        <v>197</v>
      </c>
      <c r="C349" s="62" t="s">
        <v>2241</v>
      </c>
      <c r="D349" s="62" t="s">
        <v>252</v>
      </c>
      <c r="E349" s="62" t="s">
        <v>253</v>
      </c>
      <c r="F349" s="123">
        <v>2.8203454300000002</v>
      </c>
      <c r="G349" s="123">
        <v>2.6959848289999999</v>
      </c>
      <c r="H349" s="77">
        <f t="shared" si="10"/>
        <v>4.6128078935120831E-2</v>
      </c>
      <c r="I349" s="63">
        <f t="shared" si="11"/>
        <v>3.0700067968740476E-4</v>
      </c>
      <c r="J349" s="125">
        <v>170.39812641999998</v>
      </c>
      <c r="K349" s="125">
        <v>8.7176500000000008</v>
      </c>
      <c r="L349" s="153"/>
      <c r="M349" s="156"/>
    </row>
    <row r="350" spans="1:18" ht="12.75" x14ac:dyDescent="0.2">
      <c r="A350" s="122" t="s">
        <v>2153</v>
      </c>
      <c r="B350" s="62" t="s">
        <v>1854</v>
      </c>
      <c r="C350" s="62" t="s">
        <v>1042</v>
      </c>
      <c r="D350" s="62" t="s">
        <v>967</v>
      </c>
      <c r="E350" s="62" t="s">
        <v>253</v>
      </c>
      <c r="F350" s="123">
        <v>2.7932579400000002</v>
      </c>
      <c r="G350" s="123">
        <v>5.1085498600000001</v>
      </c>
      <c r="H350" s="77">
        <f t="shared" si="10"/>
        <v>-0.45321901194089542</v>
      </c>
      <c r="I350" s="63">
        <f t="shared" si="11"/>
        <v>3.0405214801019608E-4</v>
      </c>
      <c r="J350" s="125">
        <v>565.49626107000006</v>
      </c>
      <c r="K350" s="125">
        <v>12.924200000000001</v>
      </c>
      <c r="L350" s="153"/>
      <c r="M350" s="156"/>
    </row>
    <row r="351" spans="1:18" ht="12.75" x14ac:dyDescent="0.2">
      <c r="A351" s="122" t="s">
        <v>2361</v>
      </c>
      <c r="B351" s="62" t="s">
        <v>2362</v>
      </c>
      <c r="C351" s="62" t="s">
        <v>1042</v>
      </c>
      <c r="D351" s="62" t="s">
        <v>967</v>
      </c>
      <c r="E351" s="62" t="s">
        <v>253</v>
      </c>
      <c r="F351" s="123">
        <v>2.7877277</v>
      </c>
      <c r="G351" s="123">
        <v>0.48458923999999998</v>
      </c>
      <c r="H351" s="77">
        <f t="shared" si="10"/>
        <v>4.7527643411975058</v>
      </c>
      <c r="I351" s="63">
        <f t="shared" si="11"/>
        <v>3.0345016946502386E-4</v>
      </c>
      <c r="J351" s="125">
        <v>65.077434780000004</v>
      </c>
      <c r="K351" s="125">
        <v>35.997799999999998</v>
      </c>
      <c r="L351" s="153"/>
      <c r="M351" s="156"/>
      <c r="N351" s="126"/>
      <c r="O351" s="126"/>
      <c r="P351" s="126"/>
      <c r="Q351" s="126"/>
    </row>
    <row r="352" spans="1:18" ht="12.75" x14ac:dyDescent="0.2">
      <c r="A352" s="122" t="s">
        <v>2472</v>
      </c>
      <c r="B352" s="62" t="s">
        <v>163</v>
      </c>
      <c r="C352" s="62" t="s">
        <v>1038</v>
      </c>
      <c r="D352" s="62" t="s">
        <v>251</v>
      </c>
      <c r="E352" s="62" t="s">
        <v>1192</v>
      </c>
      <c r="F352" s="123">
        <v>2.787149173</v>
      </c>
      <c r="G352" s="123">
        <v>1.0832473629999999</v>
      </c>
      <c r="H352" s="77">
        <f t="shared" si="10"/>
        <v>1.5729572655327111</v>
      </c>
      <c r="I352" s="63">
        <f t="shared" si="11"/>
        <v>3.033871955539815E-4</v>
      </c>
      <c r="J352" s="125">
        <v>10.88337843</v>
      </c>
      <c r="K352" s="125">
        <v>49.480150000000002</v>
      </c>
      <c r="L352" s="153"/>
      <c r="M352" s="156"/>
    </row>
    <row r="353" spans="1:18" ht="12.75" x14ac:dyDescent="0.2">
      <c r="A353" s="122" t="s">
        <v>2850</v>
      </c>
      <c r="B353" s="122" t="s">
        <v>360</v>
      </c>
      <c r="C353" s="122" t="s">
        <v>1037</v>
      </c>
      <c r="D353" s="122" t="s">
        <v>251</v>
      </c>
      <c r="E353" s="122" t="s">
        <v>1192</v>
      </c>
      <c r="F353" s="123">
        <v>2.7507514350000002</v>
      </c>
      <c r="G353" s="123">
        <v>3.4500872359999999</v>
      </c>
      <c r="H353" s="77">
        <f t="shared" si="10"/>
        <v>-0.20270090382143591</v>
      </c>
      <c r="I353" s="124">
        <f t="shared" si="11"/>
        <v>2.9942522331248767E-4</v>
      </c>
      <c r="J353" s="125">
        <v>473.72626654300001</v>
      </c>
      <c r="K353" s="125">
        <v>7.5335999999999999</v>
      </c>
      <c r="L353" s="153"/>
      <c r="M353" s="156"/>
    </row>
    <row r="354" spans="1:18" ht="12.75" x14ac:dyDescent="0.2">
      <c r="A354" s="122" t="s">
        <v>2133</v>
      </c>
      <c r="B354" s="62" t="s">
        <v>720</v>
      </c>
      <c r="C354" s="62" t="s">
        <v>1042</v>
      </c>
      <c r="D354" s="62" t="s">
        <v>252</v>
      </c>
      <c r="E354" s="62" t="s">
        <v>253</v>
      </c>
      <c r="F354" s="123">
        <v>2.7476499400000001</v>
      </c>
      <c r="G354" s="123">
        <v>3.0140336830000001</v>
      </c>
      <c r="H354" s="77">
        <f t="shared" si="10"/>
        <v>-8.8381143350347857E-2</v>
      </c>
      <c r="I354" s="63">
        <f t="shared" si="11"/>
        <v>2.9908761889605026E-4</v>
      </c>
      <c r="J354" s="125">
        <v>542.87550895000004</v>
      </c>
      <c r="K354" s="125">
        <v>26.535150000000002</v>
      </c>
      <c r="L354" s="153"/>
      <c r="M354" s="156"/>
    </row>
    <row r="355" spans="1:18" ht="12.75" x14ac:dyDescent="0.2">
      <c r="A355" s="122" t="s">
        <v>2144</v>
      </c>
      <c r="B355" s="62" t="s">
        <v>2020</v>
      </c>
      <c r="C355" s="62" t="s">
        <v>1042</v>
      </c>
      <c r="D355" s="62" t="s">
        <v>967</v>
      </c>
      <c r="E355" s="62" t="s">
        <v>253</v>
      </c>
      <c r="F355" s="123">
        <v>2.7392513100000002</v>
      </c>
      <c r="G355" s="123">
        <v>2.22803716</v>
      </c>
      <c r="H355" s="77">
        <f t="shared" si="10"/>
        <v>0.22944597117940368</v>
      </c>
      <c r="I355" s="63">
        <f t="shared" si="11"/>
        <v>2.9817340991617966E-4</v>
      </c>
      <c r="J355" s="125">
        <v>155.25197368000002</v>
      </c>
      <c r="K355" s="125">
        <v>41.134900000000002</v>
      </c>
      <c r="L355" s="153"/>
      <c r="M355" s="156"/>
    </row>
    <row r="356" spans="1:18" ht="12.75" x14ac:dyDescent="0.2">
      <c r="A356" s="122" t="s">
        <v>2551</v>
      </c>
      <c r="B356" s="62" t="s">
        <v>492</v>
      </c>
      <c r="C356" s="62" t="s">
        <v>1042</v>
      </c>
      <c r="D356" s="62" t="s">
        <v>252</v>
      </c>
      <c r="E356" s="62" t="s">
        <v>253</v>
      </c>
      <c r="F356" s="123">
        <v>2.7369366749999999</v>
      </c>
      <c r="G356" s="123">
        <v>4.526766114</v>
      </c>
      <c r="H356" s="77">
        <f t="shared" si="10"/>
        <v>-0.39538809691637633</v>
      </c>
      <c r="I356" s="63">
        <f t="shared" si="11"/>
        <v>2.9792145690692422E-4</v>
      </c>
      <c r="J356" s="125">
        <v>57.993000000000002</v>
      </c>
      <c r="K356" s="125">
        <v>57.620800000000003</v>
      </c>
      <c r="L356" s="153"/>
      <c r="M356" s="156"/>
    </row>
    <row r="357" spans="1:18" ht="12.75" x14ac:dyDescent="0.2">
      <c r="A357" s="122" t="s">
        <v>565</v>
      </c>
      <c r="B357" s="62" t="s">
        <v>65</v>
      </c>
      <c r="C357" s="62" t="s">
        <v>570</v>
      </c>
      <c r="D357" s="62" t="s">
        <v>251</v>
      </c>
      <c r="E357" s="62" t="s">
        <v>1192</v>
      </c>
      <c r="F357" s="123">
        <v>2.7291526419999999</v>
      </c>
      <c r="G357" s="123">
        <v>6.9452191109999992</v>
      </c>
      <c r="H357" s="77">
        <f t="shared" si="10"/>
        <v>-0.60704585436656644</v>
      </c>
      <c r="I357" s="63">
        <f t="shared" si="11"/>
        <v>2.9707414813534962E-4</v>
      </c>
      <c r="J357" s="125">
        <v>111.88528404</v>
      </c>
      <c r="K357" s="125">
        <v>132.14875000000001</v>
      </c>
      <c r="L357" s="153"/>
      <c r="M357" s="156"/>
    </row>
    <row r="358" spans="1:18" ht="12.75" x14ac:dyDescent="0.2">
      <c r="A358" s="122" t="s">
        <v>2146</v>
      </c>
      <c r="B358" s="62" t="s">
        <v>204</v>
      </c>
      <c r="C358" s="62" t="s">
        <v>1042</v>
      </c>
      <c r="D358" s="62" t="s">
        <v>252</v>
      </c>
      <c r="E358" s="62" t="s">
        <v>1192</v>
      </c>
      <c r="F358" s="123">
        <v>2.7199861800000003</v>
      </c>
      <c r="G358" s="123">
        <v>2.745930725</v>
      </c>
      <c r="H358" s="77">
        <f t="shared" si="10"/>
        <v>-9.4483610834719123E-3</v>
      </c>
      <c r="I358" s="63">
        <f t="shared" si="11"/>
        <v>2.9607635898711449E-4</v>
      </c>
      <c r="J358" s="125">
        <v>122.06721544</v>
      </c>
      <c r="K358" s="125">
        <v>18.00705</v>
      </c>
      <c r="L358" s="153"/>
      <c r="M358" s="156"/>
    </row>
    <row r="359" spans="1:18" ht="12.75" x14ac:dyDescent="0.2">
      <c r="A359" s="122" t="s">
        <v>1942</v>
      </c>
      <c r="B359" s="62" t="s">
        <v>153</v>
      </c>
      <c r="C359" s="62" t="s">
        <v>779</v>
      </c>
      <c r="D359" s="62" t="s">
        <v>251</v>
      </c>
      <c r="E359" s="62" t="s">
        <v>1192</v>
      </c>
      <c r="F359" s="123">
        <v>2.698261397</v>
      </c>
      <c r="G359" s="123">
        <v>1.5952940630000001</v>
      </c>
      <c r="H359" s="77">
        <f t="shared" si="10"/>
        <v>0.69138810178095667</v>
      </c>
      <c r="I359" s="63">
        <f t="shared" si="11"/>
        <v>2.9371156952688815E-4</v>
      </c>
      <c r="J359" s="125">
        <v>100.383717545092</v>
      </c>
      <c r="K359" s="125">
        <v>9.7484000000000002</v>
      </c>
      <c r="L359" s="153"/>
      <c r="M359" s="156"/>
    </row>
    <row r="360" spans="1:18" ht="12.75" x14ac:dyDescent="0.2">
      <c r="A360" s="122" t="s">
        <v>2520</v>
      </c>
      <c r="B360" s="62" t="s">
        <v>723</v>
      </c>
      <c r="C360" s="62" t="s">
        <v>1042</v>
      </c>
      <c r="D360" s="62" t="s">
        <v>252</v>
      </c>
      <c r="E360" s="62" t="s">
        <v>253</v>
      </c>
      <c r="F360" s="123">
        <v>2.6969093849999997</v>
      </c>
      <c r="G360" s="123">
        <v>4.8022448039999999</v>
      </c>
      <c r="H360" s="77">
        <f t="shared" si="10"/>
        <v>-0.43840651714514312</v>
      </c>
      <c r="I360" s="63">
        <f t="shared" si="11"/>
        <v>2.935644001062454E-4</v>
      </c>
      <c r="J360" s="125">
        <v>95.864999999999995</v>
      </c>
      <c r="K360" s="125">
        <v>45.876150000000003</v>
      </c>
      <c r="L360" s="153"/>
      <c r="M360" s="156"/>
    </row>
    <row r="361" spans="1:18" ht="12.75" x14ac:dyDescent="0.2">
      <c r="A361" s="122" t="s">
        <v>2451</v>
      </c>
      <c r="B361" s="62" t="s">
        <v>1598</v>
      </c>
      <c r="C361" s="62" t="s">
        <v>1038</v>
      </c>
      <c r="D361" s="62" t="s">
        <v>251</v>
      </c>
      <c r="E361" s="62" t="s">
        <v>1192</v>
      </c>
      <c r="F361" s="123">
        <v>2.6753463050000001</v>
      </c>
      <c r="G361" s="123">
        <v>1.2561461170000001</v>
      </c>
      <c r="H361" s="77">
        <f t="shared" si="10"/>
        <v>1.1298050193312026</v>
      </c>
      <c r="I361" s="63">
        <f t="shared" si="11"/>
        <v>2.9121721236614157E-4</v>
      </c>
      <c r="J361" s="125">
        <v>9.6634306900000002</v>
      </c>
      <c r="K361" s="125">
        <v>69.212149999999994</v>
      </c>
      <c r="L361" s="153"/>
      <c r="M361" s="156"/>
    </row>
    <row r="362" spans="1:18" ht="12.75" x14ac:dyDescent="0.2">
      <c r="A362" s="122" t="s">
        <v>2834</v>
      </c>
      <c r="B362" s="62" t="s">
        <v>84</v>
      </c>
      <c r="C362" s="62" t="s">
        <v>1037</v>
      </c>
      <c r="D362" s="62" t="s">
        <v>251</v>
      </c>
      <c r="E362" s="62" t="s">
        <v>1192</v>
      </c>
      <c r="F362" s="123">
        <v>2.6712259</v>
      </c>
      <c r="G362" s="123">
        <v>2.7553766400000002</v>
      </c>
      <c r="H362" s="77">
        <f t="shared" si="10"/>
        <v>-3.0540557968873561E-2</v>
      </c>
      <c r="I362" s="63">
        <f t="shared" si="11"/>
        <v>2.9076869739980734E-4</v>
      </c>
      <c r="J362" s="125">
        <v>63.919765599999998</v>
      </c>
      <c r="K362" s="125">
        <v>41.958799999999997</v>
      </c>
      <c r="L362" s="153"/>
      <c r="M362" s="156"/>
    </row>
    <row r="363" spans="1:18" ht="12.75" x14ac:dyDescent="0.2">
      <c r="A363" s="122" t="s">
        <v>2814</v>
      </c>
      <c r="B363" s="62" t="s">
        <v>1422</v>
      </c>
      <c r="C363" s="62" t="s">
        <v>1037</v>
      </c>
      <c r="D363" s="62" t="s">
        <v>251</v>
      </c>
      <c r="E363" s="62" t="s">
        <v>253</v>
      </c>
      <c r="F363" s="123">
        <v>2.6215183900000003</v>
      </c>
      <c r="G363" s="123">
        <v>3.45271763</v>
      </c>
      <c r="H363" s="77">
        <f t="shared" si="10"/>
        <v>-0.24073768233401693</v>
      </c>
      <c r="I363" s="63">
        <f t="shared" si="11"/>
        <v>2.8535792778511927E-4</v>
      </c>
      <c r="J363" s="125">
        <v>55.906080670000001</v>
      </c>
      <c r="K363" s="125">
        <v>35.120649999999998</v>
      </c>
      <c r="L363" s="153"/>
      <c r="M363" s="156"/>
      <c r="R363" s="136"/>
    </row>
    <row r="364" spans="1:18" ht="12.75" x14ac:dyDescent="0.2">
      <c r="A364" s="122" t="s">
        <v>2170</v>
      </c>
      <c r="B364" s="62" t="s">
        <v>457</v>
      </c>
      <c r="C364" s="62" t="s">
        <v>1042</v>
      </c>
      <c r="D364" s="62" t="s">
        <v>252</v>
      </c>
      <c r="E364" s="62" t="s">
        <v>253</v>
      </c>
      <c r="F364" s="123">
        <v>2.56657666</v>
      </c>
      <c r="G364" s="123">
        <v>1.5253240299999999</v>
      </c>
      <c r="H364" s="77">
        <f t="shared" si="10"/>
        <v>0.68264356262714876</v>
      </c>
      <c r="I364" s="63">
        <f t="shared" si="11"/>
        <v>2.7937740204036962E-4</v>
      </c>
      <c r="J364" s="125">
        <v>115.76915662</v>
      </c>
      <c r="K364" s="125">
        <v>8.7101500000000005</v>
      </c>
      <c r="L364" s="153"/>
      <c r="M364" s="156"/>
    </row>
    <row r="365" spans="1:18" ht="12.75" x14ac:dyDescent="0.2">
      <c r="A365" s="122" t="s">
        <v>2528</v>
      </c>
      <c r="B365" s="62" t="s">
        <v>1104</v>
      </c>
      <c r="C365" s="62" t="s">
        <v>1042</v>
      </c>
      <c r="D365" s="62" t="s">
        <v>252</v>
      </c>
      <c r="E365" s="62" t="s">
        <v>253</v>
      </c>
      <c r="F365" s="123">
        <v>2.5653525189999997</v>
      </c>
      <c r="G365" s="123">
        <v>3.8715832400000001</v>
      </c>
      <c r="H365" s="77">
        <f t="shared" si="10"/>
        <v>-0.33738929012410968</v>
      </c>
      <c r="I365" s="63">
        <f t="shared" si="11"/>
        <v>2.7924415165371991E-4</v>
      </c>
      <c r="J365" s="125">
        <v>66.701999999999998</v>
      </c>
      <c r="K365" s="125">
        <v>10.664899999999999</v>
      </c>
      <c r="L365" s="153"/>
      <c r="M365" s="156"/>
    </row>
    <row r="366" spans="1:18" ht="12.75" x14ac:dyDescent="0.2">
      <c r="A366" s="122" t="s">
        <v>2635</v>
      </c>
      <c r="B366" s="62" t="s">
        <v>2508</v>
      </c>
      <c r="C366" s="62" t="s">
        <v>2258</v>
      </c>
      <c r="D366" s="62" t="s">
        <v>252</v>
      </c>
      <c r="E366" s="62" t="s">
        <v>253</v>
      </c>
      <c r="F366" s="123">
        <v>2.558711003</v>
      </c>
      <c r="G366" s="123">
        <v>2.9273641819999998</v>
      </c>
      <c r="H366" s="77">
        <f t="shared" si="10"/>
        <v>-0.12593348694597095</v>
      </c>
      <c r="I366" s="63">
        <f t="shared" si="11"/>
        <v>2.7852120832044363E-4</v>
      </c>
      <c r="J366" s="125">
        <v>123.86860474905001</v>
      </c>
      <c r="K366" s="125">
        <v>84.604799999999997</v>
      </c>
      <c r="L366" s="153"/>
      <c r="M366" s="156"/>
      <c r="N366" s="126"/>
      <c r="O366" s="126"/>
      <c r="P366" s="126"/>
      <c r="Q366" s="126"/>
    </row>
    <row r="367" spans="1:18" ht="12.75" x14ac:dyDescent="0.2">
      <c r="A367" s="122" t="s">
        <v>2485</v>
      </c>
      <c r="B367" s="62" t="s">
        <v>536</v>
      </c>
      <c r="C367" s="62" t="s">
        <v>1038</v>
      </c>
      <c r="D367" s="62" t="s">
        <v>251</v>
      </c>
      <c r="E367" s="62" t="s">
        <v>1192</v>
      </c>
      <c r="F367" s="123">
        <v>2.5555570860000003</v>
      </c>
      <c r="G367" s="123">
        <v>1.890495875</v>
      </c>
      <c r="H367" s="77">
        <f t="shared" si="10"/>
        <v>0.35179193977347367</v>
      </c>
      <c r="I367" s="63">
        <f t="shared" si="11"/>
        <v>2.7817789765630362E-4</v>
      </c>
      <c r="J367" s="125">
        <v>65.015519420000004</v>
      </c>
      <c r="K367" s="125">
        <v>13.4367</v>
      </c>
      <c r="L367" s="153"/>
      <c r="M367" s="156"/>
      <c r="R367" s="136"/>
    </row>
    <row r="368" spans="1:18" ht="12.75" x14ac:dyDescent="0.2">
      <c r="A368" s="122" t="s">
        <v>2450</v>
      </c>
      <c r="B368" s="62" t="s">
        <v>645</v>
      </c>
      <c r="C368" s="62" t="s">
        <v>1038</v>
      </c>
      <c r="D368" s="62" t="s">
        <v>251</v>
      </c>
      <c r="E368" s="62" t="s">
        <v>1192</v>
      </c>
      <c r="F368" s="123">
        <v>2.554609535</v>
      </c>
      <c r="G368" s="123">
        <v>6.2855466739999999</v>
      </c>
      <c r="H368" s="77">
        <f t="shared" si="10"/>
        <v>-0.59357400915228653</v>
      </c>
      <c r="I368" s="63">
        <f t="shared" si="11"/>
        <v>2.7807475468738063E-4</v>
      </c>
      <c r="J368" s="125">
        <v>12.737487590000001</v>
      </c>
      <c r="K368" s="125">
        <v>60.507550000000002</v>
      </c>
      <c r="L368" s="153"/>
      <c r="M368" s="156"/>
    </row>
    <row r="369" spans="1:18" ht="12.75" x14ac:dyDescent="0.2">
      <c r="A369" s="122" t="s">
        <v>1870</v>
      </c>
      <c r="B369" s="62" t="s">
        <v>972</v>
      </c>
      <c r="C369" s="62" t="s">
        <v>177</v>
      </c>
      <c r="D369" s="62" t="s">
        <v>967</v>
      </c>
      <c r="E369" s="62" t="s">
        <v>253</v>
      </c>
      <c r="F369" s="123">
        <v>2.55225583</v>
      </c>
      <c r="G369" s="123">
        <v>4.8628726200000001</v>
      </c>
      <c r="H369" s="77">
        <f t="shared" si="10"/>
        <v>-0.4751547018724912</v>
      </c>
      <c r="I369" s="63">
        <f t="shared" si="11"/>
        <v>2.7781854882440459E-4</v>
      </c>
      <c r="J369" s="125">
        <v>798.02707200000009</v>
      </c>
      <c r="K369" s="125">
        <v>35.621450000000003</v>
      </c>
      <c r="L369" s="153"/>
      <c r="M369" s="156"/>
    </row>
    <row r="370" spans="1:18" ht="12.75" x14ac:dyDescent="0.2">
      <c r="A370" s="122" t="s">
        <v>2132</v>
      </c>
      <c r="B370" s="62" t="s">
        <v>385</v>
      </c>
      <c r="C370" s="62" t="s">
        <v>1042</v>
      </c>
      <c r="D370" s="62" t="s">
        <v>252</v>
      </c>
      <c r="E370" s="62" t="s">
        <v>1192</v>
      </c>
      <c r="F370" s="123">
        <v>2.5192687599999997</v>
      </c>
      <c r="G370" s="123">
        <v>1.9541803999999998</v>
      </c>
      <c r="H370" s="77">
        <f t="shared" si="10"/>
        <v>0.28916898358002152</v>
      </c>
      <c r="I370" s="63">
        <f t="shared" si="11"/>
        <v>2.7422783514686187E-4</v>
      </c>
      <c r="J370" s="125">
        <v>56.274377310000006</v>
      </c>
      <c r="K370" s="125">
        <v>54.245550000000001</v>
      </c>
      <c r="L370" s="153"/>
      <c r="M370" s="156"/>
    </row>
    <row r="371" spans="1:18" ht="12.75" x14ac:dyDescent="0.2">
      <c r="A371" s="122" t="s">
        <v>2226</v>
      </c>
      <c r="B371" s="62" t="s">
        <v>732</v>
      </c>
      <c r="C371" s="62" t="s">
        <v>2241</v>
      </c>
      <c r="D371" s="62" t="s">
        <v>252</v>
      </c>
      <c r="E371" s="62" t="s">
        <v>253</v>
      </c>
      <c r="F371" s="123">
        <v>2.5088194970000002</v>
      </c>
      <c r="G371" s="123">
        <v>1.345152084</v>
      </c>
      <c r="H371" s="77">
        <f t="shared" si="10"/>
        <v>0.8650824147256797</v>
      </c>
      <c r="I371" s="63">
        <f t="shared" si="11"/>
        <v>2.7309041034452754E-4</v>
      </c>
      <c r="J371" s="125">
        <v>17.663630530154329</v>
      </c>
      <c r="K371" s="125">
        <v>54.958199999999998</v>
      </c>
      <c r="L371" s="153"/>
      <c r="M371" s="156"/>
    </row>
    <row r="372" spans="1:18" ht="12.75" x14ac:dyDescent="0.2">
      <c r="A372" s="122" t="s">
        <v>2090</v>
      </c>
      <c r="B372" s="62" t="s">
        <v>213</v>
      </c>
      <c r="C372" s="62" t="s">
        <v>1042</v>
      </c>
      <c r="D372" s="62" t="s">
        <v>252</v>
      </c>
      <c r="E372" s="62" t="s">
        <v>1192</v>
      </c>
      <c r="F372" s="123">
        <v>2.4746261700000001</v>
      </c>
      <c r="G372" s="123">
        <v>2.9759269800000001</v>
      </c>
      <c r="H372" s="77">
        <f t="shared" si="10"/>
        <v>-0.1684519860094148</v>
      </c>
      <c r="I372" s="63">
        <f t="shared" si="11"/>
        <v>2.6936839299228653E-4</v>
      </c>
      <c r="J372" s="125">
        <v>176.00087879</v>
      </c>
      <c r="K372" s="125">
        <v>16.885899999999999</v>
      </c>
      <c r="L372" s="153"/>
      <c r="M372" s="156"/>
    </row>
    <row r="373" spans="1:18" ht="12.75" x14ac:dyDescent="0.2">
      <c r="A373" s="122" t="s">
        <v>1551</v>
      </c>
      <c r="B373" s="62" t="s">
        <v>1552</v>
      </c>
      <c r="C373" s="62" t="s">
        <v>1043</v>
      </c>
      <c r="D373" s="62" t="s">
        <v>251</v>
      </c>
      <c r="E373" s="62" t="s">
        <v>1192</v>
      </c>
      <c r="F373" s="123">
        <v>2.4325055400000002</v>
      </c>
      <c r="G373" s="123">
        <v>0.40346756</v>
      </c>
      <c r="H373" s="77">
        <f t="shared" si="10"/>
        <v>5.0289990600483474</v>
      </c>
      <c r="I373" s="63">
        <f t="shared" si="11"/>
        <v>2.6478347162013329E-4</v>
      </c>
      <c r="J373" s="125">
        <v>17.288512760000003</v>
      </c>
      <c r="K373" s="125">
        <v>139.41544999999999</v>
      </c>
      <c r="L373" s="153"/>
      <c r="M373" s="156"/>
      <c r="N373" s="126"/>
      <c r="O373" s="126"/>
      <c r="P373" s="126"/>
      <c r="Q373" s="126"/>
      <c r="R373" s="136"/>
    </row>
    <row r="374" spans="1:18" ht="12.75" x14ac:dyDescent="0.2">
      <c r="A374" s="122" t="s">
        <v>2150</v>
      </c>
      <c r="B374" s="62" t="s">
        <v>30</v>
      </c>
      <c r="C374" s="62" t="s">
        <v>1042</v>
      </c>
      <c r="D374" s="62" t="s">
        <v>967</v>
      </c>
      <c r="E374" s="62" t="s">
        <v>253</v>
      </c>
      <c r="F374" s="123">
        <v>2.4254312100000002</v>
      </c>
      <c r="G374" s="123">
        <v>0.30025940000000001</v>
      </c>
      <c r="H374" s="77">
        <f t="shared" si="10"/>
        <v>7.077786107612285</v>
      </c>
      <c r="I374" s="63">
        <f t="shared" si="11"/>
        <v>2.6401341554996852E-4</v>
      </c>
      <c r="J374" s="125">
        <v>20.69189154</v>
      </c>
      <c r="K374" s="125">
        <v>191.22290000000001</v>
      </c>
      <c r="L374" s="153"/>
      <c r="M374" s="156"/>
    </row>
    <row r="375" spans="1:18" ht="12.75" x14ac:dyDescent="0.2">
      <c r="A375" s="122" t="s">
        <v>2193</v>
      </c>
      <c r="B375" s="62" t="s">
        <v>16</v>
      </c>
      <c r="C375" s="62" t="s">
        <v>1042</v>
      </c>
      <c r="D375" s="62" t="s">
        <v>967</v>
      </c>
      <c r="E375" s="62" t="s">
        <v>1192</v>
      </c>
      <c r="F375" s="123">
        <v>2.406617443</v>
      </c>
      <c r="G375" s="123">
        <v>1.0091215899999999</v>
      </c>
      <c r="H375" s="77">
        <f t="shared" si="10"/>
        <v>1.3848636941758428</v>
      </c>
      <c r="I375" s="63">
        <f t="shared" si="11"/>
        <v>2.6196549645642666E-4</v>
      </c>
      <c r="J375" s="125">
        <v>89.158029099999993</v>
      </c>
      <c r="K375" s="125">
        <v>10.7394</v>
      </c>
      <c r="L375" s="153"/>
      <c r="M375" s="156"/>
    </row>
    <row r="376" spans="1:18" ht="12.75" x14ac:dyDescent="0.2">
      <c r="A376" s="122" t="s">
        <v>2213</v>
      </c>
      <c r="B376" s="62" t="s">
        <v>2214</v>
      </c>
      <c r="C376" s="62" t="s">
        <v>1042</v>
      </c>
      <c r="D376" s="62" t="s">
        <v>967</v>
      </c>
      <c r="E376" s="62" t="s">
        <v>253</v>
      </c>
      <c r="F376" s="123">
        <v>2.4060761800000003</v>
      </c>
      <c r="G376" s="123">
        <v>0.92605671999999994</v>
      </c>
      <c r="H376" s="77">
        <f t="shared" si="10"/>
        <v>1.598195259573302</v>
      </c>
      <c r="I376" s="63">
        <f t="shared" si="11"/>
        <v>2.6190657881211186E-4</v>
      </c>
      <c r="J376" s="125">
        <v>57.574816470000002</v>
      </c>
      <c r="K376" s="125">
        <v>81.4392</v>
      </c>
      <c r="L376" s="153"/>
      <c r="M376" s="156"/>
      <c r="R376" s="136"/>
    </row>
    <row r="377" spans="1:18" ht="12.75" x14ac:dyDescent="0.2">
      <c r="A377" s="122" t="s">
        <v>564</v>
      </c>
      <c r="B377" s="62" t="s">
        <v>72</v>
      </c>
      <c r="C377" s="62" t="s">
        <v>570</v>
      </c>
      <c r="D377" s="62" t="s">
        <v>251</v>
      </c>
      <c r="E377" s="62" t="s">
        <v>1192</v>
      </c>
      <c r="F377" s="123">
        <v>2.4046422249999999</v>
      </c>
      <c r="G377" s="123">
        <v>3.240206277</v>
      </c>
      <c r="H377" s="77">
        <f t="shared" si="10"/>
        <v>-0.25787372178465784</v>
      </c>
      <c r="I377" s="63">
        <f t="shared" si="11"/>
        <v>2.6175048971927999E-4</v>
      </c>
      <c r="J377" s="125">
        <v>130.50624278999999</v>
      </c>
      <c r="K377" s="125">
        <v>68.863100000000003</v>
      </c>
      <c r="L377" s="153"/>
      <c r="M377" s="156"/>
    </row>
    <row r="378" spans="1:18" ht="12.75" x14ac:dyDescent="0.2">
      <c r="A378" s="122" t="s">
        <v>1968</v>
      </c>
      <c r="B378" s="62" t="s">
        <v>405</v>
      </c>
      <c r="C378" s="62" t="s">
        <v>779</v>
      </c>
      <c r="D378" s="62" t="s">
        <v>251</v>
      </c>
      <c r="E378" s="62" t="s">
        <v>1192</v>
      </c>
      <c r="F378" s="123">
        <v>2.4001665699999997</v>
      </c>
      <c r="G378" s="123">
        <v>1.0011163649999999</v>
      </c>
      <c r="H378" s="77">
        <f t="shared" si="10"/>
        <v>1.3974900959690135</v>
      </c>
      <c r="I378" s="63">
        <f t="shared" si="11"/>
        <v>2.6126330502465681E-4</v>
      </c>
      <c r="J378" s="125">
        <v>81.058531086557011</v>
      </c>
      <c r="K378" s="125">
        <v>114.1734</v>
      </c>
      <c r="L378" s="153"/>
      <c r="M378" s="156"/>
      <c r="R378" s="126"/>
    </row>
    <row r="379" spans="1:18" ht="12.75" x14ac:dyDescent="0.2">
      <c r="A379" s="122" t="s">
        <v>2340</v>
      </c>
      <c r="B379" s="62" t="s">
        <v>106</v>
      </c>
      <c r="C379" s="62" t="s">
        <v>1140</v>
      </c>
      <c r="D379" s="62" t="s">
        <v>252</v>
      </c>
      <c r="E379" s="62" t="s">
        <v>253</v>
      </c>
      <c r="F379" s="123">
        <v>2.3943082700000002</v>
      </c>
      <c r="G379" s="123">
        <v>8.2922475300000009</v>
      </c>
      <c r="H379" s="77">
        <f t="shared" si="10"/>
        <v>-0.71125943101218536</v>
      </c>
      <c r="I379" s="63">
        <f t="shared" si="11"/>
        <v>2.6062561644130746E-4</v>
      </c>
      <c r="J379" s="125">
        <v>573.63799837936597</v>
      </c>
      <c r="K379" s="125">
        <v>17.370100000000001</v>
      </c>
      <c r="L379" s="153"/>
      <c r="M379" s="156"/>
    </row>
    <row r="380" spans="1:18" ht="12.75" x14ac:dyDescent="0.2">
      <c r="A380" s="122" t="s">
        <v>2468</v>
      </c>
      <c r="B380" s="62" t="s">
        <v>639</v>
      </c>
      <c r="C380" s="62" t="s">
        <v>1038</v>
      </c>
      <c r="D380" s="62" t="s">
        <v>251</v>
      </c>
      <c r="E380" s="62" t="s">
        <v>1192</v>
      </c>
      <c r="F380" s="123">
        <v>2.3881622440000001</v>
      </c>
      <c r="G380" s="123">
        <v>3.9151990240000001</v>
      </c>
      <c r="H380" s="77">
        <f t="shared" si="10"/>
        <v>-0.39002788124928789</v>
      </c>
      <c r="I380" s="63">
        <f t="shared" si="11"/>
        <v>2.5995660826262613E-4</v>
      </c>
      <c r="J380" s="125">
        <v>434.06704344000002</v>
      </c>
      <c r="K380" s="125">
        <v>9.5990500000000001</v>
      </c>
      <c r="L380" s="153"/>
      <c r="M380" s="156"/>
    </row>
    <row r="381" spans="1:18" ht="12.75" x14ac:dyDescent="0.2">
      <c r="A381" s="122" t="s">
        <v>2810</v>
      </c>
      <c r="B381" s="62" t="s">
        <v>79</v>
      </c>
      <c r="C381" s="62" t="s">
        <v>1037</v>
      </c>
      <c r="D381" s="62" t="s">
        <v>251</v>
      </c>
      <c r="E381" s="62" t="s">
        <v>1192</v>
      </c>
      <c r="F381" s="123">
        <v>2.3646051749999999</v>
      </c>
      <c r="G381" s="123">
        <v>0.90988196600000004</v>
      </c>
      <c r="H381" s="77">
        <f t="shared" si="10"/>
        <v>1.5988043101845584</v>
      </c>
      <c r="I381" s="63">
        <f t="shared" si="11"/>
        <v>2.5739237052156217E-4</v>
      </c>
      <c r="J381" s="125">
        <v>24.733770599999996</v>
      </c>
      <c r="K381" s="125">
        <v>50.284500000000001</v>
      </c>
      <c r="L381" s="153"/>
      <c r="M381" s="156"/>
    </row>
    <row r="382" spans="1:18" ht="12.75" x14ac:dyDescent="0.2">
      <c r="A382" s="122" t="s">
        <v>2085</v>
      </c>
      <c r="B382" s="62" t="s">
        <v>449</v>
      </c>
      <c r="C382" s="62" t="s">
        <v>1042</v>
      </c>
      <c r="D382" s="62" t="s">
        <v>967</v>
      </c>
      <c r="E382" s="62" t="s">
        <v>1192</v>
      </c>
      <c r="F382" s="123">
        <v>2.3527280699999999</v>
      </c>
      <c r="G382" s="123">
        <v>6.7247768940000006</v>
      </c>
      <c r="H382" s="77">
        <f t="shared" si="10"/>
        <v>-0.65014035304291551</v>
      </c>
      <c r="I382" s="63">
        <f t="shared" si="11"/>
        <v>2.5609952203962336E-4</v>
      </c>
      <c r="J382" s="125">
        <v>238.01418500999998</v>
      </c>
      <c r="K382" s="125">
        <v>37.122250000000001</v>
      </c>
      <c r="L382" s="153"/>
      <c r="M382" s="156"/>
    </row>
    <row r="383" spans="1:18" ht="12.75" x14ac:dyDescent="0.2">
      <c r="A383" s="122" t="s">
        <v>574</v>
      </c>
      <c r="B383" s="62" t="s">
        <v>669</v>
      </c>
      <c r="C383" s="62" t="s">
        <v>1043</v>
      </c>
      <c r="D383" s="62" t="s">
        <v>251</v>
      </c>
      <c r="E383" s="62" t="s">
        <v>1192</v>
      </c>
      <c r="F383" s="123">
        <v>2.3373954599999998</v>
      </c>
      <c r="G383" s="123">
        <v>2.6828306</v>
      </c>
      <c r="H383" s="77">
        <f t="shared" si="10"/>
        <v>-0.12875771582447293</v>
      </c>
      <c r="I383" s="63">
        <f t="shared" si="11"/>
        <v>2.5443053438963117E-4</v>
      </c>
      <c r="J383" s="125">
        <v>243.03717559999998</v>
      </c>
      <c r="K383" s="125">
        <v>17.157150000000001</v>
      </c>
      <c r="L383" s="153"/>
      <c r="M383" s="156"/>
    </row>
    <row r="384" spans="1:18" ht="12.75" x14ac:dyDescent="0.2">
      <c r="A384" s="122" t="s">
        <v>2169</v>
      </c>
      <c r="B384" s="62" t="s">
        <v>2022</v>
      </c>
      <c r="C384" s="62" t="s">
        <v>1042</v>
      </c>
      <c r="D384" s="62" t="s">
        <v>967</v>
      </c>
      <c r="E384" s="62" t="s">
        <v>1192</v>
      </c>
      <c r="F384" s="123">
        <v>2.322441</v>
      </c>
      <c r="G384" s="123">
        <v>1.1460273000000001</v>
      </c>
      <c r="H384" s="77">
        <f t="shared" si="10"/>
        <v>1.0265145516167022</v>
      </c>
      <c r="I384" s="63">
        <f t="shared" si="11"/>
        <v>2.5280270918229188E-4</v>
      </c>
      <c r="J384" s="125">
        <v>55.679126529999998</v>
      </c>
      <c r="K384" s="125">
        <v>23.307400000000001</v>
      </c>
      <c r="L384" s="153"/>
      <c r="M384" s="156"/>
    </row>
    <row r="385" spans="1:18" ht="12.75" x14ac:dyDescent="0.2">
      <c r="A385" s="122" t="s">
        <v>2114</v>
      </c>
      <c r="B385" s="62" t="s">
        <v>450</v>
      </c>
      <c r="C385" s="62" t="s">
        <v>1042</v>
      </c>
      <c r="D385" s="62" t="s">
        <v>967</v>
      </c>
      <c r="E385" s="62" t="s">
        <v>1192</v>
      </c>
      <c r="F385" s="123">
        <v>2.310211485</v>
      </c>
      <c r="G385" s="123">
        <v>2.9074519900000002</v>
      </c>
      <c r="H385" s="77">
        <f t="shared" si="10"/>
        <v>-0.20541715118742176</v>
      </c>
      <c r="I385" s="63">
        <f t="shared" si="11"/>
        <v>2.5147150011218617E-4</v>
      </c>
      <c r="J385" s="125">
        <v>118.27617660999999</v>
      </c>
      <c r="K385" s="125">
        <v>28.03745</v>
      </c>
      <c r="L385" s="153"/>
      <c r="M385" s="156"/>
    </row>
    <row r="386" spans="1:18" ht="12.75" x14ac:dyDescent="0.2">
      <c r="A386" s="122" t="s">
        <v>2141</v>
      </c>
      <c r="B386" s="62" t="s">
        <v>616</v>
      </c>
      <c r="C386" s="62" t="s">
        <v>1042</v>
      </c>
      <c r="D386" s="62" t="s">
        <v>252</v>
      </c>
      <c r="E386" s="62" t="s">
        <v>253</v>
      </c>
      <c r="F386" s="123">
        <v>2.3100802960000002</v>
      </c>
      <c r="G386" s="123">
        <v>0.61407017600000002</v>
      </c>
      <c r="H386" s="77">
        <f t="shared" si="10"/>
        <v>2.7619157977149507</v>
      </c>
      <c r="I386" s="63">
        <f t="shared" si="11"/>
        <v>2.5145721990674073E-4</v>
      </c>
      <c r="J386" s="125">
        <v>71.897327019999992</v>
      </c>
      <c r="K386" s="125">
        <v>54.494</v>
      </c>
      <c r="L386" s="153"/>
      <c r="M386" s="156"/>
    </row>
    <row r="387" spans="1:18" ht="12.75" x14ac:dyDescent="0.2">
      <c r="A387" s="122" t="s">
        <v>2083</v>
      </c>
      <c r="B387" s="62" t="s">
        <v>2021</v>
      </c>
      <c r="C387" s="62" t="s">
        <v>1042</v>
      </c>
      <c r="D387" s="62" t="s">
        <v>967</v>
      </c>
      <c r="E387" s="62" t="s">
        <v>1192</v>
      </c>
      <c r="F387" s="123">
        <v>2.3051866299999997</v>
      </c>
      <c r="G387" s="123">
        <v>1.49786303</v>
      </c>
      <c r="H387" s="77">
        <f t="shared" si="10"/>
        <v>0.53898359451464639</v>
      </c>
      <c r="I387" s="63">
        <f t="shared" si="11"/>
        <v>2.5092453381368892E-4</v>
      </c>
      <c r="J387" s="125">
        <v>110.27603578</v>
      </c>
      <c r="K387" s="125">
        <v>39.194749999999999</v>
      </c>
      <c r="L387" s="153"/>
      <c r="M387" s="156"/>
    </row>
    <row r="388" spans="1:18" ht="12.75" x14ac:dyDescent="0.2">
      <c r="A388" s="122" t="s">
        <v>2131</v>
      </c>
      <c r="B388" s="62" t="s">
        <v>20</v>
      </c>
      <c r="C388" s="62" t="s">
        <v>1042</v>
      </c>
      <c r="D388" s="62" t="s">
        <v>967</v>
      </c>
      <c r="E388" s="62" t="s">
        <v>1192</v>
      </c>
      <c r="F388" s="123">
        <v>2.3038974840000002</v>
      </c>
      <c r="G388" s="123">
        <v>3.9294270789999999</v>
      </c>
      <c r="H388" s="77">
        <f t="shared" si="10"/>
        <v>-0.4136810691022369</v>
      </c>
      <c r="I388" s="63">
        <f t="shared" si="11"/>
        <v>2.5078420749266226E-4</v>
      </c>
      <c r="J388" s="125">
        <v>458.02244124000003</v>
      </c>
      <c r="K388" s="125">
        <v>35.9985</v>
      </c>
      <c r="L388" s="153"/>
      <c r="M388" s="156"/>
      <c r="N388" s="126"/>
      <c r="O388" s="126"/>
      <c r="P388" s="126"/>
      <c r="Q388" s="126"/>
    </row>
    <row r="389" spans="1:18" ht="12.75" x14ac:dyDescent="0.2">
      <c r="A389" s="122" t="s">
        <v>2268</v>
      </c>
      <c r="B389" s="62" t="s">
        <v>2269</v>
      </c>
      <c r="C389" s="62" t="s">
        <v>2258</v>
      </c>
      <c r="D389" s="62" t="s">
        <v>251</v>
      </c>
      <c r="E389" s="62" t="s">
        <v>253</v>
      </c>
      <c r="F389" s="123">
        <v>2.2985860599999999</v>
      </c>
      <c r="G389" s="123">
        <v>2.2952057400000001</v>
      </c>
      <c r="H389" s="77">
        <f t="shared" si="10"/>
        <v>1.4727742881994743E-3</v>
      </c>
      <c r="I389" s="63">
        <f t="shared" si="11"/>
        <v>2.5020604754077719E-4</v>
      </c>
      <c r="J389" s="125">
        <v>11.3420489455</v>
      </c>
      <c r="K389" s="125">
        <v>12.00135</v>
      </c>
      <c r="L389" s="153"/>
      <c r="M389" s="156"/>
    </row>
    <row r="390" spans="1:18" ht="12.75" x14ac:dyDescent="0.2">
      <c r="A390" s="122" t="s">
        <v>2108</v>
      </c>
      <c r="B390" s="62" t="s">
        <v>1092</v>
      </c>
      <c r="C390" s="62" t="s">
        <v>1042</v>
      </c>
      <c r="D390" s="62" t="s">
        <v>252</v>
      </c>
      <c r="E390" s="62" t="s">
        <v>253</v>
      </c>
      <c r="F390" s="123">
        <v>2.25153223</v>
      </c>
      <c r="G390" s="123">
        <v>1.66288971</v>
      </c>
      <c r="H390" s="77">
        <f t="shared" si="10"/>
        <v>0.35398770974414173</v>
      </c>
      <c r="I390" s="63">
        <f t="shared" si="11"/>
        <v>2.4508413671445135E-4</v>
      </c>
      <c r="J390" s="125">
        <v>178.50060069999998</v>
      </c>
      <c r="K390" s="125">
        <v>45.8262</v>
      </c>
      <c r="L390" s="153"/>
      <c r="M390" s="156"/>
    </row>
    <row r="391" spans="1:18" ht="12.75" x14ac:dyDescent="0.2">
      <c r="A391" s="122" t="s">
        <v>1553</v>
      </c>
      <c r="B391" s="62" t="s">
        <v>1554</v>
      </c>
      <c r="C391" s="62" t="s">
        <v>1043</v>
      </c>
      <c r="D391" s="62" t="s">
        <v>251</v>
      </c>
      <c r="E391" s="62" t="s">
        <v>1192</v>
      </c>
      <c r="F391" s="123">
        <v>2.2416756600000003</v>
      </c>
      <c r="G391" s="123">
        <v>0.88497323999999999</v>
      </c>
      <c r="H391" s="77">
        <f t="shared" ref="H391:H454" si="12">IF(ISERROR(F391/G391-1),"",IF((F391/G391-1)&gt;10000%,"",F391/G391-1))</f>
        <v>1.5330434398219772</v>
      </c>
      <c r="I391" s="63">
        <f t="shared" ref="I391:I454" si="13">F391/$F$1018</f>
        <v>2.4401122782279606E-4</v>
      </c>
      <c r="J391" s="125">
        <v>22.285491149999999</v>
      </c>
      <c r="K391" s="125">
        <v>75.356999999999999</v>
      </c>
      <c r="L391" s="153"/>
      <c r="M391" s="156"/>
      <c r="R391" s="126"/>
    </row>
    <row r="392" spans="1:18" ht="12.75" x14ac:dyDescent="0.2">
      <c r="A392" s="122" t="s">
        <v>2514</v>
      </c>
      <c r="B392" s="62" t="s">
        <v>134</v>
      </c>
      <c r="C392" s="62" t="s">
        <v>779</v>
      </c>
      <c r="D392" s="62" t="s">
        <v>252</v>
      </c>
      <c r="E392" s="62" t="s">
        <v>253</v>
      </c>
      <c r="F392" s="123">
        <v>2.2161191430000002</v>
      </c>
      <c r="G392" s="123">
        <v>4.6912074060000002</v>
      </c>
      <c r="H392" s="77">
        <f t="shared" si="12"/>
        <v>-0.52760154237358825</v>
      </c>
      <c r="I392" s="63">
        <f t="shared" si="13"/>
        <v>2.412293458568545E-4</v>
      </c>
      <c r="J392" s="125">
        <v>341.13043102337315</v>
      </c>
      <c r="K392" s="125">
        <v>16.863499999999998</v>
      </c>
      <c r="L392" s="153"/>
      <c r="M392" s="156"/>
      <c r="N392" s="126"/>
      <c r="O392" s="126"/>
      <c r="P392" s="126"/>
      <c r="Q392" s="126"/>
      <c r="R392" s="126"/>
    </row>
    <row r="393" spans="1:18" ht="12.75" x14ac:dyDescent="0.2">
      <c r="A393" s="122" t="s">
        <v>2819</v>
      </c>
      <c r="B393" s="62" t="s">
        <v>227</v>
      </c>
      <c r="C393" s="62" t="s">
        <v>1037</v>
      </c>
      <c r="D393" s="62" t="s">
        <v>251</v>
      </c>
      <c r="E393" s="62" t="s">
        <v>1192</v>
      </c>
      <c r="F393" s="123">
        <v>2.1898763999999997</v>
      </c>
      <c r="G393" s="123">
        <v>1.6984705</v>
      </c>
      <c r="H393" s="77">
        <f t="shared" si="12"/>
        <v>0.28932259936219062</v>
      </c>
      <c r="I393" s="63">
        <f t="shared" si="13"/>
        <v>2.3837276671156093E-4</v>
      </c>
      <c r="J393" s="125">
        <v>42.344746719999996</v>
      </c>
      <c r="K393" s="125">
        <v>12.92145</v>
      </c>
      <c r="L393" s="153"/>
      <c r="M393" s="156"/>
    </row>
    <row r="394" spans="1:18" ht="12.75" x14ac:dyDescent="0.2">
      <c r="A394" s="122" t="s">
        <v>2125</v>
      </c>
      <c r="B394" s="62" t="s">
        <v>1831</v>
      </c>
      <c r="C394" s="62" t="s">
        <v>1042</v>
      </c>
      <c r="D394" s="62" t="s">
        <v>967</v>
      </c>
      <c r="E394" s="62" t="s">
        <v>253</v>
      </c>
      <c r="F394" s="123">
        <v>2.1782477200000003</v>
      </c>
      <c r="G394" s="123">
        <v>2.1964983999999999</v>
      </c>
      <c r="H394" s="77">
        <f t="shared" si="12"/>
        <v>-8.3089885246442341E-3</v>
      </c>
      <c r="I394" s="63">
        <f t="shared" si="13"/>
        <v>2.3710695982638548E-4</v>
      </c>
      <c r="J394" s="125">
        <v>990.2027736</v>
      </c>
      <c r="K394" s="125">
        <v>30.136749999999999</v>
      </c>
      <c r="L394" s="153"/>
      <c r="M394" s="156"/>
      <c r="N394" s="126"/>
      <c r="O394" s="126"/>
      <c r="P394" s="126"/>
      <c r="Q394" s="126"/>
      <c r="R394" s="126"/>
    </row>
    <row r="395" spans="1:18" ht="12.75" x14ac:dyDescent="0.2">
      <c r="A395" s="122" t="s">
        <v>291</v>
      </c>
      <c r="B395" s="62" t="s">
        <v>292</v>
      </c>
      <c r="C395" s="62" t="s">
        <v>1043</v>
      </c>
      <c r="D395" s="62" t="s">
        <v>251</v>
      </c>
      <c r="E395" s="62" t="s">
        <v>1192</v>
      </c>
      <c r="F395" s="123">
        <v>2.1694848199999996</v>
      </c>
      <c r="G395" s="123">
        <v>3.1152091500000001</v>
      </c>
      <c r="H395" s="77">
        <f t="shared" si="12"/>
        <v>-0.30358293278639104</v>
      </c>
      <c r="I395" s="63">
        <f t="shared" si="13"/>
        <v>2.3615309927178205E-4</v>
      </c>
      <c r="J395" s="125">
        <v>90.583123279999995</v>
      </c>
      <c r="K395" s="125">
        <v>34.726399999999998</v>
      </c>
      <c r="L395" s="153"/>
      <c r="M395" s="156"/>
      <c r="R395" s="126"/>
    </row>
    <row r="396" spans="1:18" ht="12.75" x14ac:dyDescent="0.2">
      <c r="A396" s="122" t="s">
        <v>2328</v>
      </c>
      <c r="B396" s="62" t="s">
        <v>1605</v>
      </c>
      <c r="C396" s="62" t="s">
        <v>1140</v>
      </c>
      <c r="D396" s="62" t="s">
        <v>252</v>
      </c>
      <c r="E396" s="62" t="s">
        <v>253</v>
      </c>
      <c r="F396" s="123">
        <v>2.1242999999999999</v>
      </c>
      <c r="G396" s="123">
        <v>2.1371940999999999</v>
      </c>
      <c r="H396" s="77">
        <f t="shared" si="12"/>
        <v>-6.0331909020336916E-3</v>
      </c>
      <c r="I396" s="63">
        <f t="shared" si="13"/>
        <v>2.3123463421285736E-4</v>
      </c>
      <c r="J396" s="125">
        <v>2.1354917499999999</v>
      </c>
      <c r="K396" s="125">
        <v>10.5222</v>
      </c>
      <c r="L396" s="153"/>
      <c r="M396" s="156"/>
      <c r="N396" s="126"/>
      <c r="O396" s="126"/>
      <c r="P396" s="126"/>
      <c r="Q396" s="126"/>
      <c r="R396" s="126"/>
    </row>
    <row r="397" spans="1:18" ht="12.75" x14ac:dyDescent="0.2">
      <c r="A397" s="122" t="s">
        <v>1994</v>
      </c>
      <c r="B397" s="62" t="s">
        <v>1188</v>
      </c>
      <c r="C397" s="62" t="s">
        <v>779</v>
      </c>
      <c r="D397" s="62" t="s">
        <v>251</v>
      </c>
      <c r="E397" s="62" t="s">
        <v>1192</v>
      </c>
      <c r="F397" s="123">
        <v>2.11394327</v>
      </c>
      <c r="G397" s="123">
        <v>1.6816128100000001</v>
      </c>
      <c r="H397" s="77">
        <f t="shared" si="12"/>
        <v>0.25709274895449918</v>
      </c>
      <c r="I397" s="63">
        <f t="shared" si="13"/>
        <v>2.3010728182704026E-4</v>
      </c>
      <c r="J397" s="125">
        <v>26.748982175580004</v>
      </c>
      <c r="K397" s="125">
        <v>92.327250000000006</v>
      </c>
      <c r="L397" s="153"/>
      <c r="M397" s="156"/>
      <c r="N397" s="126"/>
      <c r="O397" s="126"/>
      <c r="P397" s="126"/>
      <c r="Q397" s="126"/>
      <c r="R397" s="126"/>
    </row>
    <row r="398" spans="1:18" ht="12.75" x14ac:dyDescent="0.2">
      <c r="A398" s="122" t="s">
        <v>2685</v>
      </c>
      <c r="B398" s="62" t="s">
        <v>128</v>
      </c>
      <c r="C398" s="62" t="s">
        <v>779</v>
      </c>
      <c r="D398" s="62" t="s">
        <v>251</v>
      </c>
      <c r="E398" s="62" t="s">
        <v>1192</v>
      </c>
      <c r="F398" s="123">
        <v>2.0973558799999998</v>
      </c>
      <c r="G398" s="123">
        <v>3.9858270070000001</v>
      </c>
      <c r="H398" s="77">
        <f t="shared" si="12"/>
        <v>-0.47379656058414588</v>
      </c>
      <c r="I398" s="63">
        <f t="shared" si="13"/>
        <v>2.2830170866920186E-4</v>
      </c>
      <c r="J398" s="125">
        <v>44.981713755000001</v>
      </c>
      <c r="K398" s="125">
        <v>17.648099999999999</v>
      </c>
      <c r="L398" s="153"/>
      <c r="M398" s="156"/>
    </row>
    <row r="399" spans="1:18" ht="12.75" x14ac:dyDescent="0.2">
      <c r="A399" s="122" t="s">
        <v>2652</v>
      </c>
      <c r="B399" s="62" t="s">
        <v>1061</v>
      </c>
      <c r="C399" s="62" t="s">
        <v>1041</v>
      </c>
      <c r="D399" s="62" t="s">
        <v>251</v>
      </c>
      <c r="E399" s="62" t="s">
        <v>1192</v>
      </c>
      <c r="F399" s="123">
        <v>2.0810806399999997</v>
      </c>
      <c r="G399" s="123">
        <v>0.14790270999999999</v>
      </c>
      <c r="H399" s="77">
        <f t="shared" si="12"/>
        <v>13.070605197159672</v>
      </c>
      <c r="I399" s="63">
        <f t="shared" si="13"/>
        <v>2.265301137117446E-4</v>
      </c>
      <c r="J399" s="125">
        <v>70.21357368000001</v>
      </c>
      <c r="K399" s="125">
        <v>39.243400000000001</v>
      </c>
      <c r="L399" s="153"/>
      <c r="M399" s="156"/>
      <c r="N399" s="126"/>
      <c r="O399" s="126"/>
      <c r="P399" s="126"/>
      <c r="Q399" s="126"/>
    </row>
    <row r="400" spans="1:18" ht="12.75" x14ac:dyDescent="0.2">
      <c r="A400" s="122" t="s">
        <v>2233</v>
      </c>
      <c r="B400" s="62" t="s">
        <v>332</v>
      </c>
      <c r="C400" s="62" t="s">
        <v>2241</v>
      </c>
      <c r="D400" s="62" t="s">
        <v>252</v>
      </c>
      <c r="E400" s="62" t="s">
        <v>253</v>
      </c>
      <c r="F400" s="123">
        <v>2.0715418100000003</v>
      </c>
      <c r="G400" s="123">
        <v>0.16806942999999999</v>
      </c>
      <c r="H400" s="77">
        <f t="shared" si="12"/>
        <v>11.325512200523322</v>
      </c>
      <c r="I400" s="63">
        <f t="shared" si="13"/>
        <v>2.2549179150402039E-4</v>
      </c>
      <c r="J400" s="125">
        <v>32.390656824492446</v>
      </c>
      <c r="K400" s="125">
        <v>16.31955</v>
      </c>
      <c r="L400" s="153"/>
      <c r="M400" s="156"/>
    </row>
    <row r="401" spans="1:18" ht="12.75" x14ac:dyDescent="0.2">
      <c r="A401" s="122" t="s">
        <v>1059</v>
      </c>
      <c r="B401" s="62" t="s">
        <v>473</v>
      </c>
      <c r="C401" s="62" t="s">
        <v>1040</v>
      </c>
      <c r="D401" s="62" t="s">
        <v>251</v>
      </c>
      <c r="E401" s="62" t="s">
        <v>1192</v>
      </c>
      <c r="F401" s="123">
        <v>2.0662034899999999</v>
      </c>
      <c r="G401" s="123">
        <v>0.57242963000000002</v>
      </c>
      <c r="H401" s="77">
        <f t="shared" si="12"/>
        <v>2.6095327385481424</v>
      </c>
      <c r="I401" s="63">
        <f t="shared" si="13"/>
        <v>2.2491070386455739E-4</v>
      </c>
      <c r="J401" s="125">
        <v>42.69552564</v>
      </c>
      <c r="K401" s="125">
        <v>15.423999999999999</v>
      </c>
      <c r="L401" s="153"/>
      <c r="M401" s="156"/>
    </row>
    <row r="402" spans="1:18" ht="12.75" x14ac:dyDescent="0.2">
      <c r="A402" s="122" t="s">
        <v>2147</v>
      </c>
      <c r="B402" s="62" t="s">
        <v>623</v>
      </c>
      <c r="C402" s="62" t="s">
        <v>1042</v>
      </c>
      <c r="D402" s="62" t="s">
        <v>252</v>
      </c>
      <c r="E402" s="62" t="s">
        <v>253</v>
      </c>
      <c r="F402" s="123">
        <v>2.0661172489999999</v>
      </c>
      <c r="G402" s="123">
        <v>0.625630778</v>
      </c>
      <c r="H402" s="77">
        <f t="shared" si="12"/>
        <v>2.3024546132543371</v>
      </c>
      <c r="I402" s="63">
        <f t="shared" si="13"/>
        <v>2.2490131634580337E-4</v>
      </c>
      <c r="J402" s="125">
        <v>324.25601749999998</v>
      </c>
      <c r="K402" s="125">
        <v>33.234299999999998</v>
      </c>
      <c r="L402" s="153"/>
      <c r="M402" s="156"/>
      <c r="N402" s="126"/>
      <c r="O402" s="126"/>
      <c r="P402" s="126"/>
      <c r="Q402" s="126"/>
      <c r="R402" s="126"/>
    </row>
    <row r="403" spans="1:18" ht="12.75" x14ac:dyDescent="0.2">
      <c r="A403" s="122" t="s">
        <v>568</v>
      </c>
      <c r="B403" s="62" t="s">
        <v>68</v>
      </c>
      <c r="C403" s="62" t="s">
        <v>570</v>
      </c>
      <c r="D403" s="62" t="s">
        <v>251</v>
      </c>
      <c r="E403" s="62" t="s">
        <v>1192</v>
      </c>
      <c r="F403" s="123">
        <v>2.02777984</v>
      </c>
      <c r="G403" s="123">
        <v>1.2853520780000001</v>
      </c>
      <c r="H403" s="77">
        <f t="shared" si="12"/>
        <v>0.57760653653371996</v>
      </c>
      <c r="I403" s="63">
        <f t="shared" si="13"/>
        <v>2.2072820673473917E-4</v>
      </c>
      <c r="J403" s="125">
        <v>10.39886793</v>
      </c>
      <c r="K403" s="125">
        <v>69.177800000000005</v>
      </c>
      <c r="L403" s="153"/>
      <c r="M403" s="156"/>
    </row>
    <row r="404" spans="1:18" ht="12.75" x14ac:dyDescent="0.2">
      <c r="A404" s="122" t="s">
        <v>2650</v>
      </c>
      <c r="B404" s="62" t="s">
        <v>980</v>
      </c>
      <c r="C404" s="62" t="s">
        <v>1038</v>
      </c>
      <c r="D404" s="62" t="s">
        <v>251</v>
      </c>
      <c r="E404" s="62" t="s">
        <v>1192</v>
      </c>
      <c r="F404" s="123">
        <v>2.0167928659999999</v>
      </c>
      <c r="G404" s="123">
        <v>2.9222473250000003</v>
      </c>
      <c r="H404" s="77">
        <f t="shared" si="12"/>
        <v>-0.30984867408510686</v>
      </c>
      <c r="I404" s="63">
        <f t="shared" si="13"/>
        <v>2.1953225093094677E-4</v>
      </c>
      <c r="J404" s="125">
        <v>26.46249027</v>
      </c>
      <c r="K404" s="125">
        <v>8.2810500000000005</v>
      </c>
      <c r="L404" s="153"/>
      <c r="M404" s="156"/>
    </row>
    <row r="405" spans="1:18" ht="12.75" x14ac:dyDescent="0.2">
      <c r="A405" s="122" t="s">
        <v>2731</v>
      </c>
      <c r="B405" s="62" t="s">
        <v>279</v>
      </c>
      <c r="C405" s="62" t="s">
        <v>1039</v>
      </c>
      <c r="D405" s="62" t="s">
        <v>251</v>
      </c>
      <c r="E405" s="62" t="s">
        <v>1192</v>
      </c>
      <c r="F405" s="123">
        <v>1.9814983500000001</v>
      </c>
      <c r="G405" s="123">
        <v>6.0908999999999998E-2</v>
      </c>
      <c r="H405" s="77">
        <f t="shared" si="12"/>
        <v>31.532111018076151</v>
      </c>
      <c r="I405" s="63">
        <f t="shared" si="13"/>
        <v>2.1569036678229555E-4</v>
      </c>
      <c r="J405" s="125">
        <v>11.909681490000001</v>
      </c>
      <c r="K405" s="125">
        <v>24.478649999999998</v>
      </c>
      <c r="L405" s="153"/>
      <c r="M405" s="156"/>
      <c r="N405" s="126"/>
      <c r="O405" s="126"/>
      <c r="P405" s="126"/>
      <c r="Q405" s="126"/>
    </row>
    <row r="406" spans="1:18" ht="12.75" x14ac:dyDescent="0.2">
      <c r="A406" s="122" t="s">
        <v>1995</v>
      </c>
      <c r="B406" s="62" t="s">
        <v>1189</v>
      </c>
      <c r="C406" s="62" t="s">
        <v>779</v>
      </c>
      <c r="D406" s="62" t="s">
        <v>251</v>
      </c>
      <c r="E406" s="62" t="s">
        <v>1192</v>
      </c>
      <c r="F406" s="123">
        <v>1.98092366</v>
      </c>
      <c r="G406" s="123">
        <v>2.4334108399999996</v>
      </c>
      <c r="H406" s="77">
        <f t="shared" si="12"/>
        <v>-0.18594771279970124</v>
      </c>
      <c r="I406" s="63">
        <f t="shared" si="13"/>
        <v>2.1562781053697437E-4</v>
      </c>
      <c r="J406" s="125">
        <v>56.937210793750005</v>
      </c>
      <c r="K406" s="125">
        <v>54.241250000000001</v>
      </c>
      <c r="L406" s="153"/>
      <c r="M406" s="156"/>
      <c r="N406" s="126"/>
      <c r="O406" s="126"/>
      <c r="P406" s="126"/>
      <c r="Q406" s="126"/>
    </row>
    <row r="407" spans="1:18" ht="12.75" x14ac:dyDescent="0.2">
      <c r="A407" s="122" t="s">
        <v>2462</v>
      </c>
      <c r="B407" s="62" t="s">
        <v>647</v>
      </c>
      <c r="C407" s="62" t="s">
        <v>1038</v>
      </c>
      <c r="D407" s="62" t="s">
        <v>251</v>
      </c>
      <c r="E407" s="62" t="s">
        <v>1192</v>
      </c>
      <c r="F407" s="123">
        <v>1.9573529550000002</v>
      </c>
      <c r="G407" s="123">
        <v>2.332552873</v>
      </c>
      <c r="H407" s="77">
        <f t="shared" si="12"/>
        <v>-0.16085376770792703</v>
      </c>
      <c r="I407" s="63">
        <f t="shared" si="13"/>
        <v>2.1306208848791627E-4</v>
      </c>
      <c r="J407" s="125">
        <v>11.728615300000001</v>
      </c>
      <c r="K407" s="125">
        <v>64.55735</v>
      </c>
      <c r="L407" s="153"/>
      <c r="M407" s="156"/>
    </row>
    <row r="408" spans="1:18" ht="12.75" x14ac:dyDescent="0.2">
      <c r="A408" s="122" t="s">
        <v>2330</v>
      </c>
      <c r="B408" s="62" t="s">
        <v>1607</v>
      </c>
      <c r="C408" s="62" t="s">
        <v>1140</v>
      </c>
      <c r="D408" s="62" t="s">
        <v>252</v>
      </c>
      <c r="E408" s="62" t="s">
        <v>253</v>
      </c>
      <c r="F408" s="123">
        <v>1.94714231</v>
      </c>
      <c r="G408" s="123">
        <v>1.3798525100000001</v>
      </c>
      <c r="H408" s="77">
        <f t="shared" si="12"/>
        <v>0.4111235047867543</v>
      </c>
      <c r="I408" s="63">
        <f t="shared" si="13"/>
        <v>2.1195063776925489E-4</v>
      </c>
      <c r="J408" s="125">
        <v>33.795199490000002</v>
      </c>
      <c r="K408" s="125">
        <v>15.870100000000001</v>
      </c>
      <c r="L408" s="153"/>
      <c r="M408" s="156"/>
    </row>
    <row r="409" spans="1:18" ht="12.75" x14ac:dyDescent="0.2">
      <c r="A409" s="122" t="s">
        <v>554</v>
      </c>
      <c r="B409" s="62" t="s">
        <v>555</v>
      </c>
      <c r="C409" s="62" t="s">
        <v>1043</v>
      </c>
      <c r="D409" s="62" t="s">
        <v>251</v>
      </c>
      <c r="E409" s="62" t="s">
        <v>1192</v>
      </c>
      <c r="F409" s="123">
        <v>1.9409279639999999</v>
      </c>
      <c r="G409" s="123">
        <v>3.5555892170000001</v>
      </c>
      <c r="H409" s="77">
        <f t="shared" si="12"/>
        <v>-0.45411917813226965</v>
      </c>
      <c r="I409" s="63">
        <f t="shared" si="13"/>
        <v>2.1127419281130065E-4</v>
      </c>
      <c r="J409" s="125">
        <v>285.66466550000001</v>
      </c>
      <c r="K409" s="125">
        <v>34.553249999999998</v>
      </c>
      <c r="L409" s="153"/>
      <c r="M409" s="156"/>
    </row>
    <row r="410" spans="1:18" ht="12.75" x14ac:dyDescent="0.2">
      <c r="A410" s="122" t="s">
        <v>1943</v>
      </c>
      <c r="B410" s="62" t="s">
        <v>147</v>
      </c>
      <c r="C410" s="62" t="s">
        <v>779</v>
      </c>
      <c r="D410" s="62" t="s">
        <v>251</v>
      </c>
      <c r="E410" s="62" t="s">
        <v>1192</v>
      </c>
      <c r="F410" s="123">
        <v>1.9379689099999999</v>
      </c>
      <c r="G410" s="123">
        <v>0.70940392399999996</v>
      </c>
      <c r="H410" s="77">
        <f t="shared" si="12"/>
        <v>1.7318271642376764</v>
      </c>
      <c r="I410" s="63">
        <f t="shared" si="13"/>
        <v>2.1095209340476386E-4</v>
      </c>
      <c r="J410" s="125">
        <v>82.909721391955998</v>
      </c>
      <c r="K410" s="125">
        <v>16.687000000000001</v>
      </c>
      <c r="L410" s="153"/>
      <c r="M410" s="156"/>
      <c r="R410" s="126"/>
    </row>
    <row r="411" spans="1:18" ht="12.75" x14ac:dyDescent="0.2">
      <c r="A411" s="122" t="s">
        <v>2558</v>
      </c>
      <c r="B411" s="62" t="s">
        <v>1072</v>
      </c>
      <c r="C411" s="62" t="s">
        <v>1042</v>
      </c>
      <c r="D411" s="62" t="s">
        <v>252</v>
      </c>
      <c r="E411" s="62" t="s">
        <v>253</v>
      </c>
      <c r="F411" s="123">
        <v>1.9262860749999999</v>
      </c>
      <c r="G411" s="123">
        <v>6.6168715889999996</v>
      </c>
      <c r="H411" s="77">
        <f t="shared" si="12"/>
        <v>-0.70888265714536591</v>
      </c>
      <c r="I411" s="63">
        <f t="shared" si="13"/>
        <v>2.0968039163109998E-4</v>
      </c>
      <c r="J411" s="125">
        <v>44.424999999999997</v>
      </c>
      <c r="K411" s="125">
        <v>47.995950000000001</v>
      </c>
      <c r="L411" s="153"/>
      <c r="M411" s="156"/>
      <c r="R411" s="126"/>
    </row>
    <row r="412" spans="1:18" ht="12.75" x14ac:dyDescent="0.2">
      <c r="A412" s="122" t="s">
        <v>2527</v>
      </c>
      <c r="B412" s="62" t="s">
        <v>1103</v>
      </c>
      <c r="C412" s="62" t="s">
        <v>1042</v>
      </c>
      <c r="D412" s="62" t="s">
        <v>252</v>
      </c>
      <c r="E412" s="62" t="s">
        <v>253</v>
      </c>
      <c r="F412" s="123">
        <v>1.9099539569999999</v>
      </c>
      <c r="G412" s="123">
        <v>1.80818758</v>
      </c>
      <c r="H412" s="77">
        <f t="shared" si="12"/>
        <v>5.6280873801820785E-2</v>
      </c>
      <c r="I412" s="63">
        <f t="shared" si="13"/>
        <v>2.079026053807346E-4</v>
      </c>
      <c r="J412" s="125">
        <v>14.775600000000001</v>
      </c>
      <c r="K412" s="125">
        <v>34.490749999999998</v>
      </c>
      <c r="L412" s="153"/>
      <c r="M412" s="156"/>
    </row>
    <row r="413" spans="1:18" ht="12.75" x14ac:dyDescent="0.2">
      <c r="A413" s="122" t="s">
        <v>1915</v>
      </c>
      <c r="B413" s="62" t="s">
        <v>202</v>
      </c>
      <c r="C413" s="62" t="s">
        <v>779</v>
      </c>
      <c r="D413" s="62" t="s">
        <v>251</v>
      </c>
      <c r="E413" s="62" t="s">
        <v>1192</v>
      </c>
      <c r="F413" s="123">
        <v>1.8927516799999999</v>
      </c>
      <c r="G413" s="123">
        <v>2.106637364</v>
      </c>
      <c r="H413" s="77">
        <f t="shared" si="12"/>
        <v>-0.1015294267798813</v>
      </c>
      <c r="I413" s="63">
        <f t="shared" si="13"/>
        <v>2.0603010044747505E-4</v>
      </c>
      <c r="J413" s="125">
        <v>202.0460116653</v>
      </c>
      <c r="K413" s="125">
        <v>26.48405</v>
      </c>
      <c r="L413" s="153"/>
      <c r="M413" s="156"/>
      <c r="R413" s="136"/>
    </row>
    <row r="414" spans="1:18" ht="12.75" x14ac:dyDescent="0.2">
      <c r="A414" s="122" t="s">
        <v>1743</v>
      </c>
      <c r="B414" s="62" t="s">
        <v>689</v>
      </c>
      <c r="C414" s="62" t="s">
        <v>1043</v>
      </c>
      <c r="D414" s="62" t="s">
        <v>251</v>
      </c>
      <c r="E414" s="62" t="s">
        <v>1192</v>
      </c>
      <c r="F414" s="123">
        <v>1.8373446599999999</v>
      </c>
      <c r="G414" s="123">
        <v>0.131143022</v>
      </c>
      <c r="H414" s="77">
        <f t="shared" si="12"/>
        <v>13.010235786697061</v>
      </c>
      <c r="I414" s="63">
        <f t="shared" si="13"/>
        <v>1.999989268832306E-4</v>
      </c>
      <c r="J414" s="125">
        <v>39.758018649999997</v>
      </c>
      <c r="K414" s="125">
        <v>10.605499999999999</v>
      </c>
      <c r="L414" s="153"/>
      <c r="M414" s="156"/>
    </row>
    <row r="415" spans="1:18" ht="12.75" x14ac:dyDescent="0.2">
      <c r="A415" s="122" t="s">
        <v>2396</v>
      </c>
      <c r="B415" s="62" t="s">
        <v>1804</v>
      </c>
      <c r="C415" s="62" t="s">
        <v>1140</v>
      </c>
      <c r="D415" s="62" t="s">
        <v>252</v>
      </c>
      <c r="E415" s="62" t="s">
        <v>253</v>
      </c>
      <c r="F415" s="123">
        <v>1.8181729099999999</v>
      </c>
      <c r="G415" s="123">
        <v>0.43481164</v>
      </c>
      <c r="H415" s="77">
        <f t="shared" si="12"/>
        <v>3.1815184846477429</v>
      </c>
      <c r="I415" s="63">
        <f t="shared" si="13"/>
        <v>1.9791204056845852E-4</v>
      </c>
      <c r="J415" s="125">
        <v>76.106100738451005</v>
      </c>
      <c r="K415" s="125">
        <v>25.14855</v>
      </c>
      <c r="L415" s="153"/>
      <c r="M415" s="156"/>
    </row>
    <row r="416" spans="1:18" ht="12.75" x14ac:dyDescent="0.2">
      <c r="A416" s="122" t="s">
        <v>1913</v>
      </c>
      <c r="B416" s="62" t="s">
        <v>199</v>
      </c>
      <c r="C416" s="62" t="s">
        <v>779</v>
      </c>
      <c r="D416" s="62" t="s">
        <v>251</v>
      </c>
      <c r="E416" s="62" t="s">
        <v>253</v>
      </c>
      <c r="F416" s="123">
        <v>1.8153825400000001</v>
      </c>
      <c r="G416" s="123">
        <v>2.2864174559999997</v>
      </c>
      <c r="H416" s="77">
        <f t="shared" si="12"/>
        <v>-0.20601439809861199</v>
      </c>
      <c r="I416" s="63">
        <f t="shared" si="13"/>
        <v>1.9760830277894267E-4</v>
      </c>
      <c r="J416" s="125">
        <v>149.48905459150001</v>
      </c>
      <c r="K416" s="125">
        <v>6.8752500000000003</v>
      </c>
      <c r="L416" s="153"/>
      <c r="M416" s="156"/>
    </row>
    <row r="417" spans="1:18" ht="12.75" x14ac:dyDescent="0.2">
      <c r="A417" s="122" t="s">
        <v>2145</v>
      </c>
      <c r="B417" s="62" t="s">
        <v>622</v>
      </c>
      <c r="C417" s="62" t="s">
        <v>1042</v>
      </c>
      <c r="D417" s="62" t="s">
        <v>252</v>
      </c>
      <c r="E417" s="62" t="s">
        <v>253</v>
      </c>
      <c r="F417" s="123">
        <v>1.7995399620000001</v>
      </c>
      <c r="G417" s="123">
        <v>4.0259458110000006</v>
      </c>
      <c r="H417" s="77">
        <f t="shared" si="12"/>
        <v>-0.55301436072905952</v>
      </c>
      <c r="I417" s="63">
        <f t="shared" si="13"/>
        <v>1.9588380401284623E-4</v>
      </c>
      <c r="J417" s="125">
        <v>225.37909543000001</v>
      </c>
      <c r="K417" s="125">
        <v>37.168050000000001</v>
      </c>
      <c r="L417" s="153"/>
      <c r="M417" s="156"/>
    </row>
    <row r="418" spans="1:18" ht="12.75" x14ac:dyDescent="0.2">
      <c r="A418" s="122" t="s">
        <v>2808</v>
      </c>
      <c r="B418" s="62" t="s">
        <v>77</v>
      </c>
      <c r="C418" s="62" t="s">
        <v>1037</v>
      </c>
      <c r="D418" s="62" t="s">
        <v>251</v>
      </c>
      <c r="E418" s="62" t="s">
        <v>1192</v>
      </c>
      <c r="F418" s="123">
        <v>1.78363435</v>
      </c>
      <c r="G418" s="123">
        <v>3.6388771900000001</v>
      </c>
      <c r="H418" s="77">
        <f t="shared" si="12"/>
        <v>-0.50983936613700331</v>
      </c>
      <c r="I418" s="63">
        <f t="shared" si="13"/>
        <v>1.9415244385997157E-4</v>
      </c>
      <c r="J418" s="125">
        <v>11.77642</v>
      </c>
      <c r="K418" s="125">
        <v>17.821650000000002</v>
      </c>
      <c r="L418" s="153"/>
      <c r="M418" s="156"/>
    </row>
    <row r="419" spans="1:18" ht="12.75" x14ac:dyDescent="0.2">
      <c r="A419" s="122" t="s">
        <v>2461</v>
      </c>
      <c r="B419" s="62" t="s">
        <v>643</v>
      </c>
      <c r="C419" s="62" t="s">
        <v>1038</v>
      </c>
      <c r="D419" s="62" t="s">
        <v>251</v>
      </c>
      <c r="E419" s="62" t="s">
        <v>1192</v>
      </c>
      <c r="F419" s="123">
        <v>1.7748796100000002</v>
      </c>
      <c r="G419" s="123">
        <v>2.3291842549999999</v>
      </c>
      <c r="H419" s="77">
        <f t="shared" si="12"/>
        <v>-0.23798230810211263</v>
      </c>
      <c r="I419" s="63">
        <f t="shared" si="13"/>
        <v>1.9319947153895823E-4</v>
      </c>
      <c r="J419" s="125">
        <v>41.048342240000004</v>
      </c>
      <c r="K419" s="125">
        <v>34.284500000000001</v>
      </c>
      <c r="L419" s="153"/>
      <c r="M419" s="156"/>
      <c r="R419" s="126"/>
    </row>
    <row r="420" spans="1:18" ht="12.75" x14ac:dyDescent="0.2">
      <c r="A420" s="122" t="s">
        <v>2660</v>
      </c>
      <c r="B420" s="62" t="s">
        <v>159</v>
      </c>
      <c r="C420" s="62" t="s">
        <v>779</v>
      </c>
      <c r="D420" s="62" t="s">
        <v>251</v>
      </c>
      <c r="E420" s="62" t="s">
        <v>1192</v>
      </c>
      <c r="F420" s="123">
        <v>1.77393844</v>
      </c>
      <c r="G420" s="123">
        <v>0.88422420999999995</v>
      </c>
      <c r="H420" s="77">
        <f t="shared" si="12"/>
        <v>1.0062088551047479</v>
      </c>
      <c r="I420" s="63">
        <f t="shared" si="13"/>
        <v>1.9309702315564037E-4</v>
      </c>
      <c r="J420" s="125">
        <v>36.392555790799996</v>
      </c>
      <c r="K420" s="125">
        <v>11.226649999999999</v>
      </c>
      <c r="L420" s="153"/>
      <c r="M420" s="156"/>
    </row>
    <row r="421" spans="1:18" ht="12.75" x14ac:dyDescent="0.2">
      <c r="A421" s="122" t="s">
        <v>447</v>
      </c>
      <c r="B421" s="62" t="s">
        <v>769</v>
      </c>
      <c r="C421" s="62" t="s">
        <v>1043</v>
      </c>
      <c r="D421" s="62" t="s">
        <v>251</v>
      </c>
      <c r="E421" s="62" t="s">
        <v>1192</v>
      </c>
      <c r="F421" s="123">
        <v>1.76820172</v>
      </c>
      <c r="G421" s="123">
        <v>1.6023096399999999</v>
      </c>
      <c r="H421" s="77">
        <f t="shared" si="12"/>
        <v>0.10353309738559657</v>
      </c>
      <c r="I421" s="63">
        <f t="shared" si="13"/>
        <v>1.9247256881737291E-4</v>
      </c>
      <c r="J421" s="125">
        <v>45.756201990000001</v>
      </c>
      <c r="K421" s="125">
        <v>43.99765</v>
      </c>
      <c r="L421" s="153"/>
      <c r="M421" s="156"/>
    </row>
    <row r="422" spans="1:18" ht="12.75" x14ac:dyDescent="0.2">
      <c r="A422" s="122" t="s">
        <v>2266</v>
      </c>
      <c r="B422" s="62" t="s">
        <v>2267</v>
      </c>
      <c r="C422" s="62" t="s">
        <v>2258</v>
      </c>
      <c r="D422" s="62" t="s">
        <v>251</v>
      </c>
      <c r="E422" s="62" t="s">
        <v>253</v>
      </c>
      <c r="F422" s="123">
        <v>1.75317905</v>
      </c>
      <c r="G422" s="123">
        <v>1.5184745399999999</v>
      </c>
      <c r="H422" s="77">
        <f t="shared" si="12"/>
        <v>0.15456598304242886</v>
      </c>
      <c r="I422" s="63">
        <f t="shared" si="13"/>
        <v>1.9083731880449785E-4</v>
      </c>
      <c r="J422" s="125">
        <v>24.7895132694</v>
      </c>
      <c r="K422" s="125">
        <v>9.7030499999999993</v>
      </c>
      <c r="L422" s="153"/>
      <c r="M422" s="156"/>
    </row>
    <row r="423" spans="1:18" ht="12.75" x14ac:dyDescent="0.2">
      <c r="A423" s="122" t="s">
        <v>2100</v>
      </c>
      <c r="B423" s="62" t="s">
        <v>455</v>
      </c>
      <c r="C423" s="62" t="s">
        <v>1042</v>
      </c>
      <c r="D423" s="62" t="s">
        <v>252</v>
      </c>
      <c r="E423" s="62" t="s">
        <v>253</v>
      </c>
      <c r="F423" s="123">
        <v>1.7280595600000002</v>
      </c>
      <c r="G423" s="123">
        <v>4.2419393849999993</v>
      </c>
      <c r="H423" s="77">
        <f t="shared" si="12"/>
        <v>-0.59262511715499189</v>
      </c>
      <c r="I423" s="63">
        <f t="shared" si="13"/>
        <v>1.8810300816957646E-4</v>
      </c>
      <c r="J423" s="125">
        <v>320.56769894000001</v>
      </c>
      <c r="K423" s="125">
        <v>36.699599999999997</v>
      </c>
      <c r="L423" s="153"/>
      <c r="M423" s="156"/>
    </row>
    <row r="424" spans="1:18" ht="12.75" x14ac:dyDescent="0.2">
      <c r="A424" s="122" t="s">
        <v>918</v>
      </c>
      <c r="B424" s="62" t="s">
        <v>922</v>
      </c>
      <c r="C424" s="62" t="s">
        <v>1043</v>
      </c>
      <c r="D424" s="62" t="s">
        <v>251</v>
      </c>
      <c r="E424" s="62" t="s">
        <v>1192</v>
      </c>
      <c r="F424" s="123">
        <v>1.72366698</v>
      </c>
      <c r="G424" s="123">
        <v>7.0003605499999999</v>
      </c>
      <c r="H424" s="77">
        <f t="shared" si="12"/>
        <v>-0.75377454236982122</v>
      </c>
      <c r="I424" s="63">
        <f t="shared" si="13"/>
        <v>1.8762486636778259E-4</v>
      </c>
      <c r="J424" s="125">
        <v>595.45284360000005</v>
      </c>
      <c r="K424" s="125">
        <v>7.8896499999999996</v>
      </c>
      <c r="L424" s="153"/>
      <c r="M424" s="156"/>
      <c r="N424" s="126"/>
      <c r="O424" s="126"/>
      <c r="P424" s="126"/>
      <c r="Q424" s="126"/>
    </row>
    <row r="425" spans="1:18" ht="12.75" x14ac:dyDescent="0.2">
      <c r="A425" s="122" t="s">
        <v>588</v>
      </c>
      <c r="B425" s="62" t="s">
        <v>683</v>
      </c>
      <c r="C425" s="62" t="s">
        <v>1043</v>
      </c>
      <c r="D425" s="62" t="s">
        <v>251</v>
      </c>
      <c r="E425" s="62" t="s">
        <v>1192</v>
      </c>
      <c r="F425" s="123">
        <v>1.7120832699999999</v>
      </c>
      <c r="G425" s="123">
        <v>0.77477945999999998</v>
      </c>
      <c r="H425" s="77">
        <f t="shared" si="12"/>
        <v>1.2097685320671769</v>
      </c>
      <c r="I425" s="63">
        <f t="shared" si="13"/>
        <v>1.8636395456404591E-4</v>
      </c>
      <c r="J425" s="125">
        <v>28.915539089999999</v>
      </c>
      <c r="K425" s="125">
        <v>38.484099999999998</v>
      </c>
      <c r="L425" s="153"/>
      <c r="M425" s="156"/>
    </row>
    <row r="426" spans="1:18" ht="12.75" x14ac:dyDescent="0.2">
      <c r="A426" s="122" t="s">
        <v>257</v>
      </c>
      <c r="B426" s="62" t="s">
        <v>258</v>
      </c>
      <c r="C426" s="62" t="s">
        <v>1043</v>
      </c>
      <c r="D426" s="62" t="s">
        <v>251</v>
      </c>
      <c r="E426" s="62" t="s">
        <v>1192</v>
      </c>
      <c r="F426" s="123">
        <v>1.7071894399999998</v>
      </c>
      <c r="G426" s="123">
        <v>1.35042738</v>
      </c>
      <c r="H426" s="77">
        <f t="shared" si="12"/>
        <v>0.264184557632414</v>
      </c>
      <c r="I426" s="63">
        <f t="shared" si="13"/>
        <v>1.8583125061924057E-4</v>
      </c>
      <c r="J426" s="125">
        <v>128.24792070000001</v>
      </c>
      <c r="K426" s="125">
        <v>58.310650000000003</v>
      </c>
      <c r="L426" s="153"/>
      <c r="M426" s="156"/>
    </row>
    <row r="427" spans="1:18" ht="12.75" x14ac:dyDescent="0.2">
      <c r="A427" s="122" t="s">
        <v>1990</v>
      </c>
      <c r="B427" s="62" t="s">
        <v>1841</v>
      </c>
      <c r="C427" s="62" t="s">
        <v>779</v>
      </c>
      <c r="D427" s="62" t="s">
        <v>251</v>
      </c>
      <c r="E427" s="62" t="s">
        <v>1192</v>
      </c>
      <c r="F427" s="123">
        <v>1.7069907660000001</v>
      </c>
      <c r="G427" s="123">
        <v>2.3655790189999997</v>
      </c>
      <c r="H427" s="77">
        <f t="shared" si="12"/>
        <v>-0.27840467289839432</v>
      </c>
      <c r="I427" s="63">
        <f t="shared" si="13"/>
        <v>1.8580962452607224E-4</v>
      </c>
      <c r="J427" s="125">
        <v>162.24069114930001</v>
      </c>
      <c r="K427" s="125">
        <v>6.8429000000000002</v>
      </c>
      <c r="L427" s="153"/>
      <c r="M427" s="156"/>
    </row>
    <row r="428" spans="1:18" ht="12.75" x14ac:dyDescent="0.2">
      <c r="A428" s="122" t="s">
        <v>2693</v>
      </c>
      <c r="B428" s="62" t="s">
        <v>278</v>
      </c>
      <c r="C428" s="62" t="s">
        <v>1039</v>
      </c>
      <c r="D428" s="62" t="s">
        <v>251</v>
      </c>
      <c r="E428" s="62" t="s">
        <v>1192</v>
      </c>
      <c r="F428" s="123">
        <v>1.7034688600000001</v>
      </c>
      <c r="G428" s="123">
        <v>0.21412626999999998</v>
      </c>
      <c r="H428" s="77">
        <f t="shared" si="12"/>
        <v>6.9554407780044931</v>
      </c>
      <c r="I428" s="63">
        <f t="shared" si="13"/>
        <v>1.8542625746603266E-4</v>
      </c>
      <c r="J428" s="125">
        <v>18.530372850000003</v>
      </c>
      <c r="K428" s="125">
        <v>23.2668</v>
      </c>
      <c r="L428" s="153"/>
      <c r="M428" s="156"/>
    </row>
    <row r="429" spans="1:18" ht="12.75" x14ac:dyDescent="0.2">
      <c r="A429" s="122" t="s">
        <v>591</v>
      </c>
      <c r="B429" s="62" t="s">
        <v>686</v>
      </c>
      <c r="C429" s="62" t="s">
        <v>1043</v>
      </c>
      <c r="D429" s="62" t="s">
        <v>251</v>
      </c>
      <c r="E429" s="62" t="s">
        <v>253</v>
      </c>
      <c r="F429" s="123">
        <v>1.695289362</v>
      </c>
      <c r="G429" s="123">
        <v>1.35101553</v>
      </c>
      <c r="H429" s="77">
        <f t="shared" si="12"/>
        <v>0.2548259619191795</v>
      </c>
      <c r="I429" s="63">
        <f t="shared" si="13"/>
        <v>1.8453590147673039E-4</v>
      </c>
      <c r="J429" s="125">
        <v>457.55704370000001</v>
      </c>
      <c r="K429" s="125">
        <v>12.138949999999999</v>
      </c>
      <c r="L429" s="153"/>
      <c r="M429" s="156"/>
    </row>
    <row r="430" spans="1:18" ht="12.75" x14ac:dyDescent="0.2">
      <c r="A430" s="122" t="s">
        <v>2550</v>
      </c>
      <c r="B430" s="62" t="s">
        <v>491</v>
      </c>
      <c r="C430" s="62" t="s">
        <v>1042</v>
      </c>
      <c r="D430" s="62" t="s">
        <v>252</v>
      </c>
      <c r="E430" s="62" t="s">
        <v>253</v>
      </c>
      <c r="F430" s="123">
        <v>1.663774179</v>
      </c>
      <c r="G430" s="123">
        <v>1.8868251299999999</v>
      </c>
      <c r="H430" s="77">
        <f t="shared" si="12"/>
        <v>-0.11821495667698678</v>
      </c>
      <c r="I430" s="63">
        <f t="shared" si="13"/>
        <v>1.8110540587198704E-4</v>
      </c>
      <c r="J430" s="125">
        <v>44.924999999999997</v>
      </c>
      <c r="K430" s="125">
        <v>25.436350000000001</v>
      </c>
      <c r="L430" s="153"/>
      <c r="M430" s="156"/>
    </row>
    <row r="431" spans="1:18" ht="12.75" x14ac:dyDescent="0.2">
      <c r="A431" s="122" t="s">
        <v>2662</v>
      </c>
      <c r="B431" s="62" t="s">
        <v>976</v>
      </c>
      <c r="C431" s="62" t="s">
        <v>1041</v>
      </c>
      <c r="D431" s="62" t="s">
        <v>251</v>
      </c>
      <c r="E431" s="62" t="s">
        <v>1192</v>
      </c>
      <c r="F431" s="123">
        <v>1.65098502</v>
      </c>
      <c r="G431" s="123">
        <v>1.13513262</v>
      </c>
      <c r="H431" s="77">
        <f t="shared" si="12"/>
        <v>0.45444240691453297</v>
      </c>
      <c r="I431" s="63">
        <f t="shared" si="13"/>
        <v>1.7971327834609378E-4</v>
      </c>
      <c r="J431" s="125">
        <v>14.234</v>
      </c>
      <c r="K431" s="125">
        <v>501.07990000000001</v>
      </c>
      <c r="L431" s="153"/>
      <c r="M431" s="156"/>
      <c r="N431" s="126"/>
      <c r="O431" s="126"/>
      <c r="P431" s="126"/>
      <c r="Q431" s="126"/>
    </row>
    <row r="432" spans="1:18" ht="12.75" x14ac:dyDescent="0.2">
      <c r="A432" s="122" t="s">
        <v>2172</v>
      </c>
      <c r="B432" s="62" t="s">
        <v>362</v>
      </c>
      <c r="C432" s="62" t="s">
        <v>1042</v>
      </c>
      <c r="D432" s="62" t="s">
        <v>252</v>
      </c>
      <c r="E432" s="62" t="s">
        <v>1192</v>
      </c>
      <c r="F432" s="123">
        <v>1.6429932899999999</v>
      </c>
      <c r="G432" s="123">
        <v>0.30144895500000002</v>
      </c>
      <c r="H432" s="77">
        <f t="shared" si="12"/>
        <v>4.4503200716021718</v>
      </c>
      <c r="I432" s="63">
        <f t="shared" si="13"/>
        <v>1.7884336130835054E-4</v>
      </c>
      <c r="J432" s="125">
        <v>12.280264619999999</v>
      </c>
      <c r="K432" s="125">
        <v>156.14275000000001</v>
      </c>
      <c r="L432" s="153"/>
      <c r="M432" s="156"/>
    </row>
    <row r="433" spans="1:18" ht="12.75" x14ac:dyDescent="0.2">
      <c r="A433" s="122" t="s">
        <v>2452</v>
      </c>
      <c r="B433" s="62" t="s">
        <v>1300</v>
      </c>
      <c r="C433" s="62" t="s">
        <v>1038</v>
      </c>
      <c r="D433" s="62" t="s">
        <v>251</v>
      </c>
      <c r="E433" s="62" t="s">
        <v>1192</v>
      </c>
      <c r="F433" s="123">
        <v>1.631072694</v>
      </c>
      <c r="G433" s="123">
        <v>2.234357513</v>
      </c>
      <c r="H433" s="77">
        <f t="shared" si="12"/>
        <v>-0.27000371045813021</v>
      </c>
      <c r="I433" s="63">
        <f t="shared" si="13"/>
        <v>1.7754577873731103E-4</v>
      </c>
      <c r="J433" s="125">
        <v>41.572472140000002</v>
      </c>
      <c r="K433" s="125">
        <v>27.638000000000002</v>
      </c>
      <c r="L433" s="153"/>
      <c r="M433" s="156"/>
    </row>
    <row r="434" spans="1:18" ht="12.75" x14ac:dyDescent="0.2">
      <c r="A434" s="122" t="s">
        <v>572</v>
      </c>
      <c r="B434" s="62" t="s">
        <v>667</v>
      </c>
      <c r="C434" s="62" t="s">
        <v>1043</v>
      </c>
      <c r="D434" s="62" t="s">
        <v>251</v>
      </c>
      <c r="E434" s="62" t="s">
        <v>1192</v>
      </c>
      <c r="F434" s="123">
        <v>1.626882913</v>
      </c>
      <c r="G434" s="123">
        <v>6.1777955130000004</v>
      </c>
      <c r="H434" s="77">
        <f t="shared" si="12"/>
        <v>-0.73665639958840767</v>
      </c>
      <c r="I434" s="63">
        <f t="shared" si="13"/>
        <v>1.7708971204382756E-4</v>
      </c>
      <c r="J434" s="125">
        <v>56.160851810000004</v>
      </c>
      <c r="K434" s="125">
        <v>16.165199999999999</v>
      </c>
      <c r="L434" s="153"/>
      <c r="M434" s="156"/>
    </row>
    <row r="435" spans="1:18" ht="12.75" x14ac:dyDescent="0.2">
      <c r="A435" s="122" t="s">
        <v>2669</v>
      </c>
      <c r="B435" s="62" t="s">
        <v>274</v>
      </c>
      <c r="C435" s="62" t="s">
        <v>1039</v>
      </c>
      <c r="D435" s="62" t="s">
        <v>251</v>
      </c>
      <c r="E435" s="62" t="s">
        <v>1192</v>
      </c>
      <c r="F435" s="123">
        <v>1.62446862</v>
      </c>
      <c r="G435" s="123">
        <v>1.54804461</v>
      </c>
      <c r="H435" s="77">
        <f t="shared" si="12"/>
        <v>4.9368092822596354E-2</v>
      </c>
      <c r="I435" s="63">
        <f t="shared" si="13"/>
        <v>1.7682691104644598E-4</v>
      </c>
      <c r="J435" s="125">
        <v>96.904502730000004</v>
      </c>
      <c r="K435" s="125">
        <v>22.567550000000001</v>
      </c>
      <c r="L435" s="153"/>
      <c r="M435" s="156"/>
    </row>
    <row r="436" spans="1:18" ht="12.75" x14ac:dyDescent="0.2">
      <c r="A436" s="122" t="s">
        <v>2123</v>
      </c>
      <c r="B436" s="62" t="s">
        <v>45</v>
      </c>
      <c r="C436" s="62" t="s">
        <v>1042</v>
      </c>
      <c r="D436" s="62" t="s">
        <v>967</v>
      </c>
      <c r="E436" s="62" t="s">
        <v>253</v>
      </c>
      <c r="F436" s="123">
        <v>1.623195964</v>
      </c>
      <c r="G436" s="123">
        <v>0.21508984</v>
      </c>
      <c r="H436" s="77">
        <f t="shared" si="12"/>
        <v>6.5465952459679171</v>
      </c>
      <c r="I436" s="63">
        <f t="shared" si="13"/>
        <v>1.766883796974657E-4</v>
      </c>
      <c r="J436" s="125">
        <v>84.170689290000013</v>
      </c>
      <c r="K436" s="125">
        <v>41.433450000000001</v>
      </c>
      <c r="L436" s="153"/>
      <c r="M436" s="156"/>
      <c r="R436" s="126"/>
    </row>
    <row r="437" spans="1:18" ht="12.75" x14ac:dyDescent="0.2">
      <c r="A437" s="122" t="s">
        <v>2709</v>
      </c>
      <c r="B437" s="62" t="s">
        <v>136</v>
      </c>
      <c r="C437" s="62" t="s">
        <v>779</v>
      </c>
      <c r="D437" s="62" t="s">
        <v>252</v>
      </c>
      <c r="E437" s="62" t="s">
        <v>253</v>
      </c>
      <c r="F437" s="123">
        <v>1.6201602900000001</v>
      </c>
      <c r="G437" s="123">
        <v>0.13684032900000001</v>
      </c>
      <c r="H437" s="77">
        <f t="shared" si="12"/>
        <v>10.839786573445025</v>
      </c>
      <c r="I437" s="63">
        <f t="shared" si="13"/>
        <v>1.7635794003876426E-4</v>
      </c>
      <c r="J437" s="125">
        <v>205.57376143674838</v>
      </c>
      <c r="K437" s="125">
        <v>42.3264</v>
      </c>
      <c r="L437" s="153"/>
      <c r="M437" s="156"/>
    </row>
    <row r="438" spans="1:18" ht="12.75" x14ac:dyDescent="0.2">
      <c r="A438" s="122" t="s">
        <v>2865</v>
      </c>
      <c r="B438" s="62" t="s">
        <v>354</v>
      </c>
      <c r="C438" s="62" t="s">
        <v>779</v>
      </c>
      <c r="D438" s="62" t="s">
        <v>252</v>
      </c>
      <c r="E438" s="62" t="s">
        <v>1192</v>
      </c>
      <c r="F438" s="123">
        <v>1.609848408</v>
      </c>
      <c r="G438" s="123">
        <v>3.97453353</v>
      </c>
      <c r="H438" s="77">
        <f t="shared" si="12"/>
        <v>-0.59495915788638465</v>
      </c>
      <c r="I438" s="63">
        <f t="shared" si="13"/>
        <v>1.7523546945442299E-4</v>
      </c>
      <c r="J438" s="125">
        <v>38.591365826580002</v>
      </c>
      <c r="K438" s="125">
        <v>17.209250000000001</v>
      </c>
      <c r="L438" s="153"/>
      <c r="M438" s="156"/>
    </row>
    <row r="439" spans="1:18" ht="12.75" x14ac:dyDescent="0.2">
      <c r="A439" s="122" t="s">
        <v>589</v>
      </c>
      <c r="B439" s="62" t="s">
        <v>684</v>
      </c>
      <c r="C439" s="62" t="s">
        <v>1043</v>
      </c>
      <c r="D439" s="62" t="s">
        <v>251</v>
      </c>
      <c r="E439" s="62" t="s">
        <v>1192</v>
      </c>
      <c r="F439" s="123">
        <v>1.60575869</v>
      </c>
      <c r="G439" s="123">
        <v>0.75264858000000001</v>
      </c>
      <c r="H439" s="77">
        <f t="shared" si="12"/>
        <v>1.1334773394510358</v>
      </c>
      <c r="I439" s="63">
        <f t="shared" si="13"/>
        <v>1.7479029483418869E-4</v>
      </c>
      <c r="J439" s="125">
        <v>127.66552259999999</v>
      </c>
      <c r="K439" s="125">
        <v>33.810650000000003</v>
      </c>
      <c r="L439" s="153"/>
      <c r="M439" s="156"/>
    </row>
    <row r="440" spans="1:18" ht="12.75" x14ac:dyDescent="0.2">
      <c r="A440" s="122" t="s">
        <v>2546</v>
      </c>
      <c r="B440" s="62" t="s">
        <v>487</v>
      </c>
      <c r="C440" s="62" t="s">
        <v>1042</v>
      </c>
      <c r="D440" s="62" t="s">
        <v>252</v>
      </c>
      <c r="E440" s="62" t="s">
        <v>253</v>
      </c>
      <c r="F440" s="123">
        <v>1.5870090880000001</v>
      </c>
      <c r="G440" s="123">
        <v>4.4102255710000007</v>
      </c>
      <c r="H440" s="77">
        <f t="shared" si="12"/>
        <v>-0.64015239981474414</v>
      </c>
      <c r="I440" s="63">
        <f t="shared" si="13"/>
        <v>1.7274936023921309E-4</v>
      </c>
      <c r="J440" s="125">
        <v>41.34</v>
      </c>
      <c r="K440" s="125">
        <v>25.299849999999999</v>
      </c>
      <c r="L440" s="153"/>
      <c r="M440" s="156"/>
    </row>
    <row r="441" spans="1:18" ht="12.75" x14ac:dyDescent="0.2">
      <c r="A441" s="122" t="s">
        <v>2683</v>
      </c>
      <c r="B441" s="62" t="s">
        <v>2403</v>
      </c>
      <c r="C441" s="62" t="s">
        <v>2258</v>
      </c>
      <c r="D441" s="62" t="s">
        <v>251</v>
      </c>
      <c r="E441" s="62" t="s">
        <v>253</v>
      </c>
      <c r="F441" s="123">
        <v>1.5856718600000002</v>
      </c>
      <c r="G441" s="123">
        <v>8.545345E-2</v>
      </c>
      <c r="H441" s="77">
        <f t="shared" si="12"/>
        <v>17.555972403688795</v>
      </c>
      <c r="I441" s="63">
        <f t="shared" si="13"/>
        <v>1.7260380008883924E-4</v>
      </c>
      <c r="J441" s="125">
        <v>105.30055470329999</v>
      </c>
      <c r="K441" s="125">
        <v>22.801850000000002</v>
      </c>
      <c r="L441" s="153"/>
      <c r="M441" s="156"/>
    </row>
    <row r="442" spans="1:18" ht="12.75" x14ac:dyDescent="0.2">
      <c r="A442" s="122" t="s">
        <v>578</v>
      </c>
      <c r="B442" s="62" t="s">
        <v>673</v>
      </c>
      <c r="C442" s="62" t="s">
        <v>1043</v>
      </c>
      <c r="D442" s="62" t="s">
        <v>251</v>
      </c>
      <c r="E442" s="62" t="s">
        <v>1192</v>
      </c>
      <c r="F442" s="123">
        <v>1.581198646</v>
      </c>
      <c r="G442" s="123">
        <v>1.3259376489999999</v>
      </c>
      <c r="H442" s="77">
        <f t="shared" si="12"/>
        <v>0.19251357497278532</v>
      </c>
      <c r="I442" s="63">
        <f t="shared" si="13"/>
        <v>1.72116881102328E-4</v>
      </c>
      <c r="J442" s="125">
        <v>149.9539417</v>
      </c>
      <c r="K442" s="125">
        <v>33.256549999999997</v>
      </c>
      <c r="L442" s="153"/>
      <c r="M442" s="156"/>
    </row>
    <row r="443" spans="1:18" ht="12.75" x14ac:dyDescent="0.2">
      <c r="A443" s="122" t="s">
        <v>1141</v>
      </c>
      <c r="B443" s="62" t="s">
        <v>631</v>
      </c>
      <c r="C443" s="62" t="s">
        <v>1043</v>
      </c>
      <c r="D443" s="62" t="s">
        <v>251</v>
      </c>
      <c r="E443" s="62" t="s">
        <v>1192</v>
      </c>
      <c r="F443" s="123">
        <v>1.5547591200000002</v>
      </c>
      <c r="G443" s="123">
        <v>1.1719641000000001</v>
      </c>
      <c r="H443" s="77">
        <f t="shared" si="12"/>
        <v>0.32662691630229967</v>
      </c>
      <c r="I443" s="63">
        <f t="shared" si="13"/>
        <v>1.692388817032924E-4</v>
      </c>
      <c r="J443" s="125">
        <v>181.12507819999999</v>
      </c>
      <c r="K443" s="125">
        <v>23.805399999999999</v>
      </c>
      <c r="L443" s="153"/>
      <c r="M443" s="156"/>
      <c r="N443" s="126"/>
      <c r="O443" s="126"/>
      <c r="P443" s="126"/>
      <c r="Q443" s="126"/>
    </row>
    <row r="444" spans="1:18" ht="12.75" x14ac:dyDescent="0.2">
      <c r="A444" s="122" t="s">
        <v>2813</v>
      </c>
      <c r="B444" s="62" t="s">
        <v>1119</v>
      </c>
      <c r="C444" s="62" t="s">
        <v>1037</v>
      </c>
      <c r="D444" s="62" t="s">
        <v>251</v>
      </c>
      <c r="E444" s="62" t="s">
        <v>1192</v>
      </c>
      <c r="F444" s="123">
        <v>1.5327333600000002</v>
      </c>
      <c r="G444" s="123">
        <v>1.24034439</v>
      </c>
      <c r="H444" s="77">
        <f t="shared" si="12"/>
        <v>0.23573208566694959</v>
      </c>
      <c r="I444" s="63">
        <f t="shared" si="13"/>
        <v>1.6684133024781993E-4</v>
      </c>
      <c r="J444" s="125">
        <v>51.516065650000009</v>
      </c>
      <c r="K444" s="125">
        <v>30.419650000000001</v>
      </c>
      <c r="L444" s="153"/>
      <c r="M444" s="156"/>
    </row>
    <row r="445" spans="1:18" ht="12.75" x14ac:dyDescent="0.2">
      <c r="A445" s="122" t="s">
        <v>1863</v>
      </c>
      <c r="B445" s="62" t="s">
        <v>1864</v>
      </c>
      <c r="C445" s="62" t="s">
        <v>1043</v>
      </c>
      <c r="D445" s="62" t="s">
        <v>251</v>
      </c>
      <c r="E445" s="62" t="s">
        <v>253</v>
      </c>
      <c r="F445" s="123">
        <v>1.5284846699999999</v>
      </c>
      <c r="G445" s="123">
        <v>0.36574478000000005</v>
      </c>
      <c r="H445" s="77">
        <f t="shared" si="12"/>
        <v>3.1791018042690853</v>
      </c>
      <c r="I445" s="63">
        <f t="shared" si="13"/>
        <v>1.6637885118270018E-4</v>
      </c>
      <c r="J445" s="125">
        <v>131.61474240000001</v>
      </c>
      <c r="K445" s="125">
        <v>43.119799999999998</v>
      </c>
      <c r="L445" s="153"/>
      <c r="M445" s="156"/>
    </row>
    <row r="446" spans="1:18" ht="12.75" x14ac:dyDescent="0.2">
      <c r="A446" s="122" t="s">
        <v>2421</v>
      </c>
      <c r="B446" s="62" t="s">
        <v>662</v>
      </c>
      <c r="C446" s="62" t="s">
        <v>1038</v>
      </c>
      <c r="D446" s="62" t="s">
        <v>251</v>
      </c>
      <c r="E446" s="62" t="s">
        <v>1192</v>
      </c>
      <c r="F446" s="123">
        <v>1.51910911</v>
      </c>
      <c r="G446" s="123">
        <v>1.4395878700000002</v>
      </c>
      <c r="H446" s="77">
        <f t="shared" si="12"/>
        <v>5.5238892781167781E-2</v>
      </c>
      <c r="I446" s="63">
        <f t="shared" si="13"/>
        <v>1.6535830126642627E-4</v>
      </c>
      <c r="J446" s="125">
        <v>18.233616229999999</v>
      </c>
      <c r="K446" s="125">
        <v>14.97575</v>
      </c>
      <c r="L446" s="153"/>
      <c r="M446" s="156"/>
    </row>
    <row r="447" spans="1:18" ht="12.75" x14ac:dyDescent="0.2">
      <c r="A447" s="122" t="s">
        <v>2678</v>
      </c>
      <c r="B447" s="62" t="s">
        <v>638</v>
      </c>
      <c r="C447" s="62" t="s">
        <v>1041</v>
      </c>
      <c r="D447" s="62" t="s">
        <v>251</v>
      </c>
      <c r="E447" s="62" t="s">
        <v>1192</v>
      </c>
      <c r="F447" s="123">
        <v>1.51723852</v>
      </c>
      <c r="G447" s="123">
        <v>0.40204310999999998</v>
      </c>
      <c r="H447" s="77">
        <f t="shared" si="12"/>
        <v>2.7738204741277621</v>
      </c>
      <c r="I447" s="63">
        <f t="shared" si="13"/>
        <v>1.6515468351261926E-4</v>
      </c>
      <c r="J447" s="125">
        <v>29.540805499999998</v>
      </c>
      <c r="K447" s="125">
        <v>26.789300000000001</v>
      </c>
      <c r="L447" s="153"/>
      <c r="M447" s="156"/>
    </row>
    <row r="448" spans="1:18" ht="12.75" x14ac:dyDescent="0.2">
      <c r="A448" s="122" t="s">
        <v>1874</v>
      </c>
      <c r="B448" s="62" t="s">
        <v>1597</v>
      </c>
      <c r="C448" s="62" t="s">
        <v>177</v>
      </c>
      <c r="D448" s="62" t="s">
        <v>252</v>
      </c>
      <c r="E448" s="62" t="s">
        <v>253</v>
      </c>
      <c r="F448" s="123">
        <v>1.5025665800000001</v>
      </c>
      <c r="G448" s="123">
        <v>4.0889844200000001</v>
      </c>
      <c r="H448" s="77">
        <f t="shared" si="12"/>
        <v>-0.63253306306312607</v>
      </c>
      <c r="I448" s="63">
        <f t="shared" si="13"/>
        <v>1.6355761121628965E-4</v>
      </c>
      <c r="J448" s="125">
        <v>86.569288</v>
      </c>
      <c r="K448" s="125">
        <v>52.839599999999997</v>
      </c>
      <c r="L448" s="153"/>
      <c r="M448" s="156"/>
    </row>
    <row r="449" spans="1:18" ht="12.75" x14ac:dyDescent="0.2">
      <c r="A449" s="122" t="s">
        <v>2548</v>
      </c>
      <c r="B449" s="62" t="s">
        <v>489</v>
      </c>
      <c r="C449" s="62" t="s">
        <v>1042</v>
      </c>
      <c r="D449" s="62" t="s">
        <v>252</v>
      </c>
      <c r="E449" s="62" t="s">
        <v>253</v>
      </c>
      <c r="F449" s="123">
        <v>1.5025042800000001</v>
      </c>
      <c r="G449" s="123">
        <v>0.97642141000000005</v>
      </c>
      <c r="H449" s="77">
        <f t="shared" si="12"/>
        <v>0.53878670071357826</v>
      </c>
      <c r="I449" s="63">
        <f t="shared" si="13"/>
        <v>1.6355082972699367E-4</v>
      </c>
      <c r="J449" s="125">
        <v>12.698399999999999</v>
      </c>
      <c r="K449" s="125">
        <v>50.626449999999998</v>
      </c>
      <c r="L449" s="153"/>
      <c r="M449" s="156"/>
    </row>
    <row r="450" spans="1:18" ht="12.75" x14ac:dyDescent="0.2">
      <c r="A450" s="122" t="s">
        <v>1746</v>
      </c>
      <c r="B450" s="62" t="s">
        <v>693</v>
      </c>
      <c r="C450" s="62" t="s">
        <v>1043</v>
      </c>
      <c r="D450" s="62" t="s">
        <v>251</v>
      </c>
      <c r="E450" s="62" t="s">
        <v>1192</v>
      </c>
      <c r="F450" s="123">
        <v>1.49553867</v>
      </c>
      <c r="G450" s="123">
        <v>0.38342871000000001</v>
      </c>
      <c r="H450" s="77">
        <f t="shared" si="12"/>
        <v>2.900434764000849</v>
      </c>
      <c r="I450" s="63">
        <f t="shared" si="13"/>
        <v>1.6279260806318938E-4</v>
      </c>
      <c r="J450" s="125">
        <v>565.38069229999996</v>
      </c>
      <c r="K450" s="125">
        <v>6.5637499999999998</v>
      </c>
      <c r="L450" s="153"/>
      <c r="M450" s="156"/>
    </row>
    <row r="451" spans="1:18" ht="12.75" x14ac:dyDescent="0.2">
      <c r="A451" s="122" t="s">
        <v>22</v>
      </c>
      <c r="B451" s="62" t="s">
        <v>61</v>
      </c>
      <c r="C451" s="62" t="s">
        <v>1043</v>
      </c>
      <c r="D451" s="62" t="s">
        <v>251</v>
      </c>
      <c r="E451" s="62" t="s">
        <v>1192</v>
      </c>
      <c r="F451" s="123">
        <v>1.48196281</v>
      </c>
      <c r="G451" s="123">
        <v>3.0984039399999999</v>
      </c>
      <c r="H451" s="77">
        <f t="shared" si="12"/>
        <v>-0.52170122466343105</v>
      </c>
      <c r="I451" s="63">
        <f t="shared" si="13"/>
        <v>1.6131484643760685E-4</v>
      </c>
      <c r="J451" s="125">
        <v>60.220983439999998</v>
      </c>
      <c r="K451" s="125">
        <v>39.393650000000001</v>
      </c>
      <c r="L451" s="153"/>
      <c r="M451" s="156"/>
    </row>
    <row r="452" spans="1:18" ht="12.75" x14ac:dyDescent="0.2">
      <c r="A452" s="122" t="s">
        <v>2456</v>
      </c>
      <c r="B452" s="62" t="s">
        <v>658</v>
      </c>
      <c r="C452" s="62" t="s">
        <v>1038</v>
      </c>
      <c r="D452" s="62" t="s">
        <v>251</v>
      </c>
      <c r="E452" s="62" t="s">
        <v>1192</v>
      </c>
      <c r="F452" s="123">
        <v>1.4649733840000001</v>
      </c>
      <c r="G452" s="123">
        <v>1.472281041</v>
      </c>
      <c r="H452" s="77">
        <f t="shared" si="12"/>
        <v>-4.9634932438146206E-3</v>
      </c>
      <c r="I452" s="63">
        <f t="shared" si="13"/>
        <v>1.5946551079452613E-4</v>
      </c>
      <c r="J452" s="125">
        <v>44.830438210000004</v>
      </c>
      <c r="K452" s="125">
        <v>33.752099999999999</v>
      </c>
      <c r="L452" s="153"/>
      <c r="M452" s="156"/>
    </row>
    <row r="453" spans="1:18" ht="12.75" x14ac:dyDescent="0.2">
      <c r="A453" s="122" t="s">
        <v>1764</v>
      </c>
      <c r="B453" s="62" t="s">
        <v>1765</v>
      </c>
      <c r="C453" s="62" t="s">
        <v>1043</v>
      </c>
      <c r="D453" s="62" t="s">
        <v>251</v>
      </c>
      <c r="E453" s="62" t="s">
        <v>1192</v>
      </c>
      <c r="F453" s="123">
        <v>1.4625087299999999</v>
      </c>
      <c r="G453" s="123">
        <v>0.26048539999999998</v>
      </c>
      <c r="H453" s="77">
        <f t="shared" si="12"/>
        <v>4.6145516408981084</v>
      </c>
      <c r="I453" s="63">
        <f t="shared" si="13"/>
        <v>1.5919722789373467E-4</v>
      </c>
      <c r="J453" s="125">
        <v>6.0976383499999995</v>
      </c>
      <c r="K453" s="125">
        <v>120.52905</v>
      </c>
      <c r="L453" s="153"/>
      <c r="M453" s="156"/>
    </row>
    <row r="454" spans="1:18" ht="12.75" x14ac:dyDescent="0.2">
      <c r="A454" s="122" t="s">
        <v>2151</v>
      </c>
      <c r="B454" s="62" t="s">
        <v>1173</v>
      </c>
      <c r="C454" s="62" t="s">
        <v>1042</v>
      </c>
      <c r="D454" s="62" t="s">
        <v>252</v>
      </c>
      <c r="E454" s="62" t="s">
        <v>1192</v>
      </c>
      <c r="F454" s="123">
        <v>1.44071777</v>
      </c>
      <c r="G454" s="123">
        <v>0.14744140999999999</v>
      </c>
      <c r="H454" s="77">
        <f t="shared" si="12"/>
        <v>8.7714595241594608</v>
      </c>
      <c r="I454" s="63">
        <f t="shared" si="13"/>
        <v>1.5682523492440502E-4</v>
      </c>
      <c r="J454" s="125">
        <v>82.772388109999994</v>
      </c>
      <c r="K454" s="125">
        <v>41.511000000000003</v>
      </c>
      <c r="L454" s="153"/>
      <c r="M454" s="156"/>
    </row>
    <row r="455" spans="1:18" ht="12.75" x14ac:dyDescent="0.2">
      <c r="A455" s="122" t="s">
        <v>2675</v>
      </c>
      <c r="B455" s="62" t="s">
        <v>120</v>
      </c>
      <c r="C455" s="62" t="s">
        <v>779</v>
      </c>
      <c r="D455" s="62" t="s">
        <v>251</v>
      </c>
      <c r="E455" s="62" t="s">
        <v>1192</v>
      </c>
      <c r="F455" s="123">
        <v>1.4369417769999999</v>
      </c>
      <c r="G455" s="123">
        <v>2.1969192850000003</v>
      </c>
      <c r="H455" s="77">
        <f t="shared" ref="H455:H518" si="14">IF(ISERROR(F455/G455-1),"",IF((F455/G455-1)&gt;10000%,"",F455/G455-1))</f>
        <v>-0.34592873447328321</v>
      </c>
      <c r="I455" s="63">
        <f t="shared" ref="I455:I518" si="15">F455/$F$1018</f>
        <v>1.5641420994669692E-4</v>
      </c>
      <c r="J455" s="125">
        <v>52.213452049500006</v>
      </c>
      <c r="K455" s="125">
        <v>32.962249999999997</v>
      </c>
      <c r="L455" s="153"/>
      <c r="M455" s="156"/>
    </row>
    <row r="456" spans="1:18" ht="12.75" x14ac:dyDescent="0.2">
      <c r="A456" s="122" t="s">
        <v>2809</v>
      </c>
      <c r="B456" s="62" t="s">
        <v>78</v>
      </c>
      <c r="C456" s="62" t="s">
        <v>1037</v>
      </c>
      <c r="D456" s="62" t="s">
        <v>251</v>
      </c>
      <c r="E456" s="62" t="s">
        <v>1192</v>
      </c>
      <c r="F456" s="123">
        <v>1.4362736780000001</v>
      </c>
      <c r="G456" s="123">
        <v>3.15096994</v>
      </c>
      <c r="H456" s="77">
        <f t="shared" si="14"/>
        <v>-0.54418045701826023</v>
      </c>
      <c r="I456" s="63">
        <f t="shared" si="15"/>
        <v>1.5634148593037013E-4</v>
      </c>
      <c r="J456" s="125">
        <v>8.8234512600000006</v>
      </c>
      <c r="K456" s="125">
        <v>20.39575</v>
      </c>
      <c r="L456" s="153"/>
      <c r="M456" s="156"/>
      <c r="R456" s="126"/>
    </row>
    <row r="457" spans="1:18" ht="12.75" x14ac:dyDescent="0.2">
      <c r="A457" s="122" t="s">
        <v>2336</v>
      </c>
      <c r="B457" s="62" t="s">
        <v>1212</v>
      </c>
      <c r="C457" s="62" t="s">
        <v>1140</v>
      </c>
      <c r="D457" s="62" t="s">
        <v>252</v>
      </c>
      <c r="E457" s="62" t="s">
        <v>253</v>
      </c>
      <c r="F457" s="123">
        <v>1.4337122</v>
      </c>
      <c r="G457" s="123">
        <v>1.6090095900000001</v>
      </c>
      <c r="H457" s="77">
        <f t="shared" si="14"/>
        <v>-0.10894738669643356</v>
      </c>
      <c r="I457" s="63">
        <f t="shared" si="15"/>
        <v>1.5606266352846161E-4</v>
      </c>
      <c r="J457" s="125">
        <v>14.23281824</v>
      </c>
      <c r="K457" s="125">
        <v>45.2941</v>
      </c>
      <c r="L457" s="153"/>
      <c r="M457" s="156"/>
    </row>
    <row r="458" spans="1:18" ht="12.75" x14ac:dyDescent="0.2">
      <c r="A458" s="122" t="s">
        <v>2215</v>
      </c>
      <c r="B458" s="62" t="s">
        <v>2216</v>
      </c>
      <c r="C458" s="62" t="s">
        <v>1042</v>
      </c>
      <c r="D458" s="62" t="s">
        <v>967</v>
      </c>
      <c r="E458" s="62" t="s">
        <v>253</v>
      </c>
      <c r="F458" s="123">
        <v>1.4279487200000001</v>
      </c>
      <c r="G458" s="123">
        <v>0.78125243999999994</v>
      </c>
      <c r="H458" s="77">
        <f t="shared" si="14"/>
        <v>0.8277686531129429</v>
      </c>
      <c r="I458" s="63">
        <f t="shared" si="15"/>
        <v>1.554352963065094E-4</v>
      </c>
      <c r="J458" s="125">
        <v>98.330464989999996</v>
      </c>
      <c r="K458" s="125">
        <v>67.736549999999994</v>
      </c>
      <c r="L458" s="153"/>
      <c r="M458" s="156"/>
    </row>
    <row r="459" spans="1:18" ht="12.75" x14ac:dyDescent="0.2">
      <c r="A459" s="122" t="s">
        <v>2484</v>
      </c>
      <c r="B459" s="62" t="s">
        <v>535</v>
      </c>
      <c r="C459" s="62" t="s">
        <v>1038</v>
      </c>
      <c r="D459" s="62" t="s">
        <v>251</v>
      </c>
      <c r="E459" s="62" t="s">
        <v>1192</v>
      </c>
      <c r="F459" s="123">
        <v>1.41393893</v>
      </c>
      <c r="G459" s="123">
        <v>0.636534249</v>
      </c>
      <c r="H459" s="77">
        <f t="shared" si="14"/>
        <v>1.2213084876757354</v>
      </c>
      <c r="I459" s="63">
        <f t="shared" si="15"/>
        <v>1.5391030046503271E-4</v>
      </c>
      <c r="J459" s="125">
        <v>47.863798630000005</v>
      </c>
      <c r="K459" s="125">
        <v>13.45335</v>
      </c>
      <c r="L459" s="153"/>
      <c r="M459" s="156"/>
    </row>
    <row r="460" spans="1:18" ht="12.75" x14ac:dyDescent="0.2">
      <c r="A460" s="122" t="s">
        <v>1925</v>
      </c>
      <c r="B460" s="62" t="s">
        <v>1177</v>
      </c>
      <c r="C460" s="62" t="s">
        <v>779</v>
      </c>
      <c r="D460" s="62" t="s">
        <v>251</v>
      </c>
      <c r="E460" s="62" t="s">
        <v>1192</v>
      </c>
      <c r="F460" s="123">
        <v>1.412737862</v>
      </c>
      <c r="G460" s="123">
        <v>1.632506445</v>
      </c>
      <c r="H460" s="77">
        <f t="shared" si="14"/>
        <v>-0.13462034632273689</v>
      </c>
      <c r="I460" s="63">
        <f t="shared" si="15"/>
        <v>1.5377956162416993E-4</v>
      </c>
      <c r="J460" s="125">
        <v>51.322739789159996</v>
      </c>
      <c r="K460" s="125">
        <v>65.099850000000004</v>
      </c>
      <c r="L460" s="153"/>
      <c r="M460" s="156"/>
    </row>
    <row r="461" spans="1:18" ht="12.75" x14ac:dyDescent="0.2">
      <c r="A461" s="122" t="s">
        <v>2427</v>
      </c>
      <c r="B461" s="62" t="s">
        <v>736</v>
      </c>
      <c r="C461" s="62" t="s">
        <v>1038</v>
      </c>
      <c r="D461" s="62" t="s">
        <v>252</v>
      </c>
      <c r="E461" s="62" t="s">
        <v>253</v>
      </c>
      <c r="F461" s="123">
        <v>1.398781558</v>
      </c>
      <c r="G461" s="123">
        <v>2.2065427140000002</v>
      </c>
      <c r="H461" s="77">
        <f t="shared" si="14"/>
        <v>-0.3660754676875021</v>
      </c>
      <c r="I461" s="63">
        <f t="shared" si="15"/>
        <v>1.5226038784908947E-4</v>
      </c>
      <c r="J461" s="125">
        <v>21.303264890000001</v>
      </c>
      <c r="K461" s="125">
        <v>15.132099999999999</v>
      </c>
      <c r="L461" s="153"/>
      <c r="M461" s="156"/>
    </row>
    <row r="462" spans="1:18" ht="12.75" x14ac:dyDescent="0.2">
      <c r="A462" s="122" t="s">
        <v>2101</v>
      </c>
      <c r="B462" s="62" t="s">
        <v>1739</v>
      </c>
      <c r="C462" s="62" t="s">
        <v>1042</v>
      </c>
      <c r="D462" s="62" t="s">
        <v>967</v>
      </c>
      <c r="E462" s="62" t="s">
        <v>1192</v>
      </c>
      <c r="F462" s="123">
        <v>1.3984936499999998</v>
      </c>
      <c r="G462" s="123">
        <v>4.30879587</v>
      </c>
      <c r="H462" s="77">
        <f t="shared" si="14"/>
        <v>-0.67543283734163073</v>
      </c>
      <c r="I462" s="63">
        <f t="shared" si="15"/>
        <v>1.5222904844266523E-4</v>
      </c>
      <c r="J462" s="125">
        <v>136.44016999000002</v>
      </c>
      <c r="K462" s="125">
        <v>32.4298</v>
      </c>
      <c r="L462" s="153"/>
      <c r="M462" s="156"/>
    </row>
    <row r="463" spans="1:18" ht="12.75" x14ac:dyDescent="0.2">
      <c r="A463" s="122" t="s">
        <v>1893</v>
      </c>
      <c r="B463" s="62" t="s">
        <v>1301</v>
      </c>
      <c r="C463" s="62" t="s">
        <v>177</v>
      </c>
      <c r="D463" s="62" t="s">
        <v>967</v>
      </c>
      <c r="E463" s="62" t="s">
        <v>253</v>
      </c>
      <c r="F463" s="123">
        <v>1.36661948</v>
      </c>
      <c r="G463" s="123">
        <v>0.90888168000000003</v>
      </c>
      <c r="H463" s="77">
        <f t="shared" si="14"/>
        <v>0.50362749087427972</v>
      </c>
      <c r="I463" s="63">
        <f t="shared" si="15"/>
        <v>1.4875947632912742E-4</v>
      </c>
      <c r="J463" s="125">
        <v>45.887999999999998</v>
      </c>
      <c r="K463" s="125">
        <v>63.045299999999997</v>
      </c>
      <c r="L463" s="153"/>
      <c r="M463" s="156"/>
      <c r="N463" s="126"/>
      <c r="O463" s="126"/>
      <c r="P463" s="126"/>
      <c r="Q463" s="126"/>
    </row>
    <row r="464" spans="1:18" ht="12.75" x14ac:dyDescent="0.2">
      <c r="A464" s="122" t="s">
        <v>699</v>
      </c>
      <c r="B464" s="62" t="s">
        <v>432</v>
      </c>
      <c r="C464" s="62" t="s">
        <v>1040</v>
      </c>
      <c r="D464" s="62" t="s">
        <v>251</v>
      </c>
      <c r="E464" s="62" t="s">
        <v>1192</v>
      </c>
      <c r="F464" s="123">
        <v>1.3628348100000001</v>
      </c>
      <c r="G464" s="123">
        <v>0.21310307000000001</v>
      </c>
      <c r="H464" s="77">
        <f t="shared" si="14"/>
        <v>5.3951908811074381</v>
      </c>
      <c r="I464" s="63">
        <f t="shared" si="15"/>
        <v>1.4834750684126488E-4</v>
      </c>
      <c r="J464" s="125">
        <v>59.512243130000002</v>
      </c>
      <c r="K464" s="125">
        <v>34.867550000000001</v>
      </c>
      <c r="L464" s="153"/>
      <c r="M464" s="156"/>
    </row>
    <row r="465" spans="1:18" ht="12.75" x14ac:dyDescent="0.2">
      <c r="A465" s="122" t="s">
        <v>2192</v>
      </c>
      <c r="B465" s="62" t="s">
        <v>27</v>
      </c>
      <c r="C465" s="62" t="s">
        <v>1042</v>
      </c>
      <c r="D465" s="62" t="s">
        <v>967</v>
      </c>
      <c r="E465" s="62" t="s">
        <v>253</v>
      </c>
      <c r="F465" s="123">
        <v>1.3588901899999999</v>
      </c>
      <c r="G465" s="123">
        <v>0.34595419999999999</v>
      </c>
      <c r="H465" s="77">
        <f t="shared" si="14"/>
        <v>2.9279482370787808</v>
      </c>
      <c r="I465" s="63">
        <f t="shared" si="15"/>
        <v>1.479181264511087E-4</v>
      </c>
      <c r="J465" s="125">
        <v>98.677914319999999</v>
      </c>
      <c r="K465" s="125">
        <v>6.8253500000000003</v>
      </c>
      <c r="L465" s="153"/>
      <c r="M465" s="156"/>
    </row>
    <row r="466" spans="1:18" ht="12.75" x14ac:dyDescent="0.2">
      <c r="A466" s="122" t="s">
        <v>1890</v>
      </c>
      <c r="B466" s="62" t="s">
        <v>1557</v>
      </c>
      <c r="C466" s="62" t="s">
        <v>177</v>
      </c>
      <c r="D466" s="62" t="s">
        <v>252</v>
      </c>
      <c r="E466" s="62" t="s">
        <v>253</v>
      </c>
      <c r="F466" s="123">
        <v>1.3514861599999999</v>
      </c>
      <c r="G466" s="123">
        <v>4.5754388800000001</v>
      </c>
      <c r="H466" s="77">
        <f t="shared" si="14"/>
        <v>-0.70462152474431039</v>
      </c>
      <c r="I466" s="63">
        <f t="shared" si="15"/>
        <v>1.4711218182523146E-4</v>
      </c>
      <c r="J466" s="125">
        <v>293.98250000000002</v>
      </c>
      <c r="K466" s="125">
        <v>23.152799999999999</v>
      </c>
      <c r="L466" s="153"/>
      <c r="M466" s="156"/>
    </row>
    <row r="467" spans="1:18" ht="12.75" x14ac:dyDescent="0.2">
      <c r="A467" s="122" t="s">
        <v>580</v>
      </c>
      <c r="B467" s="62" t="s">
        <v>675</v>
      </c>
      <c r="C467" s="62" t="s">
        <v>1043</v>
      </c>
      <c r="D467" s="62" t="s">
        <v>251</v>
      </c>
      <c r="E467" s="62" t="s">
        <v>1192</v>
      </c>
      <c r="F467" s="123">
        <v>1.3439283200000001</v>
      </c>
      <c r="G467" s="123">
        <v>0.75098292</v>
      </c>
      <c r="H467" s="77">
        <f t="shared" si="14"/>
        <v>0.78955910208983182</v>
      </c>
      <c r="I467" s="63">
        <f t="shared" si="15"/>
        <v>1.4628949464929621E-4</v>
      </c>
      <c r="J467" s="125">
        <v>138.37865980000001</v>
      </c>
      <c r="K467" s="125">
        <v>20.69115</v>
      </c>
      <c r="L467" s="153"/>
      <c r="M467" s="156"/>
    </row>
    <row r="468" spans="1:18" ht="12.75" x14ac:dyDescent="0.2">
      <c r="A468" s="122" t="s">
        <v>2179</v>
      </c>
      <c r="B468" s="62" t="s">
        <v>211</v>
      </c>
      <c r="C468" s="62" t="s">
        <v>1042</v>
      </c>
      <c r="D468" s="62" t="s">
        <v>252</v>
      </c>
      <c r="E468" s="62" t="s">
        <v>1192</v>
      </c>
      <c r="F468" s="123">
        <v>1.33744855</v>
      </c>
      <c r="G468" s="123">
        <v>1.99624245</v>
      </c>
      <c r="H468" s="77">
        <f t="shared" si="14"/>
        <v>-0.33001697764717908</v>
      </c>
      <c r="I468" s="63">
        <f t="shared" si="15"/>
        <v>1.4558415771678503E-4</v>
      </c>
      <c r="J468" s="125">
        <v>192.24338541999998</v>
      </c>
      <c r="K468" s="125">
        <v>39.475549999999998</v>
      </c>
      <c r="L468" s="153"/>
      <c r="M468" s="156"/>
      <c r="R468" s="126"/>
    </row>
    <row r="469" spans="1:18" ht="12.75" x14ac:dyDescent="0.2">
      <c r="A469" s="122" t="s">
        <v>2249</v>
      </c>
      <c r="B469" s="62" t="s">
        <v>2250</v>
      </c>
      <c r="C469" s="62" t="s">
        <v>177</v>
      </c>
      <c r="D469" s="62" t="s">
        <v>967</v>
      </c>
      <c r="E469" s="62" t="s">
        <v>253</v>
      </c>
      <c r="F469" s="123">
        <v>1.3300685000000001</v>
      </c>
      <c r="G469" s="123">
        <v>3.8461310899999996</v>
      </c>
      <c r="H469" s="77">
        <f t="shared" si="14"/>
        <v>-0.65418014392223944</v>
      </c>
      <c r="I469" s="63">
        <f t="shared" si="15"/>
        <v>1.4478082336559991E-4</v>
      </c>
      <c r="J469" s="125">
        <v>59.344389999999997</v>
      </c>
      <c r="K469" s="125">
        <v>58.299050000000001</v>
      </c>
      <c r="L469" s="153"/>
      <c r="M469" s="156"/>
    </row>
    <row r="470" spans="1:18" ht="12.75" x14ac:dyDescent="0.2">
      <c r="A470" s="122" t="s">
        <v>2689</v>
      </c>
      <c r="B470" s="62" t="s">
        <v>1556</v>
      </c>
      <c r="C470" s="62" t="s">
        <v>779</v>
      </c>
      <c r="D470" s="62" t="s">
        <v>251</v>
      </c>
      <c r="E470" s="62" t="s">
        <v>1192</v>
      </c>
      <c r="F470" s="123">
        <v>1.3165857700000001</v>
      </c>
      <c r="G470" s="123">
        <v>0.106794892</v>
      </c>
      <c r="H470" s="77">
        <f t="shared" si="14"/>
        <v>11.328171744393918</v>
      </c>
      <c r="I470" s="63">
        <f t="shared" si="15"/>
        <v>1.4331319914127156E-4</v>
      </c>
      <c r="J470" s="125">
        <v>10.14023900988</v>
      </c>
      <c r="K470" s="125">
        <v>37.403399999999998</v>
      </c>
      <c r="L470" s="153"/>
      <c r="M470" s="156"/>
      <c r="R470" s="136"/>
    </row>
    <row r="471" spans="1:18" ht="12.75" x14ac:dyDescent="0.2">
      <c r="A471" s="122" t="s">
        <v>579</v>
      </c>
      <c r="B471" s="62" t="s">
        <v>674</v>
      </c>
      <c r="C471" s="62" t="s">
        <v>1043</v>
      </c>
      <c r="D471" s="62" t="s">
        <v>251</v>
      </c>
      <c r="E471" s="62" t="s">
        <v>1192</v>
      </c>
      <c r="F471" s="123">
        <v>1.3051591740000001</v>
      </c>
      <c r="G471" s="123">
        <v>1.5932203300000001</v>
      </c>
      <c r="H471" s="77">
        <f t="shared" si="14"/>
        <v>-0.18080434361517339</v>
      </c>
      <c r="I471" s="63">
        <f t="shared" si="15"/>
        <v>1.4206938953511514E-4</v>
      </c>
      <c r="J471" s="125">
        <v>154.78718330000001</v>
      </c>
      <c r="K471" s="125">
        <v>14.963200000000001</v>
      </c>
      <c r="L471" s="153"/>
      <c r="M471" s="156"/>
    </row>
    <row r="472" spans="1:18" ht="12.75" x14ac:dyDescent="0.2">
      <c r="A472" s="122" t="s">
        <v>63</v>
      </c>
      <c r="B472" s="62" t="s">
        <v>64</v>
      </c>
      <c r="C472" s="62" t="s">
        <v>1043</v>
      </c>
      <c r="D472" s="62" t="s">
        <v>251</v>
      </c>
      <c r="E472" s="62" t="s">
        <v>253</v>
      </c>
      <c r="F472" s="123">
        <v>1.3022161810000001</v>
      </c>
      <c r="G472" s="123">
        <v>1.920622667</v>
      </c>
      <c r="H472" s="77">
        <f t="shared" si="14"/>
        <v>-0.32198229075675067</v>
      </c>
      <c r="I472" s="63">
        <f t="shared" si="15"/>
        <v>1.4174903840304999E-4</v>
      </c>
      <c r="J472" s="125">
        <v>121.6242002</v>
      </c>
      <c r="K472" s="125">
        <v>69.078550000000007</v>
      </c>
      <c r="L472" s="153"/>
      <c r="M472" s="156"/>
    </row>
    <row r="473" spans="1:18" ht="12.75" x14ac:dyDescent="0.2">
      <c r="A473" s="122" t="s">
        <v>2262</v>
      </c>
      <c r="B473" s="62" t="s">
        <v>2263</v>
      </c>
      <c r="C473" s="62" t="s">
        <v>2258</v>
      </c>
      <c r="D473" s="62" t="s">
        <v>251</v>
      </c>
      <c r="E473" s="62" t="s">
        <v>1192</v>
      </c>
      <c r="F473" s="123">
        <v>1.2969876</v>
      </c>
      <c r="G473" s="123">
        <v>3.01560031</v>
      </c>
      <c r="H473" s="77">
        <f t="shared" si="14"/>
        <v>-0.5699073263459109</v>
      </c>
      <c r="I473" s="63">
        <f t="shared" si="15"/>
        <v>1.411798960902941E-4</v>
      </c>
      <c r="J473" s="125">
        <v>18.379687300000001</v>
      </c>
      <c r="K473" s="125">
        <v>9.8296500000000009</v>
      </c>
      <c r="L473" s="153"/>
      <c r="M473" s="156"/>
    </row>
    <row r="474" spans="1:18" ht="12.75" x14ac:dyDescent="0.2">
      <c r="A474" s="122" t="s">
        <v>1872</v>
      </c>
      <c r="B474" s="62" t="s">
        <v>986</v>
      </c>
      <c r="C474" s="62" t="s">
        <v>177</v>
      </c>
      <c r="D474" s="62" t="s">
        <v>967</v>
      </c>
      <c r="E474" s="62" t="s">
        <v>253</v>
      </c>
      <c r="F474" s="123">
        <v>1.2942674599999999</v>
      </c>
      <c r="G474" s="123">
        <v>2.3692404300000001</v>
      </c>
      <c r="H474" s="77">
        <f t="shared" si="14"/>
        <v>-0.45372050737797009</v>
      </c>
      <c r="I474" s="63">
        <f t="shared" si="15"/>
        <v>1.408838029876684E-4</v>
      </c>
      <c r="J474" s="125">
        <v>50.370660000000001</v>
      </c>
      <c r="K474" s="125">
        <v>24.782399999999999</v>
      </c>
      <c r="L474" s="153"/>
      <c r="M474" s="156"/>
      <c r="N474" s="126"/>
      <c r="O474" s="126"/>
      <c r="P474" s="126"/>
      <c r="Q474" s="126"/>
    </row>
    <row r="475" spans="1:18" ht="12.75" x14ac:dyDescent="0.2">
      <c r="A475" s="122" t="s">
        <v>2794</v>
      </c>
      <c r="B475" s="62" t="s">
        <v>217</v>
      </c>
      <c r="C475" s="62" t="s">
        <v>1037</v>
      </c>
      <c r="D475" s="62" t="s">
        <v>251</v>
      </c>
      <c r="E475" s="62" t="s">
        <v>1192</v>
      </c>
      <c r="F475" s="123">
        <v>1.2862614800000001</v>
      </c>
      <c r="G475" s="123">
        <v>2.0710517529999999</v>
      </c>
      <c r="H475" s="77">
        <f t="shared" si="14"/>
        <v>-0.37893320235151062</v>
      </c>
      <c r="I475" s="63">
        <f t="shared" si="15"/>
        <v>1.4001233480670741E-4</v>
      </c>
      <c r="J475" s="125">
        <v>169.71510000000001</v>
      </c>
      <c r="K475" s="125">
        <v>16.48095</v>
      </c>
      <c r="L475" s="153"/>
      <c r="M475" s="156"/>
    </row>
    <row r="476" spans="1:18" ht="12.75" x14ac:dyDescent="0.2">
      <c r="A476" s="122" t="s">
        <v>2666</v>
      </c>
      <c r="B476" s="62" t="s">
        <v>1416</v>
      </c>
      <c r="C476" s="62" t="s">
        <v>1039</v>
      </c>
      <c r="D476" s="62" t="s">
        <v>251</v>
      </c>
      <c r="E476" s="62" t="s">
        <v>1192</v>
      </c>
      <c r="F476" s="123">
        <v>1.2808596999999999</v>
      </c>
      <c r="G476" s="123">
        <v>4.5110852999999995</v>
      </c>
      <c r="H476" s="77">
        <f t="shared" si="14"/>
        <v>-0.71606395915413079</v>
      </c>
      <c r="I476" s="63">
        <f t="shared" si="15"/>
        <v>1.3942433940944792E-4</v>
      </c>
      <c r="J476" s="125">
        <v>655.99465750000002</v>
      </c>
      <c r="K476" s="125">
        <v>10.351599999999999</v>
      </c>
      <c r="L476" s="153"/>
      <c r="M476" s="156"/>
    </row>
    <row r="477" spans="1:18" ht="12.75" x14ac:dyDescent="0.2">
      <c r="A477" s="122" t="s">
        <v>2143</v>
      </c>
      <c r="B477" s="62" t="s">
        <v>215</v>
      </c>
      <c r="C477" s="62" t="s">
        <v>1042</v>
      </c>
      <c r="D477" s="62" t="s">
        <v>252</v>
      </c>
      <c r="E477" s="62" t="s">
        <v>1192</v>
      </c>
      <c r="F477" s="123">
        <v>1.27425549</v>
      </c>
      <c r="G477" s="123">
        <v>0.51384185999999998</v>
      </c>
      <c r="H477" s="77">
        <f t="shared" si="14"/>
        <v>1.4798592508597879</v>
      </c>
      <c r="I477" s="63">
        <f t="shared" si="15"/>
        <v>1.3870545691468971E-4</v>
      </c>
      <c r="J477" s="125">
        <v>50.088127490000005</v>
      </c>
      <c r="K477" s="125">
        <v>22.032350000000001</v>
      </c>
      <c r="L477" s="153"/>
      <c r="M477" s="156"/>
    </row>
    <row r="478" spans="1:18" ht="12.75" x14ac:dyDescent="0.2">
      <c r="A478" s="122" t="s">
        <v>2649</v>
      </c>
      <c r="B478" s="62" t="s">
        <v>164</v>
      </c>
      <c r="C478" s="62" t="s">
        <v>177</v>
      </c>
      <c r="D478" s="62" t="s">
        <v>967</v>
      </c>
      <c r="E478" s="62" t="s">
        <v>1192</v>
      </c>
      <c r="F478" s="123">
        <v>1.2738307499999999</v>
      </c>
      <c r="G478" s="123">
        <v>1.13602778</v>
      </c>
      <c r="H478" s="77">
        <f t="shared" si="14"/>
        <v>0.12130246498021369</v>
      </c>
      <c r="I478" s="63">
        <f t="shared" si="15"/>
        <v>1.386592230501058E-4</v>
      </c>
      <c r="J478" s="125">
        <v>545.47500000000002</v>
      </c>
      <c r="K478" s="125">
        <v>25.895099999999999</v>
      </c>
      <c r="L478" s="153"/>
      <c r="M478" s="156"/>
    </row>
    <row r="479" spans="1:18" ht="12.75" x14ac:dyDescent="0.2">
      <c r="A479" s="122" t="s">
        <v>2775</v>
      </c>
      <c r="B479" s="62" t="s">
        <v>619</v>
      </c>
      <c r="C479" s="62" t="s">
        <v>1140</v>
      </c>
      <c r="D479" s="62" t="s">
        <v>251</v>
      </c>
      <c r="E479" s="62" t="s">
        <v>1192</v>
      </c>
      <c r="F479" s="123">
        <v>1.2676601000000001</v>
      </c>
      <c r="G479" s="123">
        <v>2.0989924500000003</v>
      </c>
      <c r="H479" s="77">
        <f t="shared" si="14"/>
        <v>-0.39606257278343238</v>
      </c>
      <c r="I479" s="63">
        <f t="shared" si="15"/>
        <v>1.3798753449594417E-4</v>
      </c>
      <c r="J479" s="125">
        <v>40.680508480538499</v>
      </c>
      <c r="K479" s="125">
        <v>44.4651</v>
      </c>
      <c r="L479" s="153"/>
      <c r="M479" s="156"/>
    </row>
    <row r="480" spans="1:18" ht="12.75" x14ac:dyDescent="0.2">
      <c r="A480" s="122" t="s">
        <v>2155</v>
      </c>
      <c r="B480" s="62" t="s">
        <v>1098</v>
      </c>
      <c r="C480" s="62" t="s">
        <v>1042</v>
      </c>
      <c r="D480" s="62" t="s">
        <v>252</v>
      </c>
      <c r="E480" s="62" t="s">
        <v>253</v>
      </c>
      <c r="F480" s="123">
        <v>1.2672176799999999</v>
      </c>
      <c r="G480" s="123">
        <v>1.4959587139999999</v>
      </c>
      <c r="H480" s="77">
        <f t="shared" si="14"/>
        <v>-0.15290598053229432</v>
      </c>
      <c r="I480" s="63">
        <f t="shared" si="15"/>
        <v>1.3793937612524866E-4</v>
      </c>
      <c r="J480" s="125">
        <v>295.68212137</v>
      </c>
      <c r="K480" s="125">
        <v>44.580500000000001</v>
      </c>
      <c r="L480" s="153"/>
      <c r="M480" s="156"/>
    </row>
    <row r="481" spans="1:17" ht="12.75" x14ac:dyDescent="0.2">
      <c r="A481" s="122" t="s">
        <v>2386</v>
      </c>
      <c r="B481" s="62" t="s">
        <v>2387</v>
      </c>
      <c r="C481" s="62" t="s">
        <v>177</v>
      </c>
      <c r="D481" s="62" t="s">
        <v>967</v>
      </c>
      <c r="E481" s="62" t="s">
        <v>1192</v>
      </c>
      <c r="F481" s="123">
        <v>1.2638993500000002</v>
      </c>
      <c r="G481" s="123">
        <v>2.8647500000000001E-3</v>
      </c>
      <c r="H481" s="77" t="str">
        <f t="shared" si="14"/>
        <v/>
      </c>
      <c r="I481" s="63">
        <f t="shared" si="15"/>
        <v>1.3757816875164443E-4</v>
      </c>
      <c r="J481" s="125">
        <v>2.9140000000000001</v>
      </c>
      <c r="K481" s="125">
        <v>82.079099999999997</v>
      </c>
      <c r="L481" s="153"/>
      <c r="M481" s="156"/>
    </row>
    <row r="482" spans="1:17" ht="12.75" x14ac:dyDescent="0.2">
      <c r="A482" s="122" t="s">
        <v>2464</v>
      </c>
      <c r="B482" s="62" t="s">
        <v>653</v>
      </c>
      <c r="C482" s="62" t="s">
        <v>1038</v>
      </c>
      <c r="D482" s="62" t="s">
        <v>251</v>
      </c>
      <c r="E482" s="62" t="s">
        <v>1192</v>
      </c>
      <c r="F482" s="123">
        <v>1.2477817760000001</v>
      </c>
      <c r="G482" s="123">
        <v>1.153058819</v>
      </c>
      <c r="H482" s="77">
        <f t="shared" si="14"/>
        <v>8.2149284528389765E-2</v>
      </c>
      <c r="I482" s="63">
        <f t="shared" si="15"/>
        <v>1.3582373607815731E-4</v>
      </c>
      <c r="J482" s="125">
        <v>20.538186589999999</v>
      </c>
      <c r="K482" s="125">
        <v>11.80575</v>
      </c>
      <c r="L482" s="153"/>
      <c r="M482" s="156"/>
    </row>
    <row r="483" spans="1:17" ht="12.75" x14ac:dyDescent="0.2">
      <c r="A483" s="122" t="s">
        <v>2497</v>
      </c>
      <c r="B483" s="62" t="s">
        <v>546</v>
      </c>
      <c r="C483" s="62" t="s">
        <v>1038</v>
      </c>
      <c r="D483" s="62" t="s">
        <v>251</v>
      </c>
      <c r="E483" s="62" t="s">
        <v>1192</v>
      </c>
      <c r="F483" s="123">
        <v>1.2277415300000001</v>
      </c>
      <c r="G483" s="123">
        <v>0.31216627000000002</v>
      </c>
      <c r="H483" s="77">
        <f t="shared" si="14"/>
        <v>2.9329730595172885</v>
      </c>
      <c r="I483" s="63">
        <f t="shared" si="15"/>
        <v>1.3364231210162588E-4</v>
      </c>
      <c r="J483" s="125">
        <v>41.746313289999996</v>
      </c>
      <c r="K483" s="125">
        <v>18.5837</v>
      </c>
      <c r="L483" s="153"/>
      <c r="M483" s="156"/>
    </row>
    <row r="484" spans="1:17" ht="12.75" x14ac:dyDescent="0.2">
      <c r="A484" s="122" t="s">
        <v>2720</v>
      </c>
      <c r="B484" s="62" t="s">
        <v>276</v>
      </c>
      <c r="C484" s="62" t="s">
        <v>1039</v>
      </c>
      <c r="D484" s="62" t="s">
        <v>251</v>
      </c>
      <c r="E484" s="62" t="s">
        <v>1192</v>
      </c>
      <c r="F484" s="123">
        <v>1.2249458700000002</v>
      </c>
      <c r="G484" s="123">
        <v>9.5250000000000005E-3</v>
      </c>
      <c r="H484" s="77" t="str">
        <f t="shared" si="14"/>
        <v/>
      </c>
      <c r="I484" s="63">
        <f t="shared" si="15"/>
        <v>1.3333799848420675E-4</v>
      </c>
      <c r="J484" s="125">
        <v>9.5379189199999992</v>
      </c>
      <c r="K484" s="125">
        <v>25.333500000000001</v>
      </c>
      <c r="L484" s="153"/>
      <c r="M484" s="156"/>
      <c r="N484" s="126"/>
      <c r="O484" s="126"/>
      <c r="P484" s="126"/>
      <c r="Q484" s="126"/>
    </row>
    <row r="485" spans="1:17" ht="12.75" x14ac:dyDescent="0.2">
      <c r="A485" s="122" t="s">
        <v>1891</v>
      </c>
      <c r="B485" s="62" t="s">
        <v>1846</v>
      </c>
      <c r="C485" s="62" t="s">
        <v>177</v>
      </c>
      <c r="D485" s="62" t="s">
        <v>252</v>
      </c>
      <c r="E485" s="62" t="s">
        <v>1192</v>
      </c>
      <c r="F485" s="123">
        <v>1.22379679</v>
      </c>
      <c r="G485" s="123">
        <v>0.80012244999999993</v>
      </c>
      <c r="H485" s="77">
        <f t="shared" si="14"/>
        <v>0.52951187658838972</v>
      </c>
      <c r="I485" s="63">
        <f t="shared" si="15"/>
        <v>1.3321291864921105E-4</v>
      </c>
      <c r="J485" s="125">
        <v>32.451999999999998</v>
      </c>
      <c r="K485" s="125">
        <v>40.44</v>
      </c>
      <c r="L485" s="153"/>
      <c r="M485" s="156"/>
    </row>
    <row r="486" spans="1:17" ht="12.75" x14ac:dyDescent="0.2">
      <c r="A486" s="122" t="s">
        <v>1957</v>
      </c>
      <c r="B486" s="62" t="s">
        <v>273</v>
      </c>
      <c r="C486" s="62" t="s">
        <v>779</v>
      </c>
      <c r="D486" s="62" t="s">
        <v>251</v>
      </c>
      <c r="E486" s="62" t="s">
        <v>1192</v>
      </c>
      <c r="F486" s="123">
        <v>1.2199269269999999</v>
      </c>
      <c r="G486" s="123">
        <v>3.4333916639999997</v>
      </c>
      <c r="H486" s="77">
        <f t="shared" si="14"/>
        <v>-0.64468751415946812</v>
      </c>
      <c r="I486" s="63">
        <f t="shared" si="15"/>
        <v>1.3279167571965359E-4</v>
      </c>
      <c r="J486" s="125">
        <v>101.67023048520001</v>
      </c>
      <c r="K486" s="125">
        <v>59.283799999999999</v>
      </c>
      <c r="L486" s="153"/>
      <c r="M486" s="156"/>
    </row>
    <row r="487" spans="1:17" ht="12.75" x14ac:dyDescent="0.2">
      <c r="A487" s="122" t="s">
        <v>1916</v>
      </c>
      <c r="B487" s="62" t="s">
        <v>1052</v>
      </c>
      <c r="C487" s="62" t="s">
        <v>779</v>
      </c>
      <c r="D487" s="62" t="s">
        <v>251</v>
      </c>
      <c r="E487" s="62" t="s">
        <v>1192</v>
      </c>
      <c r="F487" s="123">
        <v>1.2197320700000001</v>
      </c>
      <c r="G487" s="123">
        <v>2.8058289300000001</v>
      </c>
      <c r="H487" s="77">
        <f t="shared" si="14"/>
        <v>-0.56528637332141274</v>
      </c>
      <c r="I487" s="63">
        <f t="shared" si="15"/>
        <v>1.3277046511516328E-4</v>
      </c>
      <c r="J487" s="125">
        <v>24.290296541</v>
      </c>
      <c r="K487" s="125">
        <v>36.39575</v>
      </c>
      <c r="L487" s="153"/>
      <c r="M487" s="156"/>
    </row>
    <row r="488" spans="1:17" ht="12.75" x14ac:dyDescent="0.2">
      <c r="A488" s="122" t="s">
        <v>2648</v>
      </c>
      <c r="B488" s="62" t="s">
        <v>131</v>
      </c>
      <c r="C488" s="62" t="s">
        <v>779</v>
      </c>
      <c r="D488" s="62" t="s">
        <v>251</v>
      </c>
      <c r="E488" s="62" t="s">
        <v>1192</v>
      </c>
      <c r="F488" s="123">
        <v>1.21688325</v>
      </c>
      <c r="G488" s="123">
        <v>3.5640532400000002</v>
      </c>
      <c r="H488" s="77">
        <f t="shared" si="14"/>
        <v>-0.65856760040991991</v>
      </c>
      <c r="I488" s="63">
        <f t="shared" si="15"/>
        <v>1.3246036491715063E-4</v>
      </c>
      <c r="J488" s="125">
        <v>37.318583635799996</v>
      </c>
      <c r="K488" s="125">
        <v>22.001850000000001</v>
      </c>
      <c r="L488" s="153"/>
      <c r="M488" s="156"/>
    </row>
    <row r="489" spans="1:17" ht="12.75" x14ac:dyDescent="0.2">
      <c r="A489" s="122" t="s">
        <v>2803</v>
      </c>
      <c r="B489" s="62" t="s">
        <v>224</v>
      </c>
      <c r="C489" s="62" t="s">
        <v>1037</v>
      </c>
      <c r="D489" s="62" t="s">
        <v>251</v>
      </c>
      <c r="E489" s="62" t="s">
        <v>1192</v>
      </c>
      <c r="F489" s="123">
        <v>1.2168798000000001</v>
      </c>
      <c r="G489" s="123">
        <v>5.3169750000000007E-3</v>
      </c>
      <c r="H489" s="77" t="str">
        <f t="shared" si="14"/>
        <v/>
      </c>
      <c r="I489" s="63">
        <f t="shared" si="15"/>
        <v>1.324599893772137E-4</v>
      </c>
      <c r="J489" s="125">
        <v>36.974637000000001</v>
      </c>
      <c r="K489" s="125">
        <v>8.3871000000000002</v>
      </c>
      <c r="L489" s="153"/>
      <c r="M489" s="156"/>
    </row>
    <row r="490" spans="1:17" ht="12.75" x14ac:dyDescent="0.2">
      <c r="A490" s="122" t="s">
        <v>581</v>
      </c>
      <c r="B490" s="62" t="s">
        <v>676</v>
      </c>
      <c r="C490" s="62" t="s">
        <v>1043</v>
      </c>
      <c r="D490" s="62" t="s">
        <v>251</v>
      </c>
      <c r="E490" s="62" t="s">
        <v>1192</v>
      </c>
      <c r="F490" s="123">
        <v>1.2028010500000001</v>
      </c>
      <c r="G490" s="123">
        <v>1.9628233899999998</v>
      </c>
      <c r="H490" s="77">
        <f t="shared" si="14"/>
        <v>-0.38720872385772809</v>
      </c>
      <c r="I490" s="63">
        <f t="shared" si="15"/>
        <v>1.3092748709108451E-4</v>
      </c>
      <c r="J490" s="125">
        <v>82.36131309999999</v>
      </c>
      <c r="K490" s="125">
        <v>28.2136</v>
      </c>
      <c r="L490" s="153"/>
      <c r="M490" s="156"/>
    </row>
    <row r="491" spans="1:17" ht="12.75" x14ac:dyDescent="0.2">
      <c r="A491" s="122" t="s">
        <v>2667</v>
      </c>
      <c r="B491" s="62" t="s">
        <v>1116</v>
      </c>
      <c r="C491" s="62" t="s">
        <v>779</v>
      </c>
      <c r="D491" s="62" t="s">
        <v>251</v>
      </c>
      <c r="E491" s="62" t="s">
        <v>1192</v>
      </c>
      <c r="F491" s="123">
        <v>1.1895276049999999</v>
      </c>
      <c r="G491" s="123">
        <v>1.578490696</v>
      </c>
      <c r="H491" s="77">
        <f t="shared" si="14"/>
        <v>-0.24641456043146681</v>
      </c>
      <c r="I491" s="63">
        <f t="shared" si="15"/>
        <v>1.2948264399014793E-4</v>
      </c>
      <c r="J491" s="125">
        <v>8.5468390000000003</v>
      </c>
      <c r="K491" s="125">
        <v>62.589799999999997</v>
      </c>
      <c r="L491" s="153"/>
      <c r="M491" s="156"/>
    </row>
    <row r="492" spans="1:17" ht="12.75" x14ac:dyDescent="0.2">
      <c r="A492" s="122" t="s">
        <v>2849</v>
      </c>
      <c r="B492" s="62" t="s">
        <v>1798</v>
      </c>
      <c r="C492" s="62" t="s">
        <v>1037</v>
      </c>
      <c r="D492" s="62" t="s">
        <v>251</v>
      </c>
      <c r="E492" s="62" t="s">
        <v>253</v>
      </c>
      <c r="F492" s="123">
        <v>1.1866908600000001</v>
      </c>
      <c r="G492" s="123">
        <v>1.45904224</v>
      </c>
      <c r="H492" s="77">
        <f t="shared" si="14"/>
        <v>-0.18666449300330057</v>
      </c>
      <c r="I492" s="63">
        <f t="shared" si="15"/>
        <v>1.2917385818191459E-4</v>
      </c>
      <c r="J492" s="125">
        <v>244.08915233999997</v>
      </c>
      <c r="K492" s="125">
        <v>9.6169499999999992</v>
      </c>
      <c r="L492" s="153"/>
      <c r="M492" s="156"/>
    </row>
    <row r="493" spans="1:17" ht="12.75" x14ac:dyDescent="0.2">
      <c r="A493" s="122" t="s">
        <v>2463</v>
      </c>
      <c r="B493" s="62" t="s">
        <v>648</v>
      </c>
      <c r="C493" s="62" t="s">
        <v>1038</v>
      </c>
      <c r="D493" s="62" t="s">
        <v>251</v>
      </c>
      <c r="E493" s="62" t="s">
        <v>1192</v>
      </c>
      <c r="F493" s="123">
        <v>1.1718717949999999</v>
      </c>
      <c r="G493" s="123">
        <v>1.38033706</v>
      </c>
      <c r="H493" s="77">
        <f t="shared" si="14"/>
        <v>-0.15102489894750781</v>
      </c>
      <c r="I493" s="63">
        <f t="shared" si="15"/>
        <v>1.2756077101218734E-4</v>
      </c>
      <c r="J493" s="125">
        <v>20.826895850000003</v>
      </c>
      <c r="K493" s="125">
        <v>46.198099999999997</v>
      </c>
      <c r="L493" s="153"/>
      <c r="M493" s="156"/>
    </row>
    <row r="494" spans="1:17" ht="12.75" x14ac:dyDescent="0.2">
      <c r="A494" s="122" t="s">
        <v>1969</v>
      </c>
      <c r="B494" s="62" t="s">
        <v>178</v>
      </c>
      <c r="C494" s="62" t="s">
        <v>779</v>
      </c>
      <c r="D494" s="62" t="s">
        <v>251</v>
      </c>
      <c r="E494" s="62" t="s">
        <v>253</v>
      </c>
      <c r="F494" s="123">
        <v>1.1682399999999999</v>
      </c>
      <c r="G494" s="123">
        <v>9.6793000000000004E-2</v>
      </c>
      <c r="H494" s="77">
        <f t="shared" si="14"/>
        <v>11.069467833417704</v>
      </c>
      <c r="I494" s="63">
        <f t="shared" si="15"/>
        <v>1.2716544229761733E-4</v>
      </c>
      <c r="J494" s="125">
        <v>72.23832811449779</v>
      </c>
      <c r="K494" s="125">
        <v>40.721600000000002</v>
      </c>
      <c r="L494" s="153"/>
      <c r="M494" s="156"/>
    </row>
    <row r="495" spans="1:17" ht="12.75" x14ac:dyDescent="0.2">
      <c r="A495" s="122" t="s">
        <v>2603</v>
      </c>
      <c r="B495" s="62" t="s">
        <v>288</v>
      </c>
      <c r="C495" s="62" t="s">
        <v>1039</v>
      </c>
      <c r="D495" s="62" t="s">
        <v>251</v>
      </c>
      <c r="E495" s="62" t="s">
        <v>1192</v>
      </c>
      <c r="F495" s="123">
        <v>1.1237293500000001</v>
      </c>
      <c r="G495" s="123">
        <v>4.2189307999999999</v>
      </c>
      <c r="H495" s="77">
        <f t="shared" si="14"/>
        <v>-0.7336459393929855</v>
      </c>
      <c r="I495" s="63">
        <f t="shared" si="15"/>
        <v>1.2232036209645623E-4</v>
      </c>
      <c r="J495" s="125">
        <v>44.234067639999999</v>
      </c>
      <c r="K495" s="125">
        <v>20.546600000000002</v>
      </c>
      <c r="L495" s="153"/>
      <c r="M495" s="156"/>
    </row>
    <row r="496" spans="1:17" ht="12.75" x14ac:dyDescent="0.2">
      <c r="A496" s="122" t="s">
        <v>2148</v>
      </c>
      <c r="B496" s="62" t="s">
        <v>8</v>
      </c>
      <c r="C496" s="62" t="s">
        <v>1042</v>
      </c>
      <c r="D496" s="62" t="s">
        <v>967</v>
      </c>
      <c r="E496" s="62" t="s">
        <v>1192</v>
      </c>
      <c r="F496" s="123">
        <v>1.11934892</v>
      </c>
      <c r="G496" s="123">
        <v>1.251210524</v>
      </c>
      <c r="H496" s="77">
        <f t="shared" si="14"/>
        <v>-0.10538722418866098</v>
      </c>
      <c r="I496" s="63">
        <f t="shared" si="15"/>
        <v>1.2184354284835331E-4</v>
      </c>
      <c r="J496" s="125">
        <v>164.39926792</v>
      </c>
      <c r="K496" s="125">
        <v>35.9131</v>
      </c>
      <c r="L496" s="153"/>
      <c r="M496" s="156"/>
    </row>
    <row r="497" spans="1:13" ht="12.75" x14ac:dyDescent="0.2">
      <c r="A497" s="122" t="s">
        <v>2719</v>
      </c>
      <c r="B497" s="62" t="s">
        <v>58</v>
      </c>
      <c r="C497" s="62" t="s">
        <v>2241</v>
      </c>
      <c r="D497" s="62" t="s">
        <v>252</v>
      </c>
      <c r="E497" s="62" t="s">
        <v>253</v>
      </c>
      <c r="F497" s="123">
        <v>1.1137683700000001</v>
      </c>
      <c r="G497" s="123">
        <v>2.7912882999999997</v>
      </c>
      <c r="H497" s="77">
        <f t="shared" si="14"/>
        <v>-0.60098411547098163</v>
      </c>
      <c r="I497" s="63">
        <f t="shared" si="15"/>
        <v>1.2123608795123118E-4</v>
      </c>
      <c r="J497" s="125">
        <v>28.851853179999999</v>
      </c>
      <c r="K497" s="125">
        <v>11.3216</v>
      </c>
      <c r="L497" s="153"/>
      <c r="M497" s="156"/>
    </row>
    <row r="498" spans="1:13" ht="12.75" x14ac:dyDescent="0.2">
      <c r="A498" s="122" t="s">
        <v>2209</v>
      </c>
      <c r="B498" s="62" t="s">
        <v>2210</v>
      </c>
      <c r="C498" s="62" t="s">
        <v>2241</v>
      </c>
      <c r="D498" s="62" t="s">
        <v>252</v>
      </c>
      <c r="E498" s="62" t="s">
        <v>253</v>
      </c>
      <c r="F498" s="123">
        <v>1.1026256799999998</v>
      </c>
      <c r="G498" s="123">
        <v>1.9632740000000003E-2</v>
      </c>
      <c r="H498" s="77">
        <f t="shared" si="14"/>
        <v>55.162597783090881</v>
      </c>
      <c r="I498" s="63">
        <f t="shared" si="15"/>
        <v>1.2002318212517209E-4</v>
      </c>
      <c r="J498" s="125">
        <v>16.924832550000001</v>
      </c>
      <c r="K498" s="125">
        <v>18.761099999999999</v>
      </c>
      <c r="L498" s="153"/>
      <c r="M498" s="156"/>
    </row>
    <row r="499" spans="1:13" ht="12.75" x14ac:dyDescent="0.2">
      <c r="A499" s="122" t="s">
        <v>2043</v>
      </c>
      <c r="B499" s="62" t="s">
        <v>2044</v>
      </c>
      <c r="C499" s="62" t="s">
        <v>177</v>
      </c>
      <c r="D499" s="62" t="s">
        <v>967</v>
      </c>
      <c r="E499" s="62" t="s">
        <v>253</v>
      </c>
      <c r="F499" s="123">
        <v>1.0801588</v>
      </c>
      <c r="G499" s="123">
        <v>2.6654765499999997</v>
      </c>
      <c r="H499" s="77">
        <f t="shared" si="14"/>
        <v>-0.59475959373943843</v>
      </c>
      <c r="I499" s="63">
        <f t="shared" si="15"/>
        <v>1.1757761380680645E-4</v>
      </c>
      <c r="J499" s="125">
        <v>29.087999999999997</v>
      </c>
      <c r="K499" s="125">
        <v>68.886600000000001</v>
      </c>
      <c r="L499" s="153"/>
      <c r="M499" s="156"/>
    </row>
    <row r="500" spans="1:13" ht="12.75" x14ac:dyDescent="0.2">
      <c r="A500" s="122" t="s">
        <v>2681</v>
      </c>
      <c r="B500" s="62" t="s">
        <v>129</v>
      </c>
      <c r="C500" s="62" t="s">
        <v>779</v>
      </c>
      <c r="D500" s="62" t="s">
        <v>251</v>
      </c>
      <c r="E500" s="62" t="s">
        <v>1192</v>
      </c>
      <c r="F500" s="123">
        <v>1.0787221999999999</v>
      </c>
      <c r="G500" s="123">
        <v>0.34073462999999998</v>
      </c>
      <c r="H500" s="77">
        <f t="shared" si="14"/>
        <v>2.1658719279575425</v>
      </c>
      <c r="I500" s="63">
        <f t="shared" si="15"/>
        <v>1.1742123680002294E-4</v>
      </c>
      <c r="J500" s="125">
        <v>11.994088698600001</v>
      </c>
      <c r="K500" s="125">
        <v>13.19955</v>
      </c>
      <c r="L500" s="153"/>
      <c r="M500" s="156"/>
    </row>
    <row r="501" spans="1:13" ht="12.75" x14ac:dyDescent="0.2">
      <c r="A501" s="122" t="s">
        <v>2162</v>
      </c>
      <c r="B501" s="62" t="s">
        <v>43</v>
      </c>
      <c r="C501" s="62" t="s">
        <v>1042</v>
      </c>
      <c r="D501" s="62" t="s">
        <v>252</v>
      </c>
      <c r="E501" s="62" t="s">
        <v>253</v>
      </c>
      <c r="F501" s="123">
        <v>1.0700394099999999</v>
      </c>
      <c r="G501" s="123">
        <v>1.9004701399999999</v>
      </c>
      <c r="H501" s="77">
        <f t="shared" si="14"/>
        <v>-0.43696068279189071</v>
      </c>
      <c r="I501" s="63">
        <f t="shared" si="15"/>
        <v>1.1647609639160744E-4</v>
      </c>
      <c r="J501" s="125">
        <v>74.896024990000001</v>
      </c>
      <c r="K501" s="125">
        <v>59.774250000000002</v>
      </c>
      <c r="L501" s="153"/>
      <c r="M501" s="156"/>
    </row>
    <row r="502" spans="1:13" ht="12.75" x14ac:dyDescent="0.2">
      <c r="A502" s="122" t="s">
        <v>2161</v>
      </c>
      <c r="B502" s="62" t="s">
        <v>959</v>
      </c>
      <c r="C502" s="62" t="s">
        <v>1042</v>
      </c>
      <c r="D502" s="62" t="s">
        <v>967</v>
      </c>
      <c r="E502" s="62" t="s">
        <v>1192</v>
      </c>
      <c r="F502" s="123">
        <v>1.0651592299999999</v>
      </c>
      <c r="G502" s="123">
        <v>1.4182482919999999</v>
      </c>
      <c r="H502" s="77">
        <f t="shared" si="14"/>
        <v>-0.24896138707988658</v>
      </c>
      <c r="I502" s="63">
        <f t="shared" si="15"/>
        <v>1.1594487827872653E-4</v>
      </c>
      <c r="J502" s="125">
        <v>128.35139663999999</v>
      </c>
      <c r="K502" s="125">
        <v>18.233599999999999</v>
      </c>
      <c r="L502" s="153"/>
      <c r="M502" s="156"/>
    </row>
    <row r="503" spans="1:13" ht="12.75" x14ac:dyDescent="0.2">
      <c r="A503" s="122" t="s">
        <v>1676</v>
      </c>
      <c r="B503" s="62" t="s">
        <v>1677</v>
      </c>
      <c r="C503" s="62" t="s">
        <v>1043</v>
      </c>
      <c r="D503" s="62" t="s">
        <v>251</v>
      </c>
      <c r="E503" s="62" t="s">
        <v>1192</v>
      </c>
      <c r="F503" s="123">
        <v>1.0629519599999999</v>
      </c>
      <c r="G503" s="123">
        <v>0</v>
      </c>
      <c r="H503" s="77" t="str">
        <f t="shared" si="14"/>
        <v/>
      </c>
      <c r="I503" s="63">
        <f t="shared" si="15"/>
        <v>1.1570461218116075E-4</v>
      </c>
      <c r="J503" s="125">
        <v>64.456698410000001</v>
      </c>
      <c r="K503" s="125">
        <v>6.5514999999999999</v>
      </c>
      <c r="L503" s="153"/>
      <c r="M503" s="156"/>
    </row>
    <row r="504" spans="1:13" ht="12.75" x14ac:dyDescent="0.2">
      <c r="A504" s="122" t="s">
        <v>2122</v>
      </c>
      <c r="B504" s="62" t="s">
        <v>10</v>
      </c>
      <c r="C504" s="62" t="s">
        <v>1042</v>
      </c>
      <c r="D504" s="62" t="s">
        <v>967</v>
      </c>
      <c r="E504" s="62" t="s">
        <v>1192</v>
      </c>
      <c r="F504" s="123">
        <v>1.05770791</v>
      </c>
      <c r="G504" s="123">
        <v>0.47613608000000002</v>
      </c>
      <c r="H504" s="77">
        <f t="shared" si="14"/>
        <v>1.2214403705764116</v>
      </c>
      <c r="I504" s="63">
        <f t="shared" si="15"/>
        <v>1.1513378603440938E-4</v>
      </c>
      <c r="J504" s="125">
        <v>45.851605479999996</v>
      </c>
      <c r="K504" s="125">
        <v>49.53425</v>
      </c>
      <c r="L504" s="153"/>
      <c r="M504" s="156"/>
    </row>
    <row r="505" spans="1:13" ht="12.75" x14ac:dyDescent="0.2">
      <c r="A505" s="122" t="s">
        <v>1142</v>
      </c>
      <c r="B505" s="62" t="s">
        <v>1143</v>
      </c>
      <c r="C505" s="62" t="s">
        <v>1043</v>
      </c>
      <c r="D505" s="62" t="s">
        <v>251</v>
      </c>
      <c r="E505" s="62" t="s">
        <v>1192</v>
      </c>
      <c r="F505" s="123">
        <v>1.05456693</v>
      </c>
      <c r="G505" s="123">
        <v>2.5917561400000002</v>
      </c>
      <c r="H505" s="77">
        <f t="shared" si="14"/>
        <v>-0.59310719333339756</v>
      </c>
      <c r="I505" s="63">
        <f t="shared" si="15"/>
        <v>1.1479188359060677E-4</v>
      </c>
      <c r="J505" s="125">
        <v>3.8619439300000002</v>
      </c>
      <c r="K505" s="125">
        <v>9.3401999999999994</v>
      </c>
      <c r="L505" s="153"/>
      <c r="M505" s="156"/>
    </row>
    <row r="506" spans="1:13" ht="12.75" x14ac:dyDescent="0.2">
      <c r="A506" s="122" t="s">
        <v>1748</v>
      </c>
      <c r="B506" s="62" t="s">
        <v>701</v>
      </c>
      <c r="C506" s="62" t="s">
        <v>1043</v>
      </c>
      <c r="D506" s="62" t="s">
        <v>251</v>
      </c>
      <c r="E506" s="62" t="s">
        <v>1192</v>
      </c>
      <c r="F506" s="123">
        <v>1.0518439399999999</v>
      </c>
      <c r="G506" s="123">
        <v>1.2993668979999999</v>
      </c>
      <c r="H506" s="77">
        <f t="shared" si="14"/>
        <v>-0.19049504676545947</v>
      </c>
      <c r="I506" s="63">
        <f t="shared" si="15"/>
        <v>1.1449548025933751E-4</v>
      </c>
      <c r="J506" s="125">
        <v>495.7259985</v>
      </c>
      <c r="K506" s="125">
        <v>8.2472499999999993</v>
      </c>
      <c r="L506" s="153"/>
      <c r="M506" s="156"/>
    </row>
    <row r="507" spans="1:13" ht="12.75" x14ac:dyDescent="0.2">
      <c r="A507" s="122" t="s">
        <v>2563</v>
      </c>
      <c r="B507" s="62" t="s">
        <v>1068</v>
      </c>
      <c r="C507" s="62" t="s">
        <v>1042</v>
      </c>
      <c r="D507" s="62" t="s">
        <v>252</v>
      </c>
      <c r="E507" s="62" t="s">
        <v>253</v>
      </c>
      <c r="F507" s="123">
        <v>1.0517692199999999</v>
      </c>
      <c r="G507" s="123">
        <v>1.5155544999999999</v>
      </c>
      <c r="H507" s="77">
        <f t="shared" si="14"/>
        <v>-0.30601689348683925</v>
      </c>
      <c r="I507" s="63">
        <f t="shared" si="15"/>
        <v>1.1448734682626855E-4</v>
      </c>
      <c r="J507" s="125">
        <v>9.7929999999999993</v>
      </c>
      <c r="K507" s="125">
        <v>42.774349999999998</v>
      </c>
      <c r="L507" s="153"/>
      <c r="M507" s="156"/>
    </row>
    <row r="508" spans="1:13" ht="12.75" x14ac:dyDescent="0.2">
      <c r="A508" s="122" t="s">
        <v>1200</v>
      </c>
      <c r="B508" s="62" t="s">
        <v>1201</v>
      </c>
      <c r="C508" s="62" t="s">
        <v>1043</v>
      </c>
      <c r="D508" s="62" t="s">
        <v>251</v>
      </c>
      <c r="E508" s="62" t="s">
        <v>1192</v>
      </c>
      <c r="F508" s="123">
        <v>1.0445698000000001</v>
      </c>
      <c r="G508" s="123">
        <v>0.33159734999999996</v>
      </c>
      <c r="H508" s="77">
        <f t="shared" si="14"/>
        <v>2.150115041631063</v>
      </c>
      <c r="I508" s="63">
        <f t="shared" si="15"/>
        <v>1.1370367443995556E-4</v>
      </c>
      <c r="J508" s="125">
        <v>62.333171873690205</v>
      </c>
      <c r="K508" s="125">
        <v>43.723799999999997</v>
      </c>
      <c r="L508" s="153"/>
      <c r="M508" s="156"/>
    </row>
    <row r="509" spans="1:13" ht="12.75" x14ac:dyDescent="0.2">
      <c r="A509" s="122" t="s">
        <v>2840</v>
      </c>
      <c r="B509" s="62" t="s">
        <v>1134</v>
      </c>
      <c r="C509" s="62" t="s">
        <v>1037</v>
      </c>
      <c r="D509" s="62" t="s">
        <v>251</v>
      </c>
      <c r="E509" s="62" t="s">
        <v>1192</v>
      </c>
      <c r="F509" s="123">
        <v>1.0402943</v>
      </c>
      <c r="G509" s="123">
        <v>0.10844746000000001</v>
      </c>
      <c r="H509" s="77">
        <f t="shared" si="14"/>
        <v>8.5926110210418933</v>
      </c>
      <c r="I509" s="63">
        <f t="shared" si="15"/>
        <v>1.1323827704854329E-4</v>
      </c>
      <c r="J509" s="125">
        <v>124.51884074999998</v>
      </c>
      <c r="K509" s="125">
        <v>14.9185</v>
      </c>
      <c r="L509" s="153"/>
      <c r="M509" s="156"/>
    </row>
    <row r="510" spans="1:13" ht="12.75" x14ac:dyDescent="0.2">
      <c r="A510" s="122" t="s">
        <v>2412</v>
      </c>
      <c r="B510" s="62" t="s">
        <v>321</v>
      </c>
      <c r="C510" s="62" t="s">
        <v>1038</v>
      </c>
      <c r="D510" s="62" t="s">
        <v>251</v>
      </c>
      <c r="E510" s="62" t="s">
        <v>1192</v>
      </c>
      <c r="F510" s="123">
        <v>1.0351693559999999</v>
      </c>
      <c r="G510" s="123">
        <v>1.627032257</v>
      </c>
      <c r="H510" s="77">
        <f t="shared" si="14"/>
        <v>-0.36376838778310716</v>
      </c>
      <c r="I510" s="63">
        <f t="shared" si="15"/>
        <v>1.1268041584664083E-4</v>
      </c>
      <c r="J510" s="125">
        <v>50.557353620000001</v>
      </c>
      <c r="K510" s="125">
        <v>29.298100000000002</v>
      </c>
      <c r="L510" s="153"/>
      <c r="M510" s="156"/>
    </row>
    <row r="511" spans="1:13" ht="12.75" x14ac:dyDescent="0.2">
      <c r="A511" s="122" t="s">
        <v>2375</v>
      </c>
      <c r="B511" s="62" t="s">
        <v>2376</v>
      </c>
      <c r="C511" s="62" t="s">
        <v>1140</v>
      </c>
      <c r="D511" s="62" t="s">
        <v>252</v>
      </c>
      <c r="E511" s="62" t="s">
        <v>1192</v>
      </c>
      <c r="F511" s="123">
        <v>1.028661</v>
      </c>
      <c r="G511" s="123">
        <v>0.1954912</v>
      </c>
      <c r="H511" s="77">
        <f t="shared" si="14"/>
        <v>4.2619299487649576</v>
      </c>
      <c r="I511" s="63">
        <f t="shared" si="15"/>
        <v>1.1197196726640874E-4</v>
      </c>
      <c r="J511" s="125">
        <v>5.9675295899999998</v>
      </c>
      <c r="K511" s="125">
        <v>89.436949999999996</v>
      </c>
      <c r="L511" s="153"/>
      <c r="M511" s="156"/>
    </row>
    <row r="512" spans="1:13" ht="12.75" x14ac:dyDescent="0.2">
      <c r="A512" s="122" t="s">
        <v>2103</v>
      </c>
      <c r="B512" s="62" t="s">
        <v>1829</v>
      </c>
      <c r="C512" s="62" t="s">
        <v>1042</v>
      </c>
      <c r="D512" s="62" t="s">
        <v>967</v>
      </c>
      <c r="E512" s="62" t="s">
        <v>253</v>
      </c>
      <c r="F512" s="123">
        <v>1.0244562399999999</v>
      </c>
      <c r="G512" s="123">
        <v>2.4089755499999996</v>
      </c>
      <c r="H512" s="77">
        <f t="shared" si="14"/>
        <v>-0.57473364974584318</v>
      </c>
      <c r="I512" s="63">
        <f t="shared" si="15"/>
        <v>1.11514270076486E-4</v>
      </c>
      <c r="J512" s="125">
        <v>89.387009120000002</v>
      </c>
      <c r="K512" s="125">
        <v>71.526799999999994</v>
      </c>
      <c r="L512" s="153"/>
      <c r="M512" s="156"/>
    </row>
    <row r="513" spans="1:13" ht="12.75" x14ac:dyDescent="0.2">
      <c r="A513" s="122" t="s">
        <v>2684</v>
      </c>
      <c r="B513" s="62" t="s">
        <v>281</v>
      </c>
      <c r="C513" s="62" t="s">
        <v>1039</v>
      </c>
      <c r="D513" s="62" t="s">
        <v>251</v>
      </c>
      <c r="E513" s="62" t="s">
        <v>1192</v>
      </c>
      <c r="F513" s="123">
        <v>1.02404031</v>
      </c>
      <c r="G513" s="123">
        <v>0.80414129000000001</v>
      </c>
      <c r="H513" s="77">
        <f t="shared" si="14"/>
        <v>0.27345818792615395</v>
      </c>
      <c r="I513" s="63">
        <f t="shared" si="15"/>
        <v>1.1146899519939324E-4</v>
      </c>
      <c r="J513" s="125">
        <v>4.9759792300000001</v>
      </c>
      <c r="K513" s="125">
        <v>27.383700000000001</v>
      </c>
      <c r="L513" s="153"/>
      <c r="M513" s="156"/>
    </row>
    <row r="514" spans="1:13" ht="12.75" x14ac:dyDescent="0.2">
      <c r="A514" s="122" t="s">
        <v>1087</v>
      </c>
      <c r="B514" s="62" t="s">
        <v>724</v>
      </c>
      <c r="C514" s="62" t="s">
        <v>1042</v>
      </c>
      <c r="D514" s="62" t="s">
        <v>252</v>
      </c>
      <c r="E514" s="62" t="s">
        <v>253</v>
      </c>
      <c r="F514" s="123">
        <v>1.01819339</v>
      </c>
      <c r="G514" s="123">
        <v>2.2405396800000004</v>
      </c>
      <c r="H514" s="77">
        <f t="shared" si="14"/>
        <v>-0.5455588673171814</v>
      </c>
      <c r="I514" s="63">
        <f t="shared" si="15"/>
        <v>1.1083254535357493E-4</v>
      </c>
      <c r="J514" s="125">
        <v>73.179000000000002</v>
      </c>
      <c r="K514" s="125">
        <v>28.399349999999998</v>
      </c>
      <c r="L514" s="153"/>
      <c r="M514" s="156"/>
    </row>
    <row r="515" spans="1:13" ht="12.75" x14ac:dyDescent="0.2">
      <c r="A515" s="122" t="s">
        <v>585</v>
      </c>
      <c r="B515" s="62" t="s">
        <v>680</v>
      </c>
      <c r="C515" s="62" t="s">
        <v>1043</v>
      </c>
      <c r="D515" s="62" t="s">
        <v>251</v>
      </c>
      <c r="E515" s="62" t="s">
        <v>1192</v>
      </c>
      <c r="F515" s="123">
        <v>1.012254</v>
      </c>
      <c r="G515" s="123">
        <v>1.8727334</v>
      </c>
      <c r="H515" s="77">
        <f t="shared" si="14"/>
        <v>-0.45947778792218907</v>
      </c>
      <c r="I515" s="63">
        <f t="shared" si="15"/>
        <v>1.1018602994892517E-4</v>
      </c>
      <c r="J515" s="125">
        <v>30.145943980000002</v>
      </c>
      <c r="K515" s="125">
        <v>53.702199999999998</v>
      </c>
      <c r="L515" s="153"/>
      <c r="M515" s="156"/>
    </row>
    <row r="516" spans="1:13" ht="12.75" x14ac:dyDescent="0.2">
      <c r="A516" s="122" t="s">
        <v>2826</v>
      </c>
      <c r="B516" s="62" t="s">
        <v>231</v>
      </c>
      <c r="C516" s="62" t="s">
        <v>1037</v>
      </c>
      <c r="D516" s="62" t="s">
        <v>251</v>
      </c>
      <c r="E516" s="62" t="s">
        <v>1192</v>
      </c>
      <c r="F516" s="123">
        <v>0.99923185999999997</v>
      </c>
      <c r="G516" s="123">
        <v>0.80846952000000005</v>
      </c>
      <c r="H516" s="77">
        <f t="shared" si="14"/>
        <v>0.23595489413132098</v>
      </c>
      <c r="I516" s="63">
        <f t="shared" si="15"/>
        <v>1.0876854193896018E-4</v>
      </c>
      <c r="J516" s="125">
        <v>26.373615000000001</v>
      </c>
      <c r="K516" s="125">
        <v>14.735200000000001</v>
      </c>
      <c r="L516" s="153"/>
      <c r="M516" s="156"/>
    </row>
    <row r="517" spans="1:13" ht="12.75" x14ac:dyDescent="0.2">
      <c r="A517" s="122" t="s">
        <v>2156</v>
      </c>
      <c r="B517" s="62" t="s">
        <v>108</v>
      </c>
      <c r="C517" s="62" t="s">
        <v>1042</v>
      </c>
      <c r="D517" s="62" t="s">
        <v>252</v>
      </c>
      <c r="E517" s="62" t="s">
        <v>253</v>
      </c>
      <c r="F517" s="123">
        <v>0.98307909999999998</v>
      </c>
      <c r="G517" s="123">
        <v>0.51919198</v>
      </c>
      <c r="H517" s="77">
        <f t="shared" si="14"/>
        <v>0.89347897862366832</v>
      </c>
      <c r="I517" s="63">
        <f t="shared" si="15"/>
        <v>1.0701027919352494E-4</v>
      </c>
      <c r="J517" s="125">
        <v>226.38204207000001</v>
      </c>
      <c r="K517" s="125">
        <v>16.812950000000001</v>
      </c>
      <c r="L517" s="153"/>
      <c r="M517" s="156"/>
    </row>
    <row r="518" spans="1:13" ht="12.75" x14ac:dyDescent="0.2">
      <c r="A518" s="122" t="s">
        <v>1680</v>
      </c>
      <c r="B518" s="62" t="s">
        <v>1681</v>
      </c>
      <c r="C518" s="62" t="s">
        <v>1043</v>
      </c>
      <c r="D518" s="62" t="s">
        <v>251</v>
      </c>
      <c r="E518" s="62" t="s">
        <v>1192</v>
      </c>
      <c r="F518" s="123">
        <v>0.98303549999999995</v>
      </c>
      <c r="G518" s="123">
        <v>0</v>
      </c>
      <c r="H518" s="77" t="str">
        <f t="shared" si="14"/>
        <v/>
      </c>
      <c r="I518" s="63">
        <f t="shared" si="15"/>
        <v>1.070055332395393E-4</v>
      </c>
      <c r="J518" s="125">
        <v>45.73786449</v>
      </c>
      <c r="K518" s="125">
        <v>7.8474500000000003</v>
      </c>
      <c r="L518" s="153"/>
      <c r="M518" s="156"/>
    </row>
    <row r="519" spans="1:13" ht="12.75" x14ac:dyDescent="0.2">
      <c r="A519" s="122" t="s">
        <v>2823</v>
      </c>
      <c r="B519" s="62" t="s">
        <v>1133</v>
      </c>
      <c r="C519" s="62" t="s">
        <v>1037</v>
      </c>
      <c r="D519" s="62" t="s">
        <v>251</v>
      </c>
      <c r="E519" s="62" t="s">
        <v>1192</v>
      </c>
      <c r="F519" s="123">
        <v>0.97441234999999993</v>
      </c>
      <c r="G519" s="123">
        <v>0.33391407000000001</v>
      </c>
      <c r="H519" s="77">
        <f t="shared" ref="H519:H582" si="16">IF(ISERROR(F519/G519-1),"",IF((F519/G519-1)&gt;10000%,"",F519/G519-1))</f>
        <v>1.9181530146363701</v>
      </c>
      <c r="I519" s="63">
        <f t="shared" ref="I519:I582" si="17">F519/$F$1018</f>
        <v>1.0606688477368579E-4</v>
      </c>
      <c r="J519" s="125">
        <v>203.10046800000001</v>
      </c>
      <c r="K519" s="125">
        <v>15.6311</v>
      </c>
      <c r="L519" s="153"/>
      <c r="M519" s="156"/>
    </row>
    <row r="520" spans="1:13" ht="12.75" x14ac:dyDescent="0.2">
      <c r="A520" s="122" t="s">
        <v>2431</v>
      </c>
      <c r="B520" s="62" t="s">
        <v>737</v>
      </c>
      <c r="C520" s="62" t="s">
        <v>1038</v>
      </c>
      <c r="D520" s="62" t="s">
        <v>251</v>
      </c>
      <c r="E520" s="62" t="s">
        <v>1192</v>
      </c>
      <c r="F520" s="123">
        <v>0.95960357200000002</v>
      </c>
      <c r="G520" s="123">
        <v>0.52556124199999998</v>
      </c>
      <c r="H520" s="77">
        <f t="shared" si="16"/>
        <v>0.82586441943144662</v>
      </c>
      <c r="I520" s="63">
        <f t="shared" si="17"/>
        <v>1.0445491736608358E-4</v>
      </c>
      <c r="J520" s="125">
        <v>15.979660189999999</v>
      </c>
      <c r="K520" s="125">
        <v>32.919550000000001</v>
      </c>
      <c r="L520" s="153"/>
      <c r="M520" s="156"/>
    </row>
    <row r="521" spans="1:13" ht="12.75" x14ac:dyDescent="0.2">
      <c r="A521" s="122" t="s">
        <v>2331</v>
      </c>
      <c r="B521" s="62" t="s">
        <v>1</v>
      </c>
      <c r="C521" s="62" t="s">
        <v>1140</v>
      </c>
      <c r="D521" s="62" t="s">
        <v>252</v>
      </c>
      <c r="E521" s="62" t="s">
        <v>253</v>
      </c>
      <c r="F521" s="123">
        <v>0.9396288639999999</v>
      </c>
      <c r="G521" s="123">
        <v>1.9326595099999999</v>
      </c>
      <c r="H521" s="77">
        <f t="shared" si="16"/>
        <v>-0.513815620838458</v>
      </c>
      <c r="I521" s="63">
        <f t="shared" si="17"/>
        <v>1.0228062734212808E-4</v>
      </c>
      <c r="J521" s="125">
        <v>103.92963947535546</v>
      </c>
      <c r="K521" s="125">
        <v>53.498150000000003</v>
      </c>
      <c r="L521" s="153"/>
      <c r="M521" s="156"/>
    </row>
    <row r="522" spans="1:13" ht="12.75" x14ac:dyDescent="0.2">
      <c r="A522" s="122" t="s">
        <v>2327</v>
      </c>
      <c r="B522" s="122" t="s">
        <v>1604</v>
      </c>
      <c r="C522" s="122" t="s">
        <v>1140</v>
      </c>
      <c r="D522" s="122" t="s">
        <v>252</v>
      </c>
      <c r="E522" s="122" t="s">
        <v>253</v>
      </c>
      <c r="F522" s="123">
        <v>0.92889288000000003</v>
      </c>
      <c r="G522" s="123">
        <v>0.9318138199999999</v>
      </c>
      <c r="H522" s="77">
        <f t="shared" si="16"/>
        <v>-3.1346819904429779E-3</v>
      </c>
      <c r="I522" s="124">
        <f t="shared" si="17"/>
        <v>1.0111199234087823E-4</v>
      </c>
      <c r="J522" s="125">
        <v>1.85659182</v>
      </c>
      <c r="K522" s="125">
        <v>5.59185</v>
      </c>
      <c r="L522" s="153"/>
      <c r="M522" s="156"/>
    </row>
    <row r="523" spans="1:13" ht="12.75" x14ac:dyDescent="0.2">
      <c r="A523" s="122" t="s">
        <v>2653</v>
      </c>
      <c r="B523" s="62" t="s">
        <v>345</v>
      </c>
      <c r="C523" s="62" t="s">
        <v>1039</v>
      </c>
      <c r="D523" s="62" t="s">
        <v>251</v>
      </c>
      <c r="E523" s="62" t="s">
        <v>1192</v>
      </c>
      <c r="F523" s="123">
        <v>0.92092459999999998</v>
      </c>
      <c r="G523" s="123">
        <v>0.73302674000000001</v>
      </c>
      <c r="H523" s="77">
        <f t="shared" si="16"/>
        <v>0.25633152209426902</v>
      </c>
      <c r="I523" s="63">
        <f t="shared" si="17"/>
        <v>1.0024462788618461E-4</v>
      </c>
      <c r="J523" s="125">
        <v>41.356829564511997</v>
      </c>
      <c r="K523" s="125">
        <v>22.325500000000002</v>
      </c>
      <c r="L523" s="153"/>
      <c r="M523" s="156"/>
    </row>
    <row r="524" spans="1:13" ht="12.75" x14ac:dyDescent="0.2">
      <c r="A524" s="122" t="s">
        <v>2659</v>
      </c>
      <c r="B524" s="62" t="s">
        <v>476</v>
      </c>
      <c r="C524" s="62" t="s">
        <v>1044</v>
      </c>
      <c r="D524" s="62" t="s">
        <v>252</v>
      </c>
      <c r="E524" s="62" t="s">
        <v>1192</v>
      </c>
      <c r="F524" s="123">
        <v>0.91101895700000002</v>
      </c>
      <c r="G524" s="123">
        <v>1.42063647</v>
      </c>
      <c r="H524" s="77">
        <f t="shared" si="16"/>
        <v>-0.3587247855181418</v>
      </c>
      <c r="I524" s="63">
        <f t="shared" si="17"/>
        <v>9.9166377292695871E-5</v>
      </c>
      <c r="J524" s="125">
        <v>77.625103499999994</v>
      </c>
      <c r="K524" s="125">
        <v>10.652900000000001</v>
      </c>
      <c r="L524" s="153"/>
      <c r="M524" s="156"/>
    </row>
    <row r="525" spans="1:13" ht="12.75" x14ac:dyDescent="0.2">
      <c r="A525" s="122" t="s">
        <v>1747</v>
      </c>
      <c r="B525" s="62" t="s">
        <v>694</v>
      </c>
      <c r="C525" s="62" t="s">
        <v>1043</v>
      </c>
      <c r="D525" s="62" t="s">
        <v>251</v>
      </c>
      <c r="E525" s="62" t="s">
        <v>1192</v>
      </c>
      <c r="F525" s="123">
        <v>0.89432884000000001</v>
      </c>
      <c r="G525" s="123">
        <v>0.92933597999999995</v>
      </c>
      <c r="H525" s="77">
        <f t="shared" si="16"/>
        <v>-3.7668981674420898E-2</v>
      </c>
      <c r="I525" s="63">
        <f t="shared" si="17"/>
        <v>9.7349622079465732E-5</v>
      </c>
      <c r="J525" s="125">
        <v>189.89402909999998</v>
      </c>
      <c r="K525" s="125">
        <v>8.7745499999999996</v>
      </c>
      <c r="L525" s="153"/>
      <c r="M525" s="156"/>
    </row>
    <row r="526" spans="1:13" ht="12.75" x14ac:dyDescent="0.2">
      <c r="A526" s="122" t="s">
        <v>2080</v>
      </c>
      <c r="B526" s="62" t="s">
        <v>214</v>
      </c>
      <c r="C526" s="62" t="s">
        <v>1042</v>
      </c>
      <c r="D526" s="62" t="s">
        <v>252</v>
      </c>
      <c r="E526" s="62" t="s">
        <v>1192</v>
      </c>
      <c r="F526" s="123">
        <v>0.88658445499999994</v>
      </c>
      <c r="G526" s="123">
        <v>0.38291742900000003</v>
      </c>
      <c r="H526" s="77">
        <f t="shared" si="16"/>
        <v>1.3153410836256292</v>
      </c>
      <c r="I526" s="63">
        <f t="shared" si="17"/>
        <v>9.6506629078157744E-5</v>
      </c>
      <c r="J526" s="125">
        <v>977.8626251799999</v>
      </c>
      <c r="K526" s="125">
        <v>20.882549999999998</v>
      </c>
      <c r="L526" s="153"/>
      <c r="M526" s="156"/>
    </row>
    <row r="527" spans="1:13" ht="12.75" x14ac:dyDescent="0.2">
      <c r="A527" s="122" t="s">
        <v>2638</v>
      </c>
      <c r="B527" s="62" t="s">
        <v>126</v>
      </c>
      <c r="C527" s="62" t="s">
        <v>779</v>
      </c>
      <c r="D527" s="62" t="s">
        <v>251</v>
      </c>
      <c r="E527" s="62" t="s">
        <v>1192</v>
      </c>
      <c r="F527" s="123">
        <v>0.88181718999999992</v>
      </c>
      <c r="G527" s="123">
        <v>2.8050307999999999</v>
      </c>
      <c r="H527" s="77">
        <f t="shared" si="16"/>
        <v>-0.68563012213627039</v>
      </c>
      <c r="I527" s="63">
        <f t="shared" si="17"/>
        <v>9.5987702006430228E-5</v>
      </c>
      <c r="J527" s="125">
        <v>23.885899584600001</v>
      </c>
      <c r="K527" s="125">
        <v>26.520399999999999</v>
      </c>
      <c r="L527" s="153"/>
      <c r="M527" s="156"/>
    </row>
    <row r="528" spans="1:13" ht="12.75" x14ac:dyDescent="0.2">
      <c r="A528" s="122" t="s">
        <v>2359</v>
      </c>
      <c r="B528" s="62" t="s">
        <v>2360</v>
      </c>
      <c r="C528" s="62" t="s">
        <v>1042</v>
      </c>
      <c r="D528" s="62" t="s">
        <v>967</v>
      </c>
      <c r="E528" s="62" t="s">
        <v>253</v>
      </c>
      <c r="F528" s="123">
        <v>0.88108743999999994</v>
      </c>
      <c r="G528" s="123">
        <v>9.9274000000000001E-2</v>
      </c>
      <c r="H528" s="77">
        <f t="shared" si="16"/>
        <v>7.8753091443882575</v>
      </c>
      <c r="I528" s="63">
        <f t="shared" si="17"/>
        <v>9.5908267145856466E-5</v>
      </c>
      <c r="J528" s="125">
        <v>32.406808499999997</v>
      </c>
      <c r="K528" s="125">
        <v>31.844349999999999</v>
      </c>
      <c r="L528" s="153"/>
      <c r="M528" s="156"/>
    </row>
    <row r="529" spans="1:18" ht="12.75" x14ac:dyDescent="0.2">
      <c r="A529" s="122" t="s">
        <v>1938</v>
      </c>
      <c r="B529" s="62" t="s">
        <v>399</v>
      </c>
      <c r="C529" s="62" t="s">
        <v>779</v>
      </c>
      <c r="D529" s="62" t="s">
        <v>251</v>
      </c>
      <c r="E529" s="62" t="s">
        <v>1192</v>
      </c>
      <c r="F529" s="123">
        <v>0.87595325600000007</v>
      </c>
      <c r="G529" s="123">
        <v>0.93679127300000009</v>
      </c>
      <c r="H529" s="77">
        <f t="shared" si="16"/>
        <v>-6.4942980099687575E-2</v>
      </c>
      <c r="I529" s="63">
        <f t="shared" si="17"/>
        <v>9.5349400150035975E-5</v>
      </c>
      <c r="J529" s="125">
        <v>142.11248836910895</v>
      </c>
      <c r="K529" s="125">
        <v>44.303400000000003</v>
      </c>
      <c r="L529" s="153"/>
      <c r="M529" s="156"/>
    </row>
    <row r="530" spans="1:18" ht="12.75" x14ac:dyDescent="0.2">
      <c r="A530" s="122" t="s">
        <v>2385</v>
      </c>
      <c r="B530" s="62" t="s">
        <v>2270</v>
      </c>
      <c r="C530" s="62" t="s">
        <v>2258</v>
      </c>
      <c r="D530" s="62" t="s">
        <v>251</v>
      </c>
      <c r="E530" s="62" t="s">
        <v>1192</v>
      </c>
      <c r="F530" s="123">
        <v>0.87346250000000003</v>
      </c>
      <c r="G530" s="123">
        <v>0.54652144999999996</v>
      </c>
      <c r="H530" s="77">
        <f t="shared" si="16"/>
        <v>0.59822180812848269</v>
      </c>
      <c r="I530" s="63">
        <f t="shared" si="17"/>
        <v>9.5078275990278185E-5</v>
      </c>
      <c r="J530" s="125">
        <v>2.9106179999999999</v>
      </c>
      <c r="K530" s="125">
        <v>55.758650000000003</v>
      </c>
      <c r="L530" s="153"/>
      <c r="M530" s="156"/>
    </row>
    <row r="531" spans="1:18" ht="12.75" x14ac:dyDescent="0.2">
      <c r="A531" s="122" t="s">
        <v>377</v>
      </c>
      <c r="B531" s="62" t="s">
        <v>388</v>
      </c>
      <c r="C531" s="62" t="s">
        <v>1043</v>
      </c>
      <c r="D531" s="62" t="s">
        <v>251</v>
      </c>
      <c r="E531" s="62" t="s">
        <v>1192</v>
      </c>
      <c r="F531" s="123">
        <v>0.86783951999999998</v>
      </c>
      <c r="G531" s="123">
        <v>2.459824E-2</v>
      </c>
      <c r="H531" s="77">
        <f t="shared" si="16"/>
        <v>34.280553405446895</v>
      </c>
      <c r="I531" s="63">
        <f t="shared" si="17"/>
        <v>9.4466202496192489E-5</v>
      </c>
      <c r="J531" s="125">
        <v>63.32535231</v>
      </c>
      <c r="K531" s="125">
        <v>149.25749999999999</v>
      </c>
      <c r="L531" s="153"/>
      <c r="M531" s="156"/>
    </row>
    <row r="532" spans="1:18" ht="12.75" x14ac:dyDescent="0.2">
      <c r="A532" s="122" t="s">
        <v>2860</v>
      </c>
      <c r="B532" s="62" t="s">
        <v>1126</v>
      </c>
      <c r="C532" s="62" t="s">
        <v>1037</v>
      </c>
      <c r="D532" s="62" t="s">
        <v>251</v>
      </c>
      <c r="E532" s="62" t="s">
        <v>1192</v>
      </c>
      <c r="F532" s="123">
        <v>0.84746843999999999</v>
      </c>
      <c r="G532" s="123">
        <v>0.92226928000000008</v>
      </c>
      <c r="H532" s="77">
        <f t="shared" si="16"/>
        <v>-8.1105206063027624E-2</v>
      </c>
      <c r="I532" s="63">
        <f t="shared" si="17"/>
        <v>9.2248766525604127E-5</v>
      </c>
      <c r="J532" s="125">
        <v>126.26076477000001</v>
      </c>
      <c r="K532" s="125">
        <v>13.1905</v>
      </c>
      <c r="L532" s="153"/>
      <c r="M532" s="156"/>
    </row>
    <row r="533" spans="1:18" ht="12.75" x14ac:dyDescent="0.2">
      <c r="A533" s="122" t="s">
        <v>2842</v>
      </c>
      <c r="B533" s="62" t="s">
        <v>1135</v>
      </c>
      <c r="C533" s="62" t="s">
        <v>1037</v>
      </c>
      <c r="D533" s="62" t="s">
        <v>251</v>
      </c>
      <c r="E533" s="62" t="s">
        <v>1192</v>
      </c>
      <c r="F533" s="123">
        <v>0.84017066099999993</v>
      </c>
      <c r="G533" s="123">
        <v>6.7112919999999993E-2</v>
      </c>
      <c r="H533" s="77">
        <f t="shared" si="16"/>
        <v>11.51876182708188</v>
      </c>
      <c r="I533" s="63">
        <f t="shared" si="17"/>
        <v>9.1454387550115137E-5</v>
      </c>
      <c r="J533" s="125">
        <v>116.38112590999999</v>
      </c>
      <c r="K533" s="125">
        <v>24.321999999999999</v>
      </c>
      <c r="L533" s="153"/>
      <c r="M533" s="156"/>
    </row>
    <row r="534" spans="1:18" ht="12.75" x14ac:dyDescent="0.2">
      <c r="A534" s="122" t="s">
        <v>2482</v>
      </c>
      <c r="B534" s="62" t="s">
        <v>506</v>
      </c>
      <c r="C534" s="62" t="s">
        <v>1038</v>
      </c>
      <c r="D534" s="62" t="s">
        <v>251</v>
      </c>
      <c r="E534" s="62" t="s">
        <v>1192</v>
      </c>
      <c r="F534" s="123">
        <v>0.83716487699999997</v>
      </c>
      <c r="G534" s="123">
        <v>7.1863217189999995</v>
      </c>
      <c r="H534" s="77">
        <f t="shared" si="16"/>
        <v>-0.88350578922919498</v>
      </c>
      <c r="I534" s="63">
        <f t="shared" si="17"/>
        <v>9.1127201482345588E-5</v>
      </c>
      <c r="J534" s="125">
        <v>26.979618149999997</v>
      </c>
      <c r="K534" s="125">
        <v>12.2898</v>
      </c>
      <c r="L534" s="153"/>
      <c r="M534" s="156"/>
    </row>
    <row r="535" spans="1:18" ht="12.75" x14ac:dyDescent="0.2">
      <c r="A535" s="122" t="s">
        <v>2318</v>
      </c>
      <c r="B535" s="62" t="s">
        <v>2319</v>
      </c>
      <c r="C535" s="62" t="s">
        <v>779</v>
      </c>
      <c r="D535" s="62" t="s">
        <v>252</v>
      </c>
      <c r="E535" s="62" t="s">
        <v>253</v>
      </c>
      <c r="F535" s="123">
        <v>0.82433814999999999</v>
      </c>
      <c r="G535" s="123">
        <v>2.9088935499999997</v>
      </c>
      <c r="H535" s="77">
        <f t="shared" si="16"/>
        <v>-0.71661453544767906</v>
      </c>
      <c r="I535" s="63">
        <f t="shared" si="17"/>
        <v>8.9730984598669465E-5</v>
      </c>
      <c r="J535" s="125">
        <v>6.8552186902500001</v>
      </c>
      <c r="K535" s="125">
        <v>77.804550000000006</v>
      </c>
      <c r="L535" s="153"/>
      <c r="M535" s="156"/>
    </row>
    <row r="536" spans="1:18" ht="12.75" x14ac:dyDescent="0.2">
      <c r="A536" s="122" t="s">
        <v>2211</v>
      </c>
      <c r="B536" s="62" t="s">
        <v>2212</v>
      </c>
      <c r="C536" s="62" t="s">
        <v>1042</v>
      </c>
      <c r="D536" s="62" t="s">
        <v>967</v>
      </c>
      <c r="E536" s="62" t="s">
        <v>253</v>
      </c>
      <c r="F536" s="123">
        <v>0.81520499999999996</v>
      </c>
      <c r="G536" s="123">
        <v>9.1342699999999999E-2</v>
      </c>
      <c r="H536" s="77">
        <f t="shared" si="16"/>
        <v>7.9246869207938886</v>
      </c>
      <c r="I536" s="63">
        <f t="shared" si="17"/>
        <v>8.8736821533442727E-5</v>
      </c>
      <c r="J536" s="125">
        <v>28.77446389</v>
      </c>
      <c r="K536" s="125">
        <v>32.396349999999998</v>
      </c>
      <c r="L536" s="153"/>
      <c r="M536" s="156"/>
    </row>
    <row r="537" spans="1:18" ht="12.75" x14ac:dyDescent="0.2">
      <c r="A537" s="122" t="s">
        <v>2773</v>
      </c>
      <c r="B537" s="62" t="s">
        <v>2774</v>
      </c>
      <c r="C537" s="62" t="s">
        <v>1042</v>
      </c>
      <c r="D537" s="62" t="s">
        <v>252</v>
      </c>
      <c r="E537" s="62" t="s">
        <v>1192</v>
      </c>
      <c r="F537" s="123">
        <v>0.81373810000000002</v>
      </c>
      <c r="G537" s="123">
        <v>0.28297921999999998</v>
      </c>
      <c r="H537" s="77">
        <f t="shared" si="16"/>
        <v>1.875610795732634</v>
      </c>
      <c r="I537" s="63">
        <f t="shared" si="17"/>
        <v>8.8577146306343521E-5</v>
      </c>
      <c r="J537" s="125">
        <v>8.1771370000000001</v>
      </c>
      <c r="K537" s="125">
        <v>30.439699999999998</v>
      </c>
      <c r="L537" s="153"/>
      <c r="M537" s="156"/>
      <c r="N537" s="126"/>
      <c r="O537" s="126"/>
      <c r="P537" s="126"/>
      <c r="Q537" s="126"/>
    </row>
    <row r="538" spans="1:18" ht="12.75" x14ac:dyDescent="0.2">
      <c r="A538" s="122" t="s">
        <v>2536</v>
      </c>
      <c r="B538" s="62" t="s">
        <v>1070</v>
      </c>
      <c r="C538" s="62" t="s">
        <v>1042</v>
      </c>
      <c r="D538" s="62" t="s">
        <v>252</v>
      </c>
      <c r="E538" s="62" t="s">
        <v>253</v>
      </c>
      <c r="F538" s="123">
        <v>0.80306889999999997</v>
      </c>
      <c r="G538" s="123">
        <v>0.13533154999999999</v>
      </c>
      <c r="H538" s="77">
        <f t="shared" si="16"/>
        <v>4.9340848456993216</v>
      </c>
      <c r="I538" s="63">
        <f t="shared" si="17"/>
        <v>8.7415780887455504E-5</v>
      </c>
      <c r="J538" s="125">
        <v>10.32</v>
      </c>
      <c r="K538" s="125">
        <v>50.316450000000003</v>
      </c>
      <c r="L538" s="153"/>
      <c r="M538" s="156"/>
    </row>
    <row r="539" spans="1:18" ht="12.75" x14ac:dyDescent="0.2">
      <c r="A539" s="122" t="s">
        <v>2333</v>
      </c>
      <c r="B539" s="62" t="s">
        <v>1304</v>
      </c>
      <c r="C539" s="62" t="s">
        <v>1140</v>
      </c>
      <c r="D539" s="62" t="s">
        <v>252</v>
      </c>
      <c r="E539" s="62" t="s">
        <v>253</v>
      </c>
      <c r="F539" s="123">
        <v>0.8020193000000001</v>
      </c>
      <c r="G539" s="123">
        <v>1.50953834</v>
      </c>
      <c r="H539" s="77">
        <f t="shared" si="16"/>
        <v>-0.46869895335020106</v>
      </c>
      <c r="I539" s="63">
        <f t="shared" si="17"/>
        <v>8.7301529664902293E-5</v>
      </c>
      <c r="J539" s="125">
        <v>15.30179281</v>
      </c>
      <c r="K539" s="125">
        <v>55.951349999999998</v>
      </c>
      <c r="L539" s="153"/>
      <c r="M539" s="156"/>
    </row>
    <row r="540" spans="1:18" ht="12.75" x14ac:dyDescent="0.2">
      <c r="A540" s="122" t="s">
        <v>2674</v>
      </c>
      <c r="B540" s="62" t="s">
        <v>409</v>
      </c>
      <c r="C540" s="62" t="s">
        <v>779</v>
      </c>
      <c r="D540" s="62" t="s">
        <v>251</v>
      </c>
      <c r="E540" s="62" t="s">
        <v>253</v>
      </c>
      <c r="F540" s="123">
        <v>0.78739588000000005</v>
      </c>
      <c r="G540" s="123">
        <v>0.69275808999999999</v>
      </c>
      <c r="H540" s="77">
        <f t="shared" si="16"/>
        <v>0.1366101549243548</v>
      </c>
      <c r="I540" s="63">
        <f t="shared" si="17"/>
        <v>8.570973887516403E-5</v>
      </c>
      <c r="J540" s="125">
        <v>22.237935777215998</v>
      </c>
      <c r="K540" s="125">
        <v>26.719049999999999</v>
      </c>
      <c r="L540" s="153"/>
      <c r="M540" s="156"/>
    </row>
    <row r="541" spans="1:18" ht="12.75" x14ac:dyDescent="0.2">
      <c r="A541" s="122" t="s">
        <v>2321</v>
      </c>
      <c r="B541" s="62" t="s">
        <v>1600</v>
      </c>
      <c r="C541" s="62" t="s">
        <v>1140</v>
      </c>
      <c r="D541" s="62" t="s">
        <v>252</v>
      </c>
      <c r="E541" s="62" t="s">
        <v>253</v>
      </c>
      <c r="F541" s="123">
        <v>0.78359445999999999</v>
      </c>
      <c r="G541" s="123">
        <v>3.5480499999999998E-2</v>
      </c>
      <c r="H541" s="77">
        <f t="shared" si="16"/>
        <v>21.085214695396065</v>
      </c>
      <c r="I541" s="63">
        <f t="shared" si="17"/>
        <v>8.529594611369462E-5</v>
      </c>
      <c r="J541" s="125">
        <v>16.917652115446504</v>
      </c>
      <c r="K541" s="125">
        <v>25.596350000000001</v>
      </c>
      <c r="L541" s="153"/>
      <c r="M541" s="156"/>
    </row>
    <row r="542" spans="1:18" ht="12.75" x14ac:dyDescent="0.2">
      <c r="A542" s="122" t="s">
        <v>2470</v>
      </c>
      <c r="B542" s="62" t="s">
        <v>549</v>
      </c>
      <c r="C542" s="62" t="s">
        <v>1038</v>
      </c>
      <c r="D542" s="62" t="s">
        <v>251</v>
      </c>
      <c r="E542" s="62" t="s">
        <v>1192</v>
      </c>
      <c r="F542" s="123">
        <v>0.78042696</v>
      </c>
      <c r="G542" s="123">
        <v>3.0295946490000003</v>
      </c>
      <c r="H542" s="77">
        <f t="shared" si="16"/>
        <v>-0.74239888486151073</v>
      </c>
      <c r="I542" s="63">
        <f t="shared" si="17"/>
        <v>8.4951156910724601E-5</v>
      </c>
      <c r="J542" s="125">
        <v>54.27983467</v>
      </c>
      <c r="K542" s="125">
        <v>30.790800000000001</v>
      </c>
      <c r="L542" s="153"/>
      <c r="M542" s="156"/>
      <c r="R542" s="126"/>
    </row>
    <row r="543" spans="1:18" ht="12.75" x14ac:dyDescent="0.2">
      <c r="A543" s="122" t="s">
        <v>2200</v>
      </c>
      <c r="B543" s="62" t="s">
        <v>612</v>
      </c>
      <c r="C543" s="62" t="s">
        <v>1042</v>
      </c>
      <c r="D543" s="62" t="s">
        <v>967</v>
      </c>
      <c r="E543" s="62" t="s">
        <v>253</v>
      </c>
      <c r="F543" s="123">
        <v>0.76776948999999994</v>
      </c>
      <c r="G543" s="123">
        <v>9.7306920000000005E-2</v>
      </c>
      <c r="H543" s="77">
        <f t="shared" si="16"/>
        <v>6.8901838635936672</v>
      </c>
      <c r="I543" s="63">
        <f t="shared" si="17"/>
        <v>8.3573364016354583E-5</v>
      </c>
      <c r="J543" s="125">
        <v>71.20471984000001</v>
      </c>
      <c r="K543" s="125">
        <v>56.508400000000002</v>
      </c>
      <c r="L543" s="153"/>
      <c r="M543" s="156"/>
    </row>
    <row r="544" spans="1:18" ht="12.75" x14ac:dyDescent="0.2">
      <c r="A544" s="122" t="s">
        <v>1979</v>
      </c>
      <c r="B544" s="62" t="s">
        <v>1191</v>
      </c>
      <c r="C544" s="62" t="s">
        <v>779</v>
      </c>
      <c r="D544" s="62" t="s">
        <v>251</v>
      </c>
      <c r="E544" s="62" t="s">
        <v>1192</v>
      </c>
      <c r="F544" s="123">
        <v>0.76557077399999995</v>
      </c>
      <c r="G544" s="123">
        <v>0.33041231300000001</v>
      </c>
      <c r="H544" s="77">
        <f t="shared" si="16"/>
        <v>1.3170164787412144</v>
      </c>
      <c r="I544" s="63">
        <f t="shared" si="17"/>
        <v>8.3334029040128089E-5</v>
      </c>
      <c r="J544" s="125">
        <v>4.5520116988500003</v>
      </c>
      <c r="K544" s="125">
        <v>133.76535000000001</v>
      </c>
      <c r="L544" s="153"/>
      <c r="M544" s="156"/>
    </row>
    <row r="545" spans="1:18" ht="12.75" x14ac:dyDescent="0.2">
      <c r="A545" s="122" t="s">
        <v>2119</v>
      </c>
      <c r="B545" s="62" t="s">
        <v>1832</v>
      </c>
      <c r="C545" s="62" t="s">
        <v>1042</v>
      </c>
      <c r="D545" s="62" t="s">
        <v>967</v>
      </c>
      <c r="E545" s="62" t="s">
        <v>253</v>
      </c>
      <c r="F545" s="123">
        <v>0.76536609</v>
      </c>
      <c r="G545" s="123">
        <v>1.4886312399999999</v>
      </c>
      <c r="H545" s="77">
        <f t="shared" si="16"/>
        <v>-0.48585917758920605</v>
      </c>
      <c r="I545" s="63">
        <f t="shared" si="17"/>
        <v>8.3311748745504348E-5</v>
      </c>
      <c r="J545" s="125">
        <v>33.489971600000004</v>
      </c>
      <c r="K545" s="125">
        <v>66.947649999999996</v>
      </c>
      <c r="L545" s="153"/>
      <c r="M545" s="156"/>
    </row>
    <row r="546" spans="1:18" ht="12.75" x14ac:dyDescent="0.2">
      <c r="A546" s="122" t="s">
        <v>2793</v>
      </c>
      <c r="B546" s="62" t="s">
        <v>1152</v>
      </c>
      <c r="C546" s="62" t="s">
        <v>1037</v>
      </c>
      <c r="D546" s="62" t="s">
        <v>251</v>
      </c>
      <c r="E546" s="62" t="s">
        <v>1192</v>
      </c>
      <c r="F546" s="123">
        <v>0.76506385799999999</v>
      </c>
      <c r="G546" s="123">
        <v>0.767558721</v>
      </c>
      <c r="H546" s="77">
        <f t="shared" si="16"/>
        <v>-3.2503871452983502E-3</v>
      </c>
      <c r="I546" s="63">
        <f t="shared" si="17"/>
        <v>8.3278850140802832E-5</v>
      </c>
      <c r="J546" s="125">
        <v>108.79194</v>
      </c>
      <c r="K546" s="125">
        <v>19.147099999999998</v>
      </c>
      <c r="L546" s="153"/>
      <c r="M546" s="156"/>
    </row>
    <row r="547" spans="1:18" ht="12.75" x14ac:dyDescent="0.2">
      <c r="A547" s="122" t="s">
        <v>2632</v>
      </c>
      <c r="B547" s="62" t="s">
        <v>130</v>
      </c>
      <c r="C547" s="62" t="s">
        <v>779</v>
      </c>
      <c r="D547" s="62" t="s">
        <v>251</v>
      </c>
      <c r="E547" s="62" t="s">
        <v>1192</v>
      </c>
      <c r="F547" s="123">
        <v>0.75713632999999991</v>
      </c>
      <c r="G547" s="123">
        <v>5.6312562800000006</v>
      </c>
      <c r="H547" s="77">
        <f t="shared" si="16"/>
        <v>-0.8655475275225798</v>
      </c>
      <c r="I547" s="63">
        <f t="shared" si="17"/>
        <v>8.2415921629155604E-5</v>
      </c>
      <c r="J547" s="125">
        <v>24.8095388397</v>
      </c>
      <c r="K547" s="125">
        <v>15.76545</v>
      </c>
      <c r="L547" s="153"/>
      <c r="M547" s="156"/>
    </row>
    <row r="548" spans="1:18" ht="12.75" x14ac:dyDescent="0.2">
      <c r="A548" s="122" t="s">
        <v>2025</v>
      </c>
      <c r="B548" s="62" t="s">
        <v>2026</v>
      </c>
      <c r="C548" s="62" t="s">
        <v>779</v>
      </c>
      <c r="D548" s="62" t="s">
        <v>252</v>
      </c>
      <c r="E548" s="62" t="s">
        <v>253</v>
      </c>
      <c r="F548" s="123">
        <v>0.75264295999999997</v>
      </c>
      <c r="G548" s="123">
        <v>0.95636025000000002</v>
      </c>
      <c r="H548" s="77">
        <f t="shared" si="16"/>
        <v>-0.21301312972804975</v>
      </c>
      <c r="I548" s="63">
        <f t="shared" si="17"/>
        <v>8.192680861859541E-5</v>
      </c>
      <c r="J548" s="125">
        <v>10.698271584</v>
      </c>
      <c r="K548" s="125">
        <v>37.524099999999997</v>
      </c>
      <c r="L548" s="153"/>
      <c r="M548" s="156"/>
      <c r="N548" s="126"/>
      <c r="O548" s="126"/>
      <c r="P548" s="126"/>
      <c r="Q548" s="126"/>
      <c r="R548" s="126"/>
    </row>
    <row r="549" spans="1:18" ht="12.75" x14ac:dyDescent="0.2">
      <c r="A549" s="122" t="s">
        <v>2415</v>
      </c>
      <c r="B549" s="62" t="s">
        <v>306</v>
      </c>
      <c r="C549" s="62" t="s">
        <v>1038</v>
      </c>
      <c r="D549" s="62" t="s">
        <v>251</v>
      </c>
      <c r="E549" s="62" t="s">
        <v>1192</v>
      </c>
      <c r="F549" s="123">
        <v>0.74033341900000005</v>
      </c>
      <c r="G549" s="123">
        <v>1.982137365</v>
      </c>
      <c r="H549" s="77">
        <f t="shared" si="16"/>
        <v>-0.62649742037429379</v>
      </c>
      <c r="I549" s="63">
        <f t="shared" si="17"/>
        <v>8.0586888545882912E-5</v>
      </c>
      <c r="J549" s="125">
        <v>18.144479</v>
      </c>
      <c r="K549" s="125">
        <v>10.631399999999999</v>
      </c>
      <c r="L549" s="153"/>
      <c r="M549" s="156"/>
    </row>
    <row r="550" spans="1:18" ht="12.75" x14ac:dyDescent="0.2">
      <c r="A550" s="122" t="s">
        <v>2680</v>
      </c>
      <c r="B550" s="62" t="s">
        <v>285</v>
      </c>
      <c r="C550" s="62" t="s">
        <v>1039</v>
      </c>
      <c r="D550" s="62" t="s">
        <v>251</v>
      </c>
      <c r="E550" s="62" t="s">
        <v>1192</v>
      </c>
      <c r="F550" s="123">
        <v>0.72739071999999994</v>
      </c>
      <c r="G550" s="123">
        <v>1.46139442</v>
      </c>
      <c r="H550" s="77">
        <f t="shared" si="16"/>
        <v>-0.5022625582489908</v>
      </c>
      <c r="I550" s="63">
        <f t="shared" si="17"/>
        <v>7.9178047860013621E-5</v>
      </c>
      <c r="J550" s="125">
        <v>36.845802710000001</v>
      </c>
      <c r="K550" s="125">
        <v>20.983550000000001</v>
      </c>
      <c r="L550" s="153"/>
      <c r="M550" s="156"/>
    </row>
    <row r="551" spans="1:18" ht="12.75" x14ac:dyDescent="0.2">
      <c r="A551" s="122" t="s">
        <v>2240</v>
      </c>
      <c r="B551" s="62" t="s">
        <v>34</v>
      </c>
      <c r="C551" s="62" t="s">
        <v>2241</v>
      </c>
      <c r="D551" s="62" t="s">
        <v>252</v>
      </c>
      <c r="E551" s="62" t="s">
        <v>253</v>
      </c>
      <c r="F551" s="123">
        <v>0.70041106000000009</v>
      </c>
      <c r="G551" s="123">
        <v>0.51905215000000005</v>
      </c>
      <c r="H551" s="77">
        <f t="shared" si="16"/>
        <v>0.34940402423918293</v>
      </c>
      <c r="I551" s="63">
        <f t="shared" si="17"/>
        <v>7.6241253710746941E-5</v>
      </c>
      <c r="J551" s="125">
        <v>11.054365259999999</v>
      </c>
      <c r="K551" s="125">
        <v>21.9651</v>
      </c>
      <c r="L551" s="153"/>
      <c r="M551" s="156"/>
    </row>
    <row r="552" spans="1:18" ht="12.75" x14ac:dyDescent="0.2">
      <c r="A552" s="122" t="s">
        <v>2232</v>
      </c>
      <c r="B552" s="62" t="s">
        <v>203</v>
      </c>
      <c r="C552" s="62" t="s">
        <v>2241</v>
      </c>
      <c r="D552" s="62" t="s">
        <v>252</v>
      </c>
      <c r="E552" s="62" t="s">
        <v>253</v>
      </c>
      <c r="F552" s="123">
        <v>0.69089778899999998</v>
      </c>
      <c r="G552" s="123">
        <v>1.3055657479999998</v>
      </c>
      <c r="H552" s="77">
        <f t="shared" si="16"/>
        <v>-0.47080582493958012</v>
      </c>
      <c r="I552" s="63">
        <f t="shared" si="17"/>
        <v>7.5205713655268516E-5</v>
      </c>
      <c r="J552" s="125">
        <v>110.94241653</v>
      </c>
      <c r="K552" s="125">
        <v>15.6342</v>
      </c>
      <c r="L552" s="153"/>
      <c r="M552" s="156"/>
    </row>
    <row r="553" spans="1:18" ht="12.75" x14ac:dyDescent="0.2">
      <c r="A553" s="122" t="s">
        <v>2425</v>
      </c>
      <c r="B553" s="62" t="s">
        <v>1298</v>
      </c>
      <c r="C553" s="62" t="s">
        <v>1038</v>
      </c>
      <c r="D553" s="62" t="s">
        <v>251</v>
      </c>
      <c r="E553" s="62" t="s">
        <v>1192</v>
      </c>
      <c r="F553" s="123">
        <v>0.68942514200000005</v>
      </c>
      <c r="G553" s="123">
        <v>0.60211601199999998</v>
      </c>
      <c r="H553" s="77">
        <f t="shared" si="16"/>
        <v>0.145003833580164</v>
      </c>
      <c r="I553" s="63">
        <f t="shared" si="17"/>
        <v>7.5045412854830886E-5</v>
      </c>
      <c r="J553" s="125">
        <v>39.683266289999999</v>
      </c>
      <c r="K553" s="125">
        <v>13.289899999999999</v>
      </c>
      <c r="L553" s="153"/>
      <c r="M553" s="156"/>
    </row>
    <row r="554" spans="1:18" ht="12.75" x14ac:dyDescent="0.2">
      <c r="A554" s="122" t="s">
        <v>2671</v>
      </c>
      <c r="B554" s="62" t="s">
        <v>1858</v>
      </c>
      <c r="C554" s="62" t="s">
        <v>779</v>
      </c>
      <c r="D554" s="62" t="s">
        <v>252</v>
      </c>
      <c r="E554" s="62" t="s">
        <v>253</v>
      </c>
      <c r="F554" s="123">
        <v>0.68638739800000004</v>
      </c>
      <c r="G554" s="123">
        <v>0.27116781300000004</v>
      </c>
      <c r="H554" s="77">
        <f t="shared" si="16"/>
        <v>1.5312273990276268</v>
      </c>
      <c r="I554" s="63">
        <f t="shared" si="17"/>
        <v>7.4714747872167288E-5</v>
      </c>
      <c r="J554" s="125">
        <v>9.7519799999999996</v>
      </c>
      <c r="K554" s="125">
        <v>42.00235</v>
      </c>
      <c r="L554" s="153"/>
      <c r="M554" s="156"/>
    </row>
    <row r="555" spans="1:18" ht="12.75" x14ac:dyDescent="0.2">
      <c r="A555" s="122" t="s">
        <v>1985</v>
      </c>
      <c r="B555" s="62" t="s">
        <v>1194</v>
      </c>
      <c r="C555" s="62" t="s">
        <v>779</v>
      </c>
      <c r="D555" s="62" t="s">
        <v>251</v>
      </c>
      <c r="E555" s="62" t="s">
        <v>1192</v>
      </c>
      <c r="F555" s="123">
        <v>0.68529293999999996</v>
      </c>
      <c r="G555" s="123">
        <v>5.0496660000000006E-2</v>
      </c>
      <c r="H555" s="77">
        <f t="shared" si="16"/>
        <v>12.571054798475778</v>
      </c>
      <c r="I555" s="63">
        <f t="shared" si="17"/>
        <v>7.459561375961663E-5</v>
      </c>
      <c r="J555" s="125">
        <v>8.9210644319999997</v>
      </c>
      <c r="K555" s="125">
        <v>76.739999999999995</v>
      </c>
      <c r="L555" s="153"/>
      <c r="M555" s="156"/>
    </row>
    <row r="556" spans="1:18" ht="12.75" x14ac:dyDescent="0.2">
      <c r="A556" s="122" t="s">
        <v>2832</v>
      </c>
      <c r="B556" s="62" t="s">
        <v>237</v>
      </c>
      <c r="C556" s="62" t="s">
        <v>1037</v>
      </c>
      <c r="D556" s="62" t="s">
        <v>251</v>
      </c>
      <c r="E556" s="62" t="s">
        <v>1192</v>
      </c>
      <c r="F556" s="123">
        <v>0.68515233999999992</v>
      </c>
      <c r="G556" s="123">
        <v>0.69315866500000001</v>
      </c>
      <c r="H556" s="77">
        <f t="shared" si="16"/>
        <v>-1.155049399836916E-2</v>
      </c>
      <c r="I556" s="63">
        <f t="shared" si="17"/>
        <v>7.4580309146534511E-5</v>
      </c>
      <c r="J556" s="125">
        <v>52.078586479999998</v>
      </c>
      <c r="K556" s="125">
        <v>16.797149999999998</v>
      </c>
      <c r="L556" s="153"/>
      <c r="M556" s="156"/>
    </row>
    <row r="557" spans="1:18" ht="12.75" x14ac:dyDescent="0.2">
      <c r="A557" s="122" t="s">
        <v>2853</v>
      </c>
      <c r="B557" s="62" t="s">
        <v>91</v>
      </c>
      <c r="C557" s="62" t="s">
        <v>1037</v>
      </c>
      <c r="D557" s="62" t="s">
        <v>251</v>
      </c>
      <c r="E557" s="62" t="s">
        <v>1192</v>
      </c>
      <c r="F557" s="123">
        <v>0.67910099999999995</v>
      </c>
      <c r="G557" s="123">
        <v>0.30222537999999999</v>
      </c>
      <c r="H557" s="77">
        <f t="shared" si="16"/>
        <v>1.2470018897817252</v>
      </c>
      <c r="I557" s="63">
        <f t="shared" si="17"/>
        <v>7.392160774306155E-5</v>
      </c>
      <c r="J557" s="125">
        <v>32.233499999999999</v>
      </c>
      <c r="K557" s="125">
        <v>18.271650000000001</v>
      </c>
      <c r="L557" s="153"/>
      <c r="M557" s="156"/>
      <c r="R557" s="136"/>
    </row>
    <row r="558" spans="1:18" ht="12.75" x14ac:dyDescent="0.2">
      <c r="A558" s="122" t="s">
        <v>2182</v>
      </c>
      <c r="B558" s="62" t="s">
        <v>1540</v>
      </c>
      <c r="C558" s="62" t="s">
        <v>1042</v>
      </c>
      <c r="D558" s="62" t="s">
        <v>967</v>
      </c>
      <c r="E558" s="62" t="s">
        <v>253</v>
      </c>
      <c r="F558" s="123">
        <v>0.67420517000000002</v>
      </c>
      <c r="G558" s="123">
        <v>1.5751960300000001</v>
      </c>
      <c r="H558" s="77">
        <f t="shared" si="16"/>
        <v>-0.57198649745200281</v>
      </c>
      <c r="I558" s="63">
        <f t="shared" si="17"/>
        <v>7.3388686093944986E-5</v>
      </c>
      <c r="J558" s="125">
        <v>207.61608888999999</v>
      </c>
      <c r="K558" s="125">
        <v>22.299800000000001</v>
      </c>
      <c r="L558" s="153"/>
      <c r="M558" s="156"/>
    </row>
    <row r="559" spans="1:18" ht="12.75" x14ac:dyDescent="0.2">
      <c r="A559" s="122" t="s">
        <v>2264</v>
      </c>
      <c r="B559" s="62" t="s">
        <v>2265</v>
      </c>
      <c r="C559" s="62" t="s">
        <v>2258</v>
      </c>
      <c r="D559" s="62" t="s">
        <v>251</v>
      </c>
      <c r="E559" s="62" t="s">
        <v>1192</v>
      </c>
      <c r="F559" s="123">
        <v>0.66737552</v>
      </c>
      <c r="G559" s="123">
        <v>2.6163280000000001E-2</v>
      </c>
      <c r="H559" s="77">
        <f t="shared" si="16"/>
        <v>24.508098372986872</v>
      </c>
      <c r="I559" s="63">
        <f t="shared" si="17"/>
        <v>7.2645263969220675E-5</v>
      </c>
      <c r="J559" s="125">
        <v>8.5386232853999999</v>
      </c>
      <c r="K559" s="125">
        <v>16.123999999999999</v>
      </c>
      <c r="L559" s="153"/>
      <c r="M559" s="156"/>
    </row>
    <row r="560" spans="1:18" ht="12.75" x14ac:dyDescent="0.2">
      <c r="A560" s="122" t="s">
        <v>2154</v>
      </c>
      <c r="B560" s="62" t="s">
        <v>2024</v>
      </c>
      <c r="C560" s="62" t="s">
        <v>1042</v>
      </c>
      <c r="D560" s="62" t="s">
        <v>967</v>
      </c>
      <c r="E560" s="62" t="s">
        <v>1192</v>
      </c>
      <c r="F560" s="123">
        <v>0.66517467000000008</v>
      </c>
      <c r="G560" s="123">
        <v>1.1936130199999999</v>
      </c>
      <c r="H560" s="77">
        <f t="shared" si="16"/>
        <v>-0.44272167037856192</v>
      </c>
      <c r="I560" s="63">
        <f t="shared" si="17"/>
        <v>7.2405696702494059E-5</v>
      </c>
      <c r="J560" s="125">
        <v>73.960356239999996</v>
      </c>
      <c r="K560" s="125">
        <v>20.164850000000001</v>
      </c>
      <c r="L560" s="153"/>
      <c r="M560" s="156"/>
      <c r="N560" s="126"/>
      <c r="O560" s="126"/>
      <c r="P560" s="126"/>
      <c r="Q560" s="126"/>
    </row>
    <row r="561" spans="1:13" ht="12.75" x14ac:dyDescent="0.2">
      <c r="A561" s="122" t="s">
        <v>2852</v>
      </c>
      <c r="B561" s="62" t="s">
        <v>90</v>
      </c>
      <c r="C561" s="62" t="s">
        <v>1037</v>
      </c>
      <c r="D561" s="62" t="s">
        <v>251</v>
      </c>
      <c r="E561" s="62" t="s">
        <v>1192</v>
      </c>
      <c r="F561" s="123">
        <v>0.65913030000000006</v>
      </c>
      <c r="G561" s="123">
        <v>1.58858415</v>
      </c>
      <c r="H561" s="77">
        <f t="shared" si="16"/>
        <v>-0.58508316981508335</v>
      </c>
      <c r="I561" s="63">
        <f t="shared" si="17"/>
        <v>7.1747753998545853E-5</v>
      </c>
      <c r="J561" s="125">
        <v>3.9433336800000003</v>
      </c>
      <c r="K561" s="125">
        <v>14.79095</v>
      </c>
      <c r="L561" s="153"/>
      <c r="M561" s="156"/>
    </row>
    <row r="562" spans="1:13" ht="12.75" x14ac:dyDescent="0.2">
      <c r="A562" s="122" t="s">
        <v>2820</v>
      </c>
      <c r="B562" s="62" t="s">
        <v>228</v>
      </c>
      <c r="C562" s="62" t="s">
        <v>1037</v>
      </c>
      <c r="D562" s="62" t="s">
        <v>251</v>
      </c>
      <c r="E562" s="62" t="s">
        <v>1192</v>
      </c>
      <c r="F562" s="123">
        <v>0.65226556999999996</v>
      </c>
      <c r="G562" s="123">
        <v>0.40341949999999999</v>
      </c>
      <c r="H562" s="77">
        <f t="shared" si="16"/>
        <v>0.61684194740214582</v>
      </c>
      <c r="I562" s="63">
        <f t="shared" si="17"/>
        <v>7.1000513340201908E-5</v>
      </c>
      <c r="J562" s="125">
        <v>25.604798579999997</v>
      </c>
      <c r="K562" s="125">
        <v>14.2453</v>
      </c>
      <c r="L562" s="153"/>
      <c r="M562" s="156"/>
    </row>
    <row r="563" spans="1:13" ht="12.75" x14ac:dyDescent="0.2">
      <c r="A563" s="122" t="s">
        <v>2701</v>
      </c>
      <c r="B563" s="62" t="s">
        <v>174</v>
      </c>
      <c r="C563" s="62" t="s">
        <v>177</v>
      </c>
      <c r="D563" s="62" t="s">
        <v>252</v>
      </c>
      <c r="E563" s="62" t="s">
        <v>1192</v>
      </c>
      <c r="F563" s="123">
        <v>0.65176800000000001</v>
      </c>
      <c r="G563" s="123">
        <v>0.34344653999999997</v>
      </c>
      <c r="H563" s="77">
        <f t="shared" si="16"/>
        <v>0.89772766381632518</v>
      </c>
      <c r="I563" s="63">
        <f t="shared" si="17"/>
        <v>7.0946351773123212E-5</v>
      </c>
      <c r="J563" s="125">
        <v>7.1025</v>
      </c>
      <c r="K563" s="125">
        <v>56.341700000000003</v>
      </c>
      <c r="L563" s="153"/>
      <c r="M563" s="156"/>
    </row>
    <row r="564" spans="1:13" ht="12.75" x14ac:dyDescent="0.2">
      <c r="A564" s="122" t="s">
        <v>412</v>
      </c>
      <c r="B564" s="62" t="s">
        <v>413</v>
      </c>
      <c r="C564" s="62" t="s">
        <v>1040</v>
      </c>
      <c r="D564" s="62" t="s">
        <v>251</v>
      </c>
      <c r="E564" s="62" t="s">
        <v>253</v>
      </c>
      <c r="F564" s="123">
        <v>0.64830643999999993</v>
      </c>
      <c r="G564" s="123">
        <v>0.23274861999999999</v>
      </c>
      <c r="H564" s="77">
        <f t="shared" si="16"/>
        <v>1.7854362358840192</v>
      </c>
      <c r="I564" s="63">
        <f t="shared" si="17"/>
        <v>7.0569553505267493E-5</v>
      </c>
      <c r="J564" s="125">
        <v>245.98471296</v>
      </c>
      <c r="K564" s="125">
        <v>24.583300000000001</v>
      </c>
      <c r="L564" s="153"/>
      <c r="M564" s="156"/>
    </row>
    <row r="565" spans="1:13" ht="12.75" x14ac:dyDescent="0.2">
      <c r="A565" s="122" t="s">
        <v>2121</v>
      </c>
      <c r="B565" s="62" t="s">
        <v>42</v>
      </c>
      <c r="C565" s="62" t="s">
        <v>1042</v>
      </c>
      <c r="D565" s="62" t="s">
        <v>967</v>
      </c>
      <c r="E565" s="62" t="s">
        <v>253</v>
      </c>
      <c r="F565" s="123">
        <v>0.63420399999999999</v>
      </c>
      <c r="G565" s="123">
        <v>0.31215999999999999</v>
      </c>
      <c r="H565" s="77">
        <f t="shared" si="16"/>
        <v>1.031663249615582</v>
      </c>
      <c r="I565" s="63">
        <f t="shared" si="17"/>
        <v>6.9034472511571337E-5</v>
      </c>
      <c r="J565" s="125">
        <v>59.943221770000001</v>
      </c>
      <c r="K565" s="125">
        <v>63.899000000000001</v>
      </c>
      <c r="L565" s="153"/>
      <c r="M565" s="156"/>
    </row>
    <row r="566" spans="1:13" ht="12.75" x14ac:dyDescent="0.2">
      <c r="A566" s="122" t="s">
        <v>2185</v>
      </c>
      <c r="B566" s="62" t="s">
        <v>369</v>
      </c>
      <c r="C566" s="62" t="s">
        <v>1042</v>
      </c>
      <c r="D566" s="62" t="s">
        <v>967</v>
      </c>
      <c r="E566" s="62" t="s">
        <v>1192</v>
      </c>
      <c r="F566" s="123">
        <v>0.63265802900000001</v>
      </c>
      <c r="G566" s="123">
        <v>3.513024E-2</v>
      </c>
      <c r="H566" s="77">
        <f t="shared" si="16"/>
        <v>17.008929884908273</v>
      </c>
      <c r="I566" s="63">
        <f t="shared" si="17"/>
        <v>6.8866190235674016E-5</v>
      </c>
      <c r="J566" s="125">
        <v>48.685999689999996</v>
      </c>
      <c r="K566" s="125">
        <v>55.393450000000001</v>
      </c>
      <c r="L566" s="153"/>
      <c r="M566" s="156"/>
    </row>
    <row r="567" spans="1:13" ht="12.75" x14ac:dyDescent="0.2">
      <c r="A567" s="122" t="s">
        <v>2706</v>
      </c>
      <c r="B567" s="62" t="s">
        <v>620</v>
      </c>
      <c r="C567" s="62" t="s">
        <v>1530</v>
      </c>
      <c r="D567" s="62" t="s">
        <v>252</v>
      </c>
      <c r="E567" s="62" t="s">
        <v>253</v>
      </c>
      <c r="F567" s="123">
        <v>0.6256155699999999</v>
      </c>
      <c r="G567" s="123">
        <v>3.5143199999999999E-2</v>
      </c>
      <c r="H567" s="77">
        <f t="shared" si="16"/>
        <v>16.801895388012472</v>
      </c>
      <c r="I567" s="63">
        <f t="shared" si="17"/>
        <v>6.8099603392561434E-5</v>
      </c>
      <c r="J567" s="125">
        <v>3.5959125599999999</v>
      </c>
      <c r="K567" s="125">
        <v>26.336749999999999</v>
      </c>
      <c r="L567" s="153"/>
      <c r="M567" s="156"/>
    </row>
    <row r="568" spans="1:13" ht="12.75" x14ac:dyDescent="0.2">
      <c r="A568" s="122" t="s">
        <v>1883</v>
      </c>
      <c r="B568" s="62" t="s">
        <v>984</v>
      </c>
      <c r="C568" s="62" t="s">
        <v>177</v>
      </c>
      <c r="D568" s="62" t="s">
        <v>967</v>
      </c>
      <c r="E568" s="62" t="s">
        <v>1192</v>
      </c>
      <c r="F568" s="123">
        <v>0.617952693</v>
      </c>
      <c r="G568" s="123">
        <v>0.32472490300000001</v>
      </c>
      <c r="H568" s="77">
        <f t="shared" si="16"/>
        <v>0.90300370341476399</v>
      </c>
      <c r="I568" s="63">
        <f t="shared" si="17"/>
        <v>6.726548271275486E-5</v>
      </c>
      <c r="J568" s="125">
        <v>15.426400000000001</v>
      </c>
      <c r="K568" s="125">
        <v>41.108249999999998</v>
      </c>
      <c r="L568" s="153"/>
      <c r="M568" s="156"/>
    </row>
    <row r="569" spans="1:13" ht="12.75" x14ac:dyDescent="0.2">
      <c r="A569" s="122" t="s">
        <v>2509</v>
      </c>
      <c r="B569" s="62" t="s">
        <v>2510</v>
      </c>
      <c r="C569" s="62" t="s">
        <v>2258</v>
      </c>
      <c r="D569" s="62" t="s">
        <v>252</v>
      </c>
      <c r="E569" s="62" t="s">
        <v>253</v>
      </c>
      <c r="F569" s="123">
        <v>0.61677751000000003</v>
      </c>
      <c r="G569" s="123">
        <v>3.0554593399999996</v>
      </c>
      <c r="H569" s="77">
        <f t="shared" si="16"/>
        <v>-0.79813918584169408</v>
      </c>
      <c r="I569" s="63">
        <f t="shared" si="17"/>
        <v>6.7137561509940681E-5</v>
      </c>
      <c r="J569" s="125">
        <v>12.17775</v>
      </c>
      <c r="K569" s="125">
        <v>41.529400000000003</v>
      </c>
      <c r="L569" s="153"/>
      <c r="M569" s="156"/>
    </row>
    <row r="570" spans="1:13" ht="12.75" x14ac:dyDescent="0.2">
      <c r="A570" s="122" t="s">
        <v>2110</v>
      </c>
      <c r="B570" s="62" t="s">
        <v>387</v>
      </c>
      <c r="C570" s="62" t="s">
        <v>1042</v>
      </c>
      <c r="D570" s="62" t="s">
        <v>252</v>
      </c>
      <c r="E570" s="62" t="s">
        <v>1192</v>
      </c>
      <c r="F570" s="123">
        <v>0.61423268999999991</v>
      </c>
      <c r="G570" s="123">
        <v>1.530121761</v>
      </c>
      <c r="H570" s="77">
        <f t="shared" si="16"/>
        <v>-0.59857267202149156</v>
      </c>
      <c r="I570" s="63">
        <f t="shared" si="17"/>
        <v>6.6860552367240686E-5</v>
      </c>
      <c r="J570" s="125">
        <v>146.33374000000001</v>
      </c>
      <c r="K570" s="125">
        <v>37.565950000000001</v>
      </c>
      <c r="L570" s="153"/>
      <c r="M570" s="156"/>
    </row>
    <row r="571" spans="1:13" ht="12.75" x14ac:dyDescent="0.2">
      <c r="A571" s="122" t="s">
        <v>2142</v>
      </c>
      <c r="B571" s="62" t="s">
        <v>422</v>
      </c>
      <c r="C571" s="62" t="s">
        <v>1042</v>
      </c>
      <c r="D571" s="62" t="s">
        <v>252</v>
      </c>
      <c r="E571" s="62" t="s">
        <v>1192</v>
      </c>
      <c r="F571" s="123">
        <v>0.61105122000000001</v>
      </c>
      <c r="G571" s="123">
        <v>0.17767785200000002</v>
      </c>
      <c r="H571" s="77">
        <f t="shared" si="16"/>
        <v>2.4390961682720023</v>
      </c>
      <c r="I571" s="63">
        <f t="shared" si="17"/>
        <v>6.6514242499656471E-5</v>
      </c>
      <c r="J571" s="125">
        <v>386.79994316</v>
      </c>
      <c r="K571" s="125">
        <v>40.846649999999997</v>
      </c>
      <c r="L571" s="153"/>
      <c r="M571" s="156"/>
    </row>
    <row r="572" spans="1:13" ht="12.75" x14ac:dyDescent="0.2">
      <c r="A572" s="122" t="s">
        <v>2130</v>
      </c>
      <c r="B572" s="62" t="s">
        <v>1172</v>
      </c>
      <c r="C572" s="62" t="s">
        <v>1042</v>
      </c>
      <c r="D572" s="62" t="s">
        <v>252</v>
      </c>
      <c r="E572" s="62" t="s">
        <v>1192</v>
      </c>
      <c r="F572" s="123">
        <v>0.60275921999999993</v>
      </c>
      <c r="G572" s="123">
        <v>0.32753127000000004</v>
      </c>
      <c r="H572" s="77">
        <f t="shared" si="16"/>
        <v>0.84031045341105859</v>
      </c>
      <c r="I572" s="63">
        <f t="shared" si="17"/>
        <v>6.5611640425141079E-5</v>
      </c>
      <c r="J572" s="125">
        <v>29.705300179999998</v>
      </c>
      <c r="K572" s="125">
        <v>33.054900000000004</v>
      </c>
      <c r="L572" s="153"/>
      <c r="M572" s="156"/>
    </row>
    <row r="573" spans="1:13" ht="12.75" x14ac:dyDescent="0.2">
      <c r="A573" s="122" t="s">
        <v>1882</v>
      </c>
      <c r="B573" s="62" t="s">
        <v>1610</v>
      </c>
      <c r="C573" s="62" t="s">
        <v>177</v>
      </c>
      <c r="D573" s="62" t="s">
        <v>967</v>
      </c>
      <c r="E573" s="62" t="s">
        <v>1192</v>
      </c>
      <c r="F573" s="123">
        <v>0.5989320600000001</v>
      </c>
      <c r="G573" s="123">
        <v>0.24043392000000002</v>
      </c>
      <c r="H573" s="77">
        <f t="shared" si="16"/>
        <v>1.4910464380400237</v>
      </c>
      <c r="I573" s="63">
        <f t="shared" si="17"/>
        <v>6.5195045809185697E-5</v>
      </c>
      <c r="J573" s="125">
        <v>209.10550000000001</v>
      </c>
      <c r="K573" s="125">
        <v>57.433</v>
      </c>
      <c r="L573" s="153"/>
      <c r="M573" s="156"/>
    </row>
    <row r="574" spans="1:13" ht="12.75" x14ac:dyDescent="0.2">
      <c r="A574" s="122" t="s">
        <v>1253</v>
      </c>
      <c r="B574" s="62" t="s">
        <v>1413</v>
      </c>
      <c r="C574" s="62" t="s">
        <v>570</v>
      </c>
      <c r="D574" s="62" t="s">
        <v>251</v>
      </c>
      <c r="E574" s="62" t="s">
        <v>1192</v>
      </c>
      <c r="F574" s="123">
        <v>0.59761874999999998</v>
      </c>
      <c r="G574" s="123">
        <v>0.33913647999999996</v>
      </c>
      <c r="H574" s="77">
        <f t="shared" si="16"/>
        <v>0.76217772266787698</v>
      </c>
      <c r="I574" s="63">
        <f t="shared" si="17"/>
        <v>6.5052089184670269E-5</v>
      </c>
      <c r="J574" s="125">
        <v>16.060714559999997</v>
      </c>
      <c r="K574" s="125">
        <v>151.34174999999999</v>
      </c>
      <c r="L574" s="153"/>
      <c r="M574" s="156"/>
    </row>
    <row r="575" spans="1:13" ht="12.75" x14ac:dyDescent="0.2">
      <c r="A575" s="122" t="s">
        <v>2703</v>
      </c>
      <c r="B575" s="62" t="s">
        <v>170</v>
      </c>
      <c r="C575" s="62" t="s">
        <v>177</v>
      </c>
      <c r="D575" s="62" t="s">
        <v>252</v>
      </c>
      <c r="E575" s="62" t="s">
        <v>1192</v>
      </c>
      <c r="F575" s="123">
        <v>0.59590187999999999</v>
      </c>
      <c r="G575" s="123">
        <v>1.01856612</v>
      </c>
      <c r="H575" s="77">
        <f t="shared" si="16"/>
        <v>-0.41496004206383774</v>
      </c>
      <c r="I575" s="63">
        <f t="shared" si="17"/>
        <v>6.4865204184227289E-5</v>
      </c>
      <c r="J575" s="125">
        <v>160.99199999999999</v>
      </c>
      <c r="K575" s="125">
        <v>64.456549999999993</v>
      </c>
      <c r="L575" s="153"/>
      <c r="M575" s="156"/>
    </row>
    <row r="576" spans="1:13" ht="12.75" x14ac:dyDescent="0.2">
      <c r="A576" s="122" t="s">
        <v>2682</v>
      </c>
      <c r="B576" s="62" t="s">
        <v>100</v>
      </c>
      <c r="C576" s="62" t="s">
        <v>1044</v>
      </c>
      <c r="D576" s="62" t="s">
        <v>252</v>
      </c>
      <c r="E576" s="62" t="s">
        <v>253</v>
      </c>
      <c r="F576" s="123">
        <v>0.595334786</v>
      </c>
      <c r="G576" s="123">
        <v>0.511094363</v>
      </c>
      <c r="H576" s="77">
        <f t="shared" si="16"/>
        <v>0.16482361986058525</v>
      </c>
      <c r="I576" s="63">
        <f t="shared" si="17"/>
        <v>6.4803474779880297E-5</v>
      </c>
      <c r="J576" s="125">
        <v>10.668004445000001</v>
      </c>
      <c r="K576" s="125">
        <v>49.863750000000003</v>
      </c>
      <c r="L576" s="153"/>
      <c r="M576" s="156"/>
    </row>
    <row r="577" spans="1:18" ht="12.75" x14ac:dyDescent="0.2">
      <c r="A577" s="122" t="s">
        <v>2453</v>
      </c>
      <c r="B577" s="62" t="s">
        <v>641</v>
      </c>
      <c r="C577" s="62" t="s">
        <v>1038</v>
      </c>
      <c r="D577" s="62" t="s">
        <v>251</v>
      </c>
      <c r="E577" s="62" t="s">
        <v>1192</v>
      </c>
      <c r="F577" s="123">
        <v>0.58855133400000004</v>
      </c>
      <c r="G577" s="123">
        <v>0.138197086</v>
      </c>
      <c r="H577" s="77">
        <f t="shared" si="16"/>
        <v>3.2587825187573065</v>
      </c>
      <c r="I577" s="63">
        <f t="shared" si="17"/>
        <v>6.4065081407041973E-5</v>
      </c>
      <c r="J577" s="125">
        <v>43.501334630000002</v>
      </c>
      <c r="K577" s="125">
        <v>11.5594</v>
      </c>
      <c r="L577" s="153"/>
      <c r="M577" s="156"/>
      <c r="R577" s="136"/>
    </row>
    <row r="578" spans="1:18" ht="12.75" x14ac:dyDescent="0.2">
      <c r="A578" s="122" t="s">
        <v>1966</v>
      </c>
      <c r="B578" s="62" t="s">
        <v>304</v>
      </c>
      <c r="C578" s="62" t="s">
        <v>779</v>
      </c>
      <c r="D578" s="62" t="s">
        <v>251</v>
      </c>
      <c r="E578" s="62" t="s">
        <v>1192</v>
      </c>
      <c r="F578" s="123">
        <v>0.57765869999999997</v>
      </c>
      <c r="G578" s="123">
        <v>0.20108012</v>
      </c>
      <c r="H578" s="77">
        <f t="shared" si="16"/>
        <v>1.8727787709695018</v>
      </c>
      <c r="I578" s="63">
        <f t="shared" si="17"/>
        <v>6.2879394715612062E-5</v>
      </c>
      <c r="J578" s="125">
        <v>6.9316679304600006</v>
      </c>
      <c r="K578" s="125">
        <v>51.686</v>
      </c>
      <c r="L578" s="153"/>
      <c r="M578" s="156"/>
    </row>
    <row r="579" spans="1:18" ht="12.75" x14ac:dyDescent="0.2">
      <c r="A579" s="122" t="s">
        <v>2160</v>
      </c>
      <c r="B579" s="62" t="s">
        <v>617</v>
      </c>
      <c r="C579" s="62" t="s">
        <v>1042</v>
      </c>
      <c r="D579" s="62" t="s">
        <v>252</v>
      </c>
      <c r="E579" s="62" t="s">
        <v>253</v>
      </c>
      <c r="F579" s="123">
        <v>0.57393196999999996</v>
      </c>
      <c r="G579" s="123">
        <v>0.56253507899999999</v>
      </c>
      <c r="H579" s="77">
        <f t="shared" si="16"/>
        <v>2.0259876095655827E-2</v>
      </c>
      <c r="I579" s="63">
        <f t="shared" si="17"/>
        <v>6.2473732121646954E-5</v>
      </c>
      <c r="J579" s="125">
        <v>51.857879429999997</v>
      </c>
      <c r="K579" s="125">
        <v>39.928550000000001</v>
      </c>
      <c r="L579" s="153"/>
      <c r="M579" s="156"/>
      <c r="R579" s="136"/>
    </row>
    <row r="580" spans="1:18" ht="12.75" x14ac:dyDescent="0.2">
      <c r="A580" s="122" t="s">
        <v>2190</v>
      </c>
      <c r="B580" s="62" t="s">
        <v>7</v>
      </c>
      <c r="C580" s="62" t="s">
        <v>1042</v>
      </c>
      <c r="D580" s="62" t="s">
        <v>252</v>
      </c>
      <c r="E580" s="62" t="s">
        <v>1192</v>
      </c>
      <c r="F580" s="123">
        <v>0.57388611699999992</v>
      </c>
      <c r="G580" s="123">
        <v>0.80841301700000001</v>
      </c>
      <c r="H580" s="77">
        <f t="shared" si="16"/>
        <v>-0.29010777296773793</v>
      </c>
      <c r="I580" s="63">
        <f t="shared" si="17"/>
        <v>6.2468740923754667E-5</v>
      </c>
      <c r="J580" s="125">
        <v>44.3462836</v>
      </c>
      <c r="K580" s="125">
        <v>25.262650000000001</v>
      </c>
      <c r="L580" s="153"/>
      <c r="M580" s="156"/>
    </row>
    <row r="581" spans="1:18" ht="12.75" x14ac:dyDescent="0.2">
      <c r="A581" s="122" t="s">
        <v>1745</v>
      </c>
      <c r="B581" s="62" t="s">
        <v>692</v>
      </c>
      <c r="C581" s="62" t="s">
        <v>1043</v>
      </c>
      <c r="D581" s="62" t="s">
        <v>251</v>
      </c>
      <c r="E581" s="62" t="s">
        <v>1192</v>
      </c>
      <c r="F581" s="123">
        <v>0.56651878</v>
      </c>
      <c r="G581" s="123">
        <v>0.86845929299999991</v>
      </c>
      <c r="H581" s="77">
        <f t="shared" si="16"/>
        <v>-0.34767376598271937</v>
      </c>
      <c r="I581" s="63">
        <f t="shared" si="17"/>
        <v>6.1666790410024109E-5</v>
      </c>
      <c r="J581" s="125">
        <v>496.7424972</v>
      </c>
      <c r="K581" s="125">
        <v>5.2511999999999999</v>
      </c>
      <c r="L581" s="153"/>
      <c r="M581" s="156"/>
    </row>
    <row r="582" spans="1:18" ht="12.75" x14ac:dyDescent="0.2">
      <c r="A582" s="122" t="s">
        <v>2105</v>
      </c>
      <c r="B582" s="62" t="s">
        <v>209</v>
      </c>
      <c r="C582" s="62" t="s">
        <v>1042</v>
      </c>
      <c r="D582" s="62" t="s">
        <v>252</v>
      </c>
      <c r="E582" s="62" t="s">
        <v>1192</v>
      </c>
      <c r="F582" s="123">
        <v>0.56366897999999999</v>
      </c>
      <c r="G582" s="123">
        <v>0.25710757000000001</v>
      </c>
      <c r="H582" s="77">
        <f t="shared" si="16"/>
        <v>1.1923468842243734</v>
      </c>
      <c r="I582" s="63">
        <f t="shared" si="17"/>
        <v>6.1356583536898937E-5</v>
      </c>
      <c r="J582" s="125">
        <v>62.728107189999996</v>
      </c>
      <c r="K582" s="125">
        <v>22.35145</v>
      </c>
      <c r="L582" s="153"/>
      <c r="M582" s="156"/>
    </row>
    <row r="583" spans="1:18" ht="12.75" x14ac:dyDescent="0.2">
      <c r="A583" s="122" t="s">
        <v>2392</v>
      </c>
      <c r="B583" s="62" t="s">
        <v>1806</v>
      </c>
      <c r="C583" s="62" t="s">
        <v>1140</v>
      </c>
      <c r="D583" s="62" t="s">
        <v>252</v>
      </c>
      <c r="E583" s="62" t="s">
        <v>253</v>
      </c>
      <c r="F583" s="123">
        <v>0.55789690000000003</v>
      </c>
      <c r="G583" s="123">
        <v>0.23667929999999998</v>
      </c>
      <c r="H583" s="77">
        <f t="shared" ref="H583:H646" si="18">IF(ISERROR(F583/G583-1),"",IF((F583/G583-1)&gt;10000%,"",F583/G583-1))</f>
        <v>1.3571850178701732</v>
      </c>
      <c r="I583" s="63">
        <f t="shared" ref="I583:I646" si="19">F583/$F$1018</f>
        <v>6.072828018640826E-5</v>
      </c>
      <c r="J583" s="125">
        <v>27.804850516225301</v>
      </c>
      <c r="K583" s="125">
        <v>26.7378</v>
      </c>
      <c r="L583" s="153"/>
      <c r="M583" s="156"/>
    </row>
    <row r="584" spans="1:18" ht="12.75" x14ac:dyDescent="0.2">
      <c r="A584" s="122" t="s">
        <v>2636</v>
      </c>
      <c r="B584" s="62" t="s">
        <v>46</v>
      </c>
      <c r="C584" s="62" t="s">
        <v>1041</v>
      </c>
      <c r="D584" s="62" t="s">
        <v>251</v>
      </c>
      <c r="E584" s="62" t="s">
        <v>1192</v>
      </c>
      <c r="F584" s="123">
        <v>0.55694546999999994</v>
      </c>
      <c r="G584" s="123">
        <v>1.55775446</v>
      </c>
      <c r="H584" s="77">
        <f t="shared" si="18"/>
        <v>-0.64246902557415886</v>
      </c>
      <c r="I584" s="63">
        <f t="shared" si="19"/>
        <v>6.0624714979973597E-5</v>
      </c>
      <c r="J584" s="125">
        <v>54.360189259999999</v>
      </c>
      <c r="K584" s="125">
        <v>85.7179</v>
      </c>
      <c r="L584" s="153"/>
      <c r="M584" s="156"/>
    </row>
    <row r="585" spans="1:18" ht="12.75" x14ac:dyDescent="0.2">
      <c r="A585" s="122" t="s">
        <v>2294</v>
      </c>
      <c r="B585" s="62" t="s">
        <v>2295</v>
      </c>
      <c r="C585" s="62" t="s">
        <v>330</v>
      </c>
      <c r="D585" s="62" t="s">
        <v>967</v>
      </c>
      <c r="E585" s="62" t="s">
        <v>253</v>
      </c>
      <c r="F585" s="123">
        <v>0.55280870999999998</v>
      </c>
      <c r="G585" s="123">
        <v>1.84527E-3</v>
      </c>
      <c r="H585" s="77" t="str">
        <f t="shared" si="18"/>
        <v/>
      </c>
      <c r="I585" s="63">
        <f t="shared" si="19"/>
        <v>6.0174419736633969E-5</v>
      </c>
      <c r="J585" s="125">
        <v>150.61754429339999</v>
      </c>
      <c r="K585" s="125">
        <v>123.2589</v>
      </c>
      <c r="L585" s="153"/>
      <c r="M585" s="156"/>
    </row>
    <row r="586" spans="1:18" ht="12.75" x14ac:dyDescent="0.2">
      <c r="A586" s="122" t="s">
        <v>2098</v>
      </c>
      <c r="B586" s="62" t="s">
        <v>711</v>
      </c>
      <c r="C586" s="62" t="s">
        <v>1042</v>
      </c>
      <c r="D586" s="62" t="s">
        <v>252</v>
      </c>
      <c r="E586" s="62" t="s">
        <v>253</v>
      </c>
      <c r="F586" s="123">
        <v>0.54674177000000002</v>
      </c>
      <c r="G586" s="123">
        <v>0.99601501999999997</v>
      </c>
      <c r="H586" s="77">
        <f t="shared" si="18"/>
        <v>-0.45107075794901164</v>
      </c>
      <c r="I586" s="63">
        <f t="shared" si="19"/>
        <v>5.9514020239533119E-5</v>
      </c>
      <c r="J586" s="125">
        <v>338.68291982</v>
      </c>
      <c r="K586" s="125">
        <v>46.68815</v>
      </c>
      <c r="L586" s="153"/>
      <c r="M586" s="156"/>
    </row>
    <row r="587" spans="1:18" ht="12.75" x14ac:dyDescent="0.2">
      <c r="A587" s="122" t="s">
        <v>2444</v>
      </c>
      <c r="B587" s="62" t="s">
        <v>458</v>
      </c>
      <c r="C587" s="62" t="s">
        <v>1038</v>
      </c>
      <c r="D587" s="62" t="s">
        <v>251</v>
      </c>
      <c r="E587" s="62" t="s">
        <v>1192</v>
      </c>
      <c r="F587" s="123">
        <v>0.53295484599999998</v>
      </c>
      <c r="G587" s="123">
        <v>0.88352461399999993</v>
      </c>
      <c r="H587" s="77">
        <f t="shared" si="18"/>
        <v>-0.39678551388948624</v>
      </c>
      <c r="I587" s="63">
        <f t="shared" si="19"/>
        <v>5.8013283842573897E-5</v>
      </c>
      <c r="J587" s="125">
        <v>33.740055820000002</v>
      </c>
      <c r="K587" s="125">
        <v>13.1739</v>
      </c>
      <c r="L587" s="153"/>
      <c r="M587" s="156"/>
    </row>
    <row r="588" spans="1:18" ht="12.75" x14ac:dyDescent="0.2">
      <c r="A588" s="122" t="s">
        <v>1549</v>
      </c>
      <c r="B588" s="62" t="s">
        <v>1550</v>
      </c>
      <c r="C588" s="62" t="s">
        <v>1043</v>
      </c>
      <c r="D588" s="62" t="s">
        <v>251</v>
      </c>
      <c r="E588" s="62" t="s">
        <v>1192</v>
      </c>
      <c r="F588" s="123">
        <v>0.53012082999999999</v>
      </c>
      <c r="G588" s="123">
        <v>2.8325422400000004</v>
      </c>
      <c r="H588" s="77">
        <f t="shared" si="18"/>
        <v>-0.81284627550691002</v>
      </c>
      <c r="I588" s="63">
        <f t="shared" si="19"/>
        <v>5.7704795091873249E-5</v>
      </c>
      <c r="J588" s="125">
        <v>99.886169349999989</v>
      </c>
      <c r="K588" s="125">
        <v>63.077399999999997</v>
      </c>
      <c r="L588" s="153"/>
      <c r="M588" s="156"/>
    </row>
    <row r="589" spans="1:18" ht="12.75" x14ac:dyDescent="0.2">
      <c r="A589" s="122" t="s">
        <v>1975</v>
      </c>
      <c r="B589" s="62" t="s">
        <v>773</v>
      </c>
      <c r="C589" s="62" t="s">
        <v>779</v>
      </c>
      <c r="D589" s="62" t="s">
        <v>251</v>
      </c>
      <c r="E589" s="62" t="s">
        <v>1192</v>
      </c>
      <c r="F589" s="123">
        <v>0.52928160000000002</v>
      </c>
      <c r="G589" s="123">
        <v>0.59838943</v>
      </c>
      <c r="H589" s="77">
        <f t="shared" si="18"/>
        <v>-0.11548972380745426</v>
      </c>
      <c r="I589" s="63">
        <f t="shared" si="19"/>
        <v>5.7613443097300705E-5</v>
      </c>
      <c r="J589" s="125">
        <v>137.1807262008</v>
      </c>
      <c r="K589" s="125">
        <v>20.292750000000002</v>
      </c>
      <c r="L589" s="153"/>
      <c r="M589" s="156"/>
    </row>
    <row r="590" spans="1:18" ht="12.75" x14ac:dyDescent="0.2">
      <c r="A590" s="122" t="s">
        <v>2687</v>
      </c>
      <c r="B590" s="62" t="s">
        <v>475</v>
      </c>
      <c r="C590" s="62" t="s">
        <v>779</v>
      </c>
      <c r="D590" s="62" t="s">
        <v>251</v>
      </c>
      <c r="E590" s="62" t="s">
        <v>1192</v>
      </c>
      <c r="F590" s="123">
        <v>0.52149805999999999</v>
      </c>
      <c r="G590" s="123">
        <v>2.2843820000000001E-2</v>
      </c>
      <c r="H590" s="77">
        <f t="shared" si="18"/>
        <v>21.828846488897213</v>
      </c>
      <c r="I590" s="63">
        <f t="shared" si="19"/>
        <v>5.6766187989838884E-5</v>
      </c>
      <c r="J590" s="125">
        <v>15.8535157782</v>
      </c>
      <c r="K590" s="125">
        <v>36.440800000000003</v>
      </c>
      <c r="L590" s="153"/>
      <c r="M590" s="156"/>
    </row>
    <row r="591" spans="1:18" ht="12.75" x14ac:dyDescent="0.2">
      <c r="A591" s="122" t="s">
        <v>2457</v>
      </c>
      <c r="B591" s="62" t="s">
        <v>640</v>
      </c>
      <c r="C591" s="62" t="s">
        <v>1038</v>
      </c>
      <c r="D591" s="62" t="s">
        <v>251</v>
      </c>
      <c r="E591" s="62" t="s">
        <v>1192</v>
      </c>
      <c r="F591" s="123">
        <v>0.52006392999999995</v>
      </c>
      <c r="G591" s="123">
        <v>1.195509143</v>
      </c>
      <c r="H591" s="77">
        <f t="shared" si="18"/>
        <v>-0.56498540137053554</v>
      </c>
      <c r="I591" s="63">
        <f t="shared" si="19"/>
        <v>5.6610079847879795E-5</v>
      </c>
      <c r="J591" s="125">
        <v>65.274502780000006</v>
      </c>
      <c r="K591" s="125">
        <v>11.174849999999999</v>
      </c>
      <c r="L591" s="153"/>
      <c r="M591" s="156"/>
    </row>
    <row r="592" spans="1:18" ht="12.75" x14ac:dyDescent="0.2">
      <c r="A592" s="122" t="s">
        <v>1085</v>
      </c>
      <c r="B592" s="62" t="s">
        <v>718</v>
      </c>
      <c r="C592" s="62" t="s">
        <v>1042</v>
      </c>
      <c r="D592" s="62" t="s">
        <v>252</v>
      </c>
      <c r="E592" s="62" t="s">
        <v>253</v>
      </c>
      <c r="F592" s="123">
        <v>0.51894088000000005</v>
      </c>
      <c r="G592" s="123">
        <v>0.58807004500000004</v>
      </c>
      <c r="H592" s="77">
        <f t="shared" si="18"/>
        <v>-0.11755260378889043</v>
      </c>
      <c r="I592" s="63">
        <f t="shared" si="19"/>
        <v>5.6487833434495276E-5</v>
      </c>
      <c r="J592" s="125">
        <v>10.4192</v>
      </c>
      <c r="K592" s="125">
        <v>31.009150000000002</v>
      </c>
      <c r="L592" s="153"/>
      <c r="M592" s="156"/>
    </row>
    <row r="593" spans="1:18" ht="12.75" x14ac:dyDescent="0.2">
      <c r="A593" s="122" t="s">
        <v>2230</v>
      </c>
      <c r="B593" s="62" t="s">
        <v>1097</v>
      </c>
      <c r="C593" s="62" t="s">
        <v>1043</v>
      </c>
      <c r="D593" s="62" t="s">
        <v>251</v>
      </c>
      <c r="E593" s="62" t="s">
        <v>1192</v>
      </c>
      <c r="F593" s="123">
        <v>0.51020882000000001</v>
      </c>
      <c r="G593" s="123">
        <v>0.73068489000000003</v>
      </c>
      <c r="H593" s="77">
        <f t="shared" si="18"/>
        <v>-0.30173892058996865</v>
      </c>
      <c r="I593" s="63">
        <f t="shared" si="19"/>
        <v>5.5537329880371697E-5</v>
      </c>
      <c r="J593" s="125">
        <v>35.45946112</v>
      </c>
      <c r="K593" s="125">
        <v>58.842950000000002</v>
      </c>
      <c r="L593" s="153"/>
      <c r="M593" s="156"/>
    </row>
    <row r="594" spans="1:18" ht="12.75" x14ac:dyDescent="0.2">
      <c r="A594" s="122" t="s">
        <v>2016</v>
      </c>
      <c r="B594" s="62" t="s">
        <v>1155</v>
      </c>
      <c r="C594" s="62" t="s">
        <v>779</v>
      </c>
      <c r="D594" s="62" t="s">
        <v>251</v>
      </c>
      <c r="E594" s="62" t="s">
        <v>1192</v>
      </c>
      <c r="F594" s="123">
        <v>0.50922695799999995</v>
      </c>
      <c r="G594" s="123">
        <v>0.46846113</v>
      </c>
      <c r="H594" s="77">
        <f t="shared" si="18"/>
        <v>8.7020726778334723E-2</v>
      </c>
      <c r="I594" s="63">
        <f t="shared" si="19"/>
        <v>5.5430452085136785E-5</v>
      </c>
      <c r="J594" s="125">
        <v>11.11979650152</v>
      </c>
      <c r="K594" s="125">
        <v>67.305149999999998</v>
      </c>
      <c r="L594" s="153"/>
      <c r="M594" s="156"/>
    </row>
    <row r="595" spans="1:18" ht="12.75" x14ac:dyDescent="0.2">
      <c r="A595" s="122" t="s">
        <v>263</v>
      </c>
      <c r="B595" s="62" t="s">
        <v>264</v>
      </c>
      <c r="C595" s="62" t="s">
        <v>1043</v>
      </c>
      <c r="D595" s="62" t="s">
        <v>251</v>
      </c>
      <c r="E595" s="62" t="s">
        <v>253</v>
      </c>
      <c r="F595" s="123">
        <v>0.50505128999999993</v>
      </c>
      <c r="G595" s="123">
        <v>4.5401272939999995</v>
      </c>
      <c r="H595" s="77">
        <f t="shared" si="18"/>
        <v>-0.88875834149684529</v>
      </c>
      <c r="I595" s="63">
        <f t="shared" si="19"/>
        <v>5.4975921622125751E-5</v>
      </c>
      <c r="J595" s="125">
        <v>310.08100350000001</v>
      </c>
      <c r="K595" s="125">
        <v>76.045349999999999</v>
      </c>
      <c r="L595" s="153"/>
      <c r="M595" s="156"/>
    </row>
    <row r="596" spans="1:18" ht="12.75" x14ac:dyDescent="0.2">
      <c r="A596" s="122" t="s">
        <v>1944</v>
      </c>
      <c r="B596" s="62" t="s">
        <v>149</v>
      </c>
      <c r="C596" s="62" t="s">
        <v>779</v>
      </c>
      <c r="D596" s="62" t="s">
        <v>251</v>
      </c>
      <c r="E596" s="62" t="s">
        <v>1192</v>
      </c>
      <c r="F596" s="123">
        <v>0.50082084699999996</v>
      </c>
      <c r="G596" s="123">
        <v>0.69170781400000003</v>
      </c>
      <c r="H596" s="77">
        <f t="shared" si="18"/>
        <v>-0.27596473993280646</v>
      </c>
      <c r="I596" s="63">
        <f t="shared" si="19"/>
        <v>5.4515428782289882E-5</v>
      </c>
      <c r="J596" s="125">
        <v>26.428521265919997</v>
      </c>
      <c r="K596" s="125">
        <v>21.568750000000001</v>
      </c>
      <c r="L596" s="153"/>
      <c r="M596" s="156"/>
    </row>
    <row r="597" spans="1:18" ht="12.75" x14ac:dyDescent="0.2">
      <c r="A597" s="122" t="s">
        <v>2529</v>
      </c>
      <c r="B597" s="62" t="s">
        <v>1105</v>
      </c>
      <c r="C597" s="62" t="s">
        <v>1042</v>
      </c>
      <c r="D597" s="62" t="s">
        <v>252</v>
      </c>
      <c r="E597" s="62" t="s">
        <v>253</v>
      </c>
      <c r="F597" s="123">
        <v>0.49093692499999997</v>
      </c>
      <c r="G597" s="123">
        <v>4.792558777</v>
      </c>
      <c r="H597" s="77">
        <f t="shared" si="18"/>
        <v>-0.89756266999665013</v>
      </c>
      <c r="I597" s="63">
        <f t="shared" si="19"/>
        <v>5.3439542566473657E-5</v>
      </c>
      <c r="J597" s="125">
        <v>48.524000000000001</v>
      </c>
      <c r="K597" s="125">
        <v>20.440999999999999</v>
      </c>
      <c r="L597" s="153"/>
      <c r="M597" s="156"/>
    </row>
    <row r="598" spans="1:18" ht="12.75" x14ac:dyDescent="0.2">
      <c r="A598" s="122" t="s">
        <v>2432</v>
      </c>
      <c r="B598" s="122" t="s">
        <v>1124</v>
      </c>
      <c r="C598" s="122" t="s">
        <v>1038</v>
      </c>
      <c r="D598" s="122" t="s">
        <v>251</v>
      </c>
      <c r="E598" s="122" t="s">
        <v>1192</v>
      </c>
      <c r="F598" s="123">
        <v>0.48394459000000001</v>
      </c>
      <c r="G598" s="123">
        <v>0.31982228999999995</v>
      </c>
      <c r="H598" s="77">
        <f t="shared" si="18"/>
        <v>0.51316717168149872</v>
      </c>
      <c r="I598" s="124">
        <f t="shared" si="19"/>
        <v>5.2678411828810074E-5</v>
      </c>
      <c r="J598" s="125">
        <v>40.65028882</v>
      </c>
      <c r="K598" s="125">
        <v>4.5027999999999997</v>
      </c>
      <c r="L598" s="153"/>
      <c r="M598" s="156"/>
    </row>
    <row r="599" spans="1:18" ht="12.75" x14ac:dyDescent="0.2">
      <c r="A599" s="122" t="s">
        <v>1888</v>
      </c>
      <c r="B599" s="62" t="s">
        <v>979</v>
      </c>
      <c r="C599" s="62" t="s">
        <v>177</v>
      </c>
      <c r="D599" s="62" t="s">
        <v>967</v>
      </c>
      <c r="E599" s="62" t="s">
        <v>1192</v>
      </c>
      <c r="F599" s="123">
        <v>0.48241890999999998</v>
      </c>
      <c r="G599" s="123">
        <v>0.10741077</v>
      </c>
      <c r="H599" s="77">
        <f t="shared" si="18"/>
        <v>3.4913457933501455</v>
      </c>
      <c r="I599" s="63">
        <f t="shared" si="19"/>
        <v>5.2512338272002709E-5</v>
      </c>
      <c r="J599" s="125">
        <v>15.308999999999999</v>
      </c>
      <c r="K599" s="125">
        <v>108.845</v>
      </c>
      <c r="L599" s="153"/>
      <c r="M599" s="156"/>
    </row>
    <row r="600" spans="1:18" ht="12.75" x14ac:dyDescent="0.2">
      <c r="A600" s="122" t="s">
        <v>563</v>
      </c>
      <c r="B600" s="62" t="s">
        <v>73</v>
      </c>
      <c r="C600" s="62" t="s">
        <v>570</v>
      </c>
      <c r="D600" s="62" t="s">
        <v>251</v>
      </c>
      <c r="E600" s="62" t="s">
        <v>1192</v>
      </c>
      <c r="F600" s="123">
        <v>0.48127584000000001</v>
      </c>
      <c r="G600" s="123">
        <v>0.18643056</v>
      </c>
      <c r="H600" s="77">
        <f t="shared" si="18"/>
        <v>1.581528693578993</v>
      </c>
      <c r="I600" s="63">
        <f t="shared" si="19"/>
        <v>5.23879126384624E-5</v>
      </c>
      <c r="J600" s="125">
        <v>24.472318899999998</v>
      </c>
      <c r="K600" s="125">
        <v>148.91024999999999</v>
      </c>
      <c r="L600" s="153"/>
      <c r="M600" s="156"/>
      <c r="R600" s="136"/>
    </row>
    <row r="601" spans="1:18" ht="12.75" x14ac:dyDescent="0.2">
      <c r="A601" s="122" t="s">
        <v>2762</v>
      </c>
      <c r="B601" s="62" t="s">
        <v>277</v>
      </c>
      <c r="C601" s="62" t="s">
        <v>1039</v>
      </c>
      <c r="D601" s="62" t="s">
        <v>251</v>
      </c>
      <c r="E601" s="62" t="s">
        <v>1192</v>
      </c>
      <c r="F601" s="123">
        <v>0.47900429999999999</v>
      </c>
      <c r="G601" s="123">
        <v>0.27237600000000001</v>
      </c>
      <c r="H601" s="77">
        <f t="shared" si="18"/>
        <v>0.75861419508326722</v>
      </c>
      <c r="I601" s="63">
        <f t="shared" si="19"/>
        <v>5.2140650612854016E-5</v>
      </c>
      <c r="J601" s="125">
        <v>7.4083506200000002</v>
      </c>
      <c r="K601" s="125">
        <v>25.136900000000001</v>
      </c>
      <c r="L601" s="153"/>
      <c r="M601" s="156"/>
      <c r="R601" s="136"/>
    </row>
    <row r="602" spans="1:18" ht="12.75" x14ac:dyDescent="0.2">
      <c r="A602" s="122" t="s">
        <v>2501</v>
      </c>
      <c r="B602" s="62" t="s">
        <v>324</v>
      </c>
      <c r="C602" s="62" t="s">
        <v>779</v>
      </c>
      <c r="D602" s="62" t="s">
        <v>251</v>
      </c>
      <c r="E602" s="62" t="s">
        <v>1192</v>
      </c>
      <c r="F602" s="123">
        <v>0.46979240999999999</v>
      </c>
      <c r="G602" s="123">
        <v>0.52087578000000001</v>
      </c>
      <c r="H602" s="77">
        <f t="shared" si="18"/>
        <v>-9.8072077761035548E-2</v>
      </c>
      <c r="I602" s="63">
        <f t="shared" si="19"/>
        <v>5.1137916528892679E-5</v>
      </c>
      <c r="J602" s="125">
        <v>64.293512025599995</v>
      </c>
      <c r="K602" s="125">
        <v>14.37025</v>
      </c>
      <c r="L602" s="153"/>
      <c r="M602" s="156"/>
    </row>
    <row r="603" spans="1:18" ht="12.75" x14ac:dyDescent="0.2">
      <c r="A603" s="122" t="s">
        <v>1203</v>
      </c>
      <c r="B603" s="62" t="s">
        <v>66</v>
      </c>
      <c r="C603" s="62" t="s">
        <v>570</v>
      </c>
      <c r="D603" s="62" t="s">
        <v>251</v>
      </c>
      <c r="E603" s="62" t="s">
        <v>1192</v>
      </c>
      <c r="F603" s="123">
        <v>0.46648071000000002</v>
      </c>
      <c r="G603" s="123">
        <v>0.33466235</v>
      </c>
      <c r="H603" s="77">
        <f t="shared" si="18"/>
        <v>0.39388464223716846</v>
      </c>
      <c r="I603" s="63">
        <f t="shared" si="19"/>
        <v>5.077743084508026E-5</v>
      </c>
      <c r="J603" s="125">
        <v>10.61335184</v>
      </c>
      <c r="K603" s="125">
        <v>89.396600000000007</v>
      </c>
      <c r="L603" s="153"/>
      <c r="M603" s="156"/>
    </row>
    <row r="604" spans="1:18" ht="12.75" x14ac:dyDescent="0.2">
      <c r="A604" s="122" t="s">
        <v>2316</v>
      </c>
      <c r="B604" s="62" t="s">
        <v>2317</v>
      </c>
      <c r="C604" s="62" t="s">
        <v>779</v>
      </c>
      <c r="D604" s="62" t="s">
        <v>252</v>
      </c>
      <c r="E604" s="62" t="s">
        <v>253</v>
      </c>
      <c r="F604" s="123">
        <v>0.46548782999999999</v>
      </c>
      <c r="G604" s="123">
        <v>0.47478796000000001</v>
      </c>
      <c r="H604" s="77">
        <f t="shared" si="18"/>
        <v>-1.9587965120261286E-2</v>
      </c>
      <c r="I604" s="63">
        <f t="shared" si="19"/>
        <v>5.0669353716794582E-5</v>
      </c>
      <c r="J604" s="125">
        <v>11.536199999999999</v>
      </c>
      <c r="K604" s="125">
        <v>45.465249999999997</v>
      </c>
      <c r="L604" s="153"/>
      <c r="M604" s="156"/>
    </row>
    <row r="605" spans="1:18" ht="12.75" x14ac:dyDescent="0.2">
      <c r="A605" s="122" t="s">
        <v>1956</v>
      </c>
      <c r="B605" s="62" t="s">
        <v>1539</v>
      </c>
      <c r="C605" s="62" t="s">
        <v>779</v>
      </c>
      <c r="D605" s="62" t="s">
        <v>251</v>
      </c>
      <c r="E605" s="62" t="s">
        <v>253</v>
      </c>
      <c r="F605" s="123">
        <v>0.46251135999999998</v>
      </c>
      <c r="G605" s="123">
        <v>0.37366760999999998</v>
      </c>
      <c r="H605" s="77">
        <f t="shared" si="18"/>
        <v>0.23776144258262044</v>
      </c>
      <c r="I605" s="63">
        <f t="shared" si="19"/>
        <v>5.0345358541115281E-5</v>
      </c>
      <c r="J605" s="125">
        <v>31.744441839216002</v>
      </c>
      <c r="K605" s="125">
        <v>59.307000000000002</v>
      </c>
      <c r="L605" s="153"/>
      <c r="M605" s="156"/>
      <c r="N605" s="126"/>
      <c r="O605" s="126"/>
      <c r="P605" s="126"/>
      <c r="Q605" s="126"/>
    </row>
    <row r="606" spans="1:18" ht="12.75" x14ac:dyDescent="0.2">
      <c r="A606" s="122" t="s">
        <v>1881</v>
      </c>
      <c r="B606" s="62" t="s">
        <v>1848</v>
      </c>
      <c r="C606" s="62" t="s">
        <v>177</v>
      </c>
      <c r="D606" s="62" t="s">
        <v>967</v>
      </c>
      <c r="E606" s="62" t="s">
        <v>253</v>
      </c>
      <c r="F606" s="123">
        <v>0.46222931</v>
      </c>
      <c r="G606" s="123">
        <v>0.30315252000000004</v>
      </c>
      <c r="H606" s="77">
        <f t="shared" si="18"/>
        <v>0.52474177024819046</v>
      </c>
      <c r="I606" s="63">
        <f t="shared" si="19"/>
        <v>5.0314656790618772E-5</v>
      </c>
      <c r="J606" s="125">
        <v>7.2239999999999993</v>
      </c>
      <c r="K606" s="125">
        <v>80.504599999999996</v>
      </c>
      <c r="L606" s="153"/>
      <c r="M606" s="156"/>
    </row>
    <row r="607" spans="1:18" ht="12.75" x14ac:dyDescent="0.2">
      <c r="A607" s="122" t="s">
        <v>1922</v>
      </c>
      <c r="B607" s="62" t="s">
        <v>1174</v>
      </c>
      <c r="C607" s="62" t="s">
        <v>779</v>
      </c>
      <c r="D607" s="62" t="s">
        <v>251</v>
      </c>
      <c r="E607" s="62" t="s">
        <v>1192</v>
      </c>
      <c r="F607" s="123">
        <v>0.462026039</v>
      </c>
      <c r="G607" s="123">
        <v>0.15354952799999999</v>
      </c>
      <c r="H607" s="77">
        <f t="shared" si="18"/>
        <v>2.0089707537231898</v>
      </c>
      <c r="I607" s="63">
        <f t="shared" si="19"/>
        <v>5.0292530304090936E-5</v>
      </c>
      <c r="J607" s="125">
        <v>16.750341515600002</v>
      </c>
      <c r="K607" s="125">
        <v>67.401349999999994</v>
      </c>
      <c r="L607" s="153"/>
      <c r="M607" s="156"/>
    </row>
    <row r="608" spans="1:18" ht="12.75" x14ac:dyDescent="0.2">
      <c r="A608" s="122" t="s">
        <v>586</v>
      </c>
      <c r="B608" s="62" t="s">
        <v>681</v>
      </c>
      <c r="C608" s="62" t="s">
        <v>1043</v>
      </c>
      <c r="D608" s="62" t="s">
        <v>251</v>
      </c>
      <c r="E608" s="62" t="s">
        <v>1192</v>
      </c>
      <c r="F608" s="123">
        <v>0.46054559</v>
      </c>
      <c r="G608" s="123">
        <v>0.59845598</v>
      </c>
      <c r="H608" s="77">
        <f t="shared" si="18"/>
        <v>-0.23044366604875433</v>
      </c>
      <c r="I608" s="63">
        <f t="shared" si="19"/>
        <v>5.0131380239135051E-5</v>
      </c>
      <c r="J608" s="125">
        <v>40.315457710000004</v>
      </c>
      <c r="K608" s="125">
        <v>15.738049999999999</v>
      </c>
      <c r="L608" s="153"/>
      <c r="M608" s="156"/>
      <c r="N608" s="126"/>
      <c r="O608" s="126"/>
      <c r="P608" s="126"/>
      <c r="Q608" s="126"/>
    </row>
    <row r="609" spans="1:17" ht="12.75" x14ac:dyDescent="0.2">
      <c r="A609" s="122" t="s">
        <v>569</v>
      </c>
      <c r="B609" s="62" t="s">
        <v>70</v>
      </c>
      <c r="C609" s="62" t="s">
        <v>570</v>
      </c>
      <c r="D609" s="62" t="s">
        <v>251</v>
      </c>
      <c r="E609" s="62" t="s">
        <v>1192</v>
      </c>
      <c r="F609" s="123">
        <v>0.45807878499999999</v>
      </c>
      <c r="G609" s="123">
        <v>0.38039223499999997</v>
      </c>
      <c r="H609" s="77">
        <f t="shared" si="18"/>
        <v>0.20422748639966337</v>
      </c>
      <c r="I609" s="63">
        <f t="shared" si="19"/>
        <v>4.9862863197356839E-5</v>
      </c>
      <c r="J609" s="125">
        <v>9.1503809399999998</v>
      </c>
      <c r="K609" s="125">
        <v>76.633200000000002</v>
      </c>
      <c r="L609" s="153"/>
      <c r="M609" s="156"/>
      <c r="N609" s="126"/>
      <c r="O609" s="126"/>
      <c r="P609" s="126"/>
      <c r="Q609" s="126"/>
    </row>
    <row r="610" spans="1:17" ht="12.75" x14ac:dyDescent="0.2">
      <c r="A610" s="122" t="s">
        <v>577</v>
      </c>
      <c r="B610" s="62" t="s">
        <v>672</v>
      </c>
      <c r="C610" s="62" t="s">
        <v>1043</v>
      </c>
      <c r="D610" s="62" t="s">
        <v>251</v>
      </c>
      <c r="E610" s="62" t="s">
        <v>1192</v>
      </c>
      <c r="F610" s="123">
        <v>0.45796869000000001</v>
      </c>
      <c r="G610" s="123">
        <v>0.30175035</v>
      </c>
      <c r="H610" s="77">
        <f t="shared" si="18"/>
        <v>0.51770723712499422</v>
      </c>
      <c r="I610" s="63">
        <f t="shared" si="19"/>
        <v>4.9850879119282341E-5</v>
      </c>
      <c r="J610" s="125">
        <v>25.60402848</v>
      </c>
      <c r="K610" s="125">
        <v>58.591200000000001</v>
      </c>
      <c r="L610" s="153"/>
      <c r="M610" s="156"/>
    </row>
    <row r="611" spans="1:17" ht="12.75" x14ac:dyDescent="0.2">
      <c r="A611" s="122" t="s">
        <v>2817</v>
      </c>
      <c r="B611" s="62" t="s">
        <v>226</v>
      </c>
      <c r="C611" s="62" t="s">
        <v>1037</v>
      </c>
      <c r="D611" s="62" t="s">
        <v>251</v>
      </c>
      <c r="E611" s="62" t="s">
        <v>1192</v>
      </c>
      <c r="F611" s="123">
        <v>0.45780923499999998</v>
      </c>
      <c r="G611" s="123">
        <v>0.50566834399999994</v>
      </c>
      <c r="H611" s="77">
        <f t="shared" si="18"/>
        <v>-9.4645254281529589E-2</v>
      </c>
      <c r="I611" s="63">
        <f t="shared" si="19"/>
        <v>4.9833522098805753E-5</v>
      </c>
      <c r="J611" s="125">
        <v>47.557124999999999</v>
      </c>
      <c r="K611" s="125">
        <v>12.5349</v>
      </c>
      <c r="L611" s="153"/>
      <c r="M611" s="156"/>
    </row>
    <row r="612" spans="1:17" ht="12.75" x14ac:dyDescent="0.2">
      <c r="A612" s="122" t="s">
        <v>2137</v>
      </c>
      <c r="B612" s="62" t="s">
        <v>15</v>
      </c>
      <c r="C612" s="62" t="s">
        <v>1042</v>
      </c>
      <c r="D612" s="62" t="s">
        <v>967</v>
      </c>
      <c r="E612" s="62" t="s">
        <v>1192</v>
      </c>
      <c r="F612" s="123">
        <v>0.44996873999999998</v>
      </c>
      <c r="G612" s="123">
        <v>1.429589515</v>
      </c>
      <c r="H612" s="77">
        <f t="shared" si="18"/>
        <v>-0.68524619460433023</v>
      </c>
      <c r="I612" s="63">
        <f t="shared" si="19"/>
        <v>4.8980067316819804E-5</v>
      </c>
      <c r="J612" s="125">
        <v>90.810395709999995</v>
      </c>
      <c r="K612" s="125">
        <v>14.4903</v>
      </c>
      <c r="L612" s="153"/>
      <c r="M612" s="156"/>
    </row>
    <row r="613" spans="1:17" ht="12.75" x14ac:dyDescent="0.2">
      <c r="A613" s="122" t="s">
        <v>2704</v>
      </c>
      <c r="B613" s="62" t="s">
        <v>1558</v>
      </c>
      <c r="C613" s="62" t="s">
        <v>779</v>
      </c>
      <c r="D613" s="62" t="s">
        <v>251</v>
      </c>
      <c r="E613" s="62" t="s">
        <v>1192</v>
      </c>
      <c r="F613" s="123">
        <v>0.44953384999999996</v>
      </c>
      <c r="G613" s="123">
        <v>0</v>
      </c>
      <c r="H613" s="77" t="str">
        <f t="shared" si="18"/>
        <v/>
      </c>
      <c r="I613" s="63">
        <f t="shared" si="19"/>
        <v>4.8932728602856228E-5</v>
      </c>
      <c r="J613" s="125">
        <v>4.6356867648</v>
      </c>
      <c r="K613" s="125">
        <v>21.852049999999998</v>
      </c>
      <c r="L613" s="153"/>
      <c r="M613" s="156"/>
    </row>
    <row r="614" spans="1:17" ht="12.75" x14ac:dyDescent="0.2">
      <c r="A614" s="122" t="s">
        <v>2323</v>
      </c>
      <c r="B614" s="62" t="s">
        <v>1602</v>
      </c>
      <c r="C614" s="62" t="s">
        <v>1140</v>
      </c>
      <c r="D614" s="62" t="s">
        <v>252</v>
      </c>
      <c r="E614" s="62" t="s">
        <v>253</v>
      </c>
      <c r="F614" s="123">
        <v>0.44809371999999997</v>
      </c>
      <c r="G614" s="123">
        <v>0.12482185000000001</v>
      </c>
      <c r="H614" s="77">
        <f t="shared" si="18"/>
        <v>2.5898660370760402</v>
      </c>
      <c r="I614" s="63">
        <f t="shared" si="19"/>
        <v>4.8775967347963342E-5</v>
      </c>
      <c r="J614" s="125">
        <v>12.599582019824252</v>
      </c>
      <c r="K614" s="125">
        <v>35.449750000000002</v>
      </c>
      <c r="L614" s="153"/>
      <c r="M614" s="156"/>
    </row>
    <row r="615" spans="1:17" ht="12.75" x14ac:dyDescent="0.2">
      <c r="A615" s="122" t="s">
        <v>2072</v>
      </c>
      <c r="B615" s="62" t="s">
        <v>2023</v>
      </c>
      <c r="C615" s="62" t="s">
        <v>1042</v>
      </c>
      <c r="D615" s="62" t="s">
        <v>967</v>
      </c>
      <c r="E615" s="62" t="s">
        <v>1192</v>
      </c>
      <c r="F615" s="123">
        <v>0.44119328000000002</v>
      </c>
      <c r="G615" s="123">
        <v>2.48737545</v>
      </c>
      <c r="H615" s="77">
        <f t="shared" si="18"/>
        <v>-0.82262698620749031</v>
      </c>
      <c r="I615" s="63">
        <f t="shared" si="19"/>
        <v>4.8024839579141723E-5</v>
      </c>
      <c r="J615" s="125">
        <v>194.52140284000001</v>
      </c>
      <c r="K615" s="125">
        <v>30.393450000000001</v>
      </c>
      <c r="L615" s="153"/>
      <c r="M615" s="156"/>
    </row>
    <row r="616" spans="1:17" ht="12.75" x14ac:dyDescent="0.2">
      <c r="A616" s="122" t="s">
        <v>2013</v>
      </c>
      <c r="B616" s="62" t="s">
        <v>1157</v>
      </c>
      <c r="C616" s="62" t="s">
        <v>779</v>
      </c>
      <c r="D616" s="62" t="s">
        <v>251</v>
      </c>
      <c r="E616" s="62" t="s">
        <v>1192</v>
      </c>
      <c r="F616" s="123">
        <v>0.44053238699999997</v>
      </c>
      <c r="G616" s="123">
        <v>0.318424761</v>
      </c>
      <c r="H616" s="77">
        <f t="shared" si="18"/>
        <v>0.38347402889312354</v>
      </c>
      <c r="I616" s="63">
        <f t="shared" si="19"/>
        <v>4.7952899951448437E-5</v>
      </c>
      <c r="J616" s="125">
        <v>9.2269928569000008</v>
      </c>
      <c r="K616" s="125">
        <v>119.91365</v>
      </c>
      <c r="L616" s="153"/>
      <c r="M616" s="156"/>
    </row>
    <row r="617" spans="1:17" ht="12.75" x14ac:dyDescent="0.2">
      <c r="A617" s="122" t="s">
        <v>2188</v>
      </c>
      <c r="B617" s="62" t="s">
        <v>207</v>
      </c>
      <c r="C617" s="62" t="s">
        <v>1042</v>
      </c>
      <c r="D617" s="62" t="s">
        <v>252</v>
      </c>
      <c r="E617" s="62" t="s">
        <v>1192</v>
      </c>
      <c r="F617" s="123">
        <v>0.44050540999999999</v>
      </c>
      <c r="G617" s="123">
        <v>0.62821294999999999</v>
      </c>
      <c r="H617" s="77">
        <f t="shared" si="18"/>
        <v>-0.29879603723546289</v>
      </c>
      <c r="I617" s="63">
        <f t="shared" si="19"/>
        <v>4.7949963446845908E-5</v>
      </c>
      <c r="J617" s="125">
        <v>142.88308853000001</v>
      </c>
      <c r="K617" s="125">
        <v>25.26465</v>
      </c>
      <c r="L617" s="153"/>
      <c r="M617" s="156"/>
    </row>
    <row r="618" spans="1:17" ht="12.75" x14ac:dyDescent="0.2">
      <c r="A618" s="122" t="s">
        <v>764</v>
      </c>
      <c r="B618" s="62" t="s">
        <v>552</v>
      </c>
      <c r="C618" s="62" t="s">
        <v>1043</v>
      </c>
      <c r="D618" s="62" t="s">
        <v>251</v>
      </c>
      <c r="E618" s="62" t="s">
        <v>1192</v>
      </c>
      <c r="F618" s="123">
        <v>0.43962546399999997</v>
      </c>
      <c r="G618" s="123">
        <v>0.67312802500000002</v>
      </c>
      <c r="H618" s="77">
        <f t="shared" si="18"/>
        <v>-0.34689175361551772</v>
      </c>
      <c r="I618" s="63">
        <f t="shared" si="19"/>
        <v>4.7854179427904574E-5</v>
      </c>
      <c r="J618" s="125">
        <v>80.080377499999997</v>
      </c>
      <c r="K618" s="125">
        <v>74.427250000000001</v>
      </c>
      <c r="L618" s="153"/>
      <c r="M618" s="156"/>
    </row>
    <row r="619" spans="1:17" ht="12.75" x14ac:dyDescent="0.2">
      <c r="A619" s="122" t="s">
        <v>1960</v>
      </c>
      <c r="B619" s="62" t="s">
        <v>352</v>
      </c>
      <c r="C619" s="62" t="s">
        <v>779</v>
      </c>
      <c r="D619" s="62" t="s">
        <v>251</v>
      </c>
      <c r="E619" s="62" t="s">
        <v>1192</v>
      </c>
      <c r="F619" s="123">
        <v>0.433524042</v>
      </c>
      <c r="G619" s="123">
        <v>0.20005752900000001</v>
      </c>
      <c r="H619" s="77">
        <f t="shared" si="18"/>
        <v>1.1669968841812497</v>
      </c>
      <c r="I619" s="63">
        <f t="shared" si="19"/>
        <v>4.7190026490773158E-5</v>
      </c>
      <c r="J619" s="125">
        <v>8.9097369000000004</v>
      </c>
      <c r="K619" s="125">
        <v>64.925299999999993</v>
      </c>
      <c r="L619" s="153"/>
      <c r="M619" s="156"/>
    </row>
    <row r="620" spans="1:17" ht="12.75" x14ac:dyDescent="0.2">
      <c r="A620" s="122" t="s">
        <v>1903</v>
      </c>
      <c r="B620" s="62" t="s">
        <v>1904</v>
      </c>
      <c r="C620" s="62" t="s">
        <v>779</v>
      </c>
      <c r="D620" s="62" t="s">
        <v>251</v>
      </c>
      <c r="E620" s="62" t="s">
        <v>1192</v>
      </c>
      <c r="F620" s="123">
        <v>0.42924848999999998</v>
      </c>
      <c r="G620" s="123">
        <v>0.16937847</v>
      </c>
      <c r="H620" s="77">
        <f t="shared" si="18"/>
        <v>1.5342565085161057</v>
      </c>
      <c r="I620" s="63">
        <f t="shared" si="19"/>
        <v>4.6724623439048801E-5</v>
      </c>
      <c r="J620" s="125">
        <v>3.5414976715650002</v>
      </c>
      <c r="K620" s="125">
        <v>186.8493</v>
      </c>
      <c r="L620" s="153"/>
      <c r="M620" s="156"/>
    </row>
    <row r="621" spans="1:17" ht="12.75" x14ac:dyDescent="0.2">
      <c r="A621" s="122" t="s">
        <v>2825</v>
      </c>
      <c r="B621" s="62" t="s">
        <v>230</v>
      </c>
      <c r="C621" s="62" t="s">
        <v>1037</v>
      </c>
      <c r="D621" s="62" t="s">
        <v>251</v>
      </c>
      <c r="E621" s="62" t="s">
        <v>1192</v>
      </c>
      <c r="F621" s="123">
        <v>0.42910567999999999</v>
      </c>
      <c r="G621" s="123">
        <v>0.30978486499999996</v>
      </c>
      <c r="H621" s="77">
        <f t="shared" si="18"/>
        <v>0.38517315879844571</v>
      </c>
      <c r="I621" s="63">
        <f t="shared" si="19"/>
        <v>4.6709078262702738E-5</v>
      </c>
      <c r="J621" s="125">
        <v>39.682102499999999</v>
      </c>
      <c r="K621" s="125">
        <v>16.8062</v>
      </c>
      <c r="L621" s="153"/>
      <c r="M621" s="156"/>
    </row>
    <row r="622" spans="1:17" ht="12.75" x14ac:dyDescent="0.2">
      <c r="A622" s="122" t="s">
        <v>2197</v>
      </c>
      <c r="B622" s="62" t="s">
        <v>610</v>
      </c>
      <c r="C622" s="62" t="s">
        <v>1042</v>
      </c>
      <c r="D622" s="62" t="s">
        <v>252</v>
      </c>
      <c r="E622" s="62" t="s">
        <v>253</v>
      </c>
      <c r="F622" s="123">
        <v>0.42840204999999998</v>
      </c>
      <c r="G622" s="123">
        <v>0</v>
      </c>
      <c r="H622" s="77" t="str">
        <f t="shared" si="18"/>
        <v/>
      </c>
      <c r="I622" s="63">
        <f t="shared" si="19"/>
        <v>4.663248662043413E-5</v>
      </c>
      <c r="J622" s="125">
        <v>25.29746432</v>
      </c>
      <c r="K622" s="125">
        <v>34.63015</v>
      </c>
      <c r="L622" s="153"/>
      <c r="M622" s="156"/>
    </row>
    <row r="623" spans="1:17" ht="12.75" x14ac:dyDescent="0.2">
      <c r="A623" s="122" t="s">
        <v>1066</v>
      </c>
      <c r="B623" s="62" t="s">
        <v>1067</v>
      </c>
      <c r="C623" s="62" t="s">
        <v>1043</v>
      </c>
      <c r="D623" s="62" t="s">
        <v>251</v>
      </c>
      <c r="E623" s="62" t="s">
        <v>253</v>
      </c>
      <c r="F623" s="123">
        <v>0.42793397</v>
      </c>
      <c r="G623" s="123">
        <v>0.91798653000000008</v>
      </c>
      <c r="H623" s="77">
        <f t="shared" si="18"/>
        <v>-0.53383415113945087</v>
      </c>
      <c r="I623" s="63">
        <f t="shared" si="19"/>
        <v>4.6581535103425071E-5</v>
      </c>
      <c r="J623" s="125">
        <v>28.860647780000001</v>
      </c>
      <c r="K623" s="125">
        <v>50.061950000000003</v>
      </c>
      <c r="L623" s="153"/>
      <c r="M623" s="156"/>
    </row>
    <row r="624" spans="1:17" ht="12.75" x14ac:dyDescent="0.2">
      <c r="A624" s="122" t="s">
        <v>2746</v>
      </c>
      <c r="B624" s="62" t="s">
        <v>1167</v>
      </c>
      <c r="C624" s="62" t="s">
        <v>1140</v>
      </c>
      <c r="D624" s="62" t="s">
        <v>251</v>
      </c>
      <c r="E624" s="62" t="s">
        <v>1192</v>
      </c>
      <c r="F624" s="123">
        <v>0.42301940612748701</v>
      </c>
      <c r="G624" s="123">
        <v>0</v>
      </c>
      <c r="H624" s="77" t="str">
        <f t="shared" si="18"/>
        <v/>
      </c>
      <c r="I624" s="63">
        <f t="shared" si="19"/>
        <v>4.6046574231902093E-5</v>
      </c>
      <c r="J624" s="125">
        <v>1032.45853981508</v>
      </c>
      <c r="K624" s="125">
        <v>56.287050000000001</v>
      </c>
      <c r="L624" s="153"/>
      <c r="M624" s="156"/>
    </row>
    <row r="625" spans="1:18" ht="12.75" x14ac:dyDescent="0.2">
      <c r="A625" s="122" t="s">
        <v>245</v>
      </c>
      <c r="B625" s="62" t="s">
        <v>246</v>
      </c>
      <c r="C625" s="62" t="s">
        <v>1043</v>
      </c>
      <c r="D625" s="62" t="s">
        <v>251</v>
      </c>
      <c r="E625" s="62" t="s">
        <v>253</v>
      </c>
      <c r="F625" s="123">
        <v>0.41891279999999997</v>
      </c>
      <c r="G625" s="123">
        <v>0.20790345000000002</v>
      </c>
      <c r="H625" s="77">
        <f t="shared" si="18"/>
        <v>1.0149391460314869</v>
      </c>
      <c r="I625" s="63">
        <f t="shared" si="19"/>
        <v>4.5599561302586206E-5</v>
      </c>
      <c r="J625" s="125">
        <v>56.014140270000006</v>
      </c>
      <c r="K625" s="125">
        <v>131.43039999999999</v>
      </c>
      <c r="L625" s="153"/>
      <c r="M625" s="156"/>
    </row>
    <row r="626" spans="1:18" ht="12.75" x14ac:dyDescent="0.2">
      <c r="A626" s="122" t="s">
        <v>1930</v>
      </c>
      <c r="B626" s="62" t="s">
        <v>1182</v>
      </c>
      <c r="C626" s="62" t="s">
        <v>779</v>
      </c>
      <c r="D626" s="62" t="s">
        <v>251</v>
      </c>
      <c r="E626" s="62" t="s">
        <v>1192</v>
      </c>
      <c r="F626" s="123">
        <v>0.41826857000000001</v>
      </c>
      <c r="G626" s="123">
        <v>0.34199541</v>
      </c>
      <c r="H626" s="77">
        <f t="shared" si="18"/>
        <v>0.22302392888840239</v>
      </c>
      <c r="I626" s="63">
        <f t="shared" si="19"/>
        <v>4.5529435478362251E-5</v>
      </c>
      <c r="J626" s="125">
        <v>13.31227030392</v>
      </c>
      <c r="K626" s="125">
        <v>53.894599999999997</v>
      </c>
      <c r="L626" s="153"/>
      <c r="M626" s="156"/>
    </row>
    <row r="627" spans="1:18" ht="12.75" x14ac:dyDescent="0.2">
      <c r="A627" s="122" t="s">
        <v>2418</v>
      </c>
      <c r="B627" s="62" t="s">
        <v>551</v>
      </c>
      <c r="C627" s="62" t="s">
        <v>1038</v>
      </c>
      <c r="D627" s="62" t="s">
        <v>251</v>
      </c>
      <c r="E627" s="62" t="s">
        <v>1192</v>
      </c>
      <c r="F627" s="123">
        <v>0.41465421999999996</v>
      </c>
      <c r="G627" s="123">
        <v>4.5034670920000002</v>
      </c>
      <c r="H627" s="77">
        <f t="shared" si="18"/>
        <v>-0.9079255579025779</v>
      </c>
      <c r="I627" s="63">
        <f t="shared" si="19"/>
        <v>4.5136005689647263E-5</v>
      </c>
      <c r="J627" s="125">
        <v>15.61524511</v>
      </c>
      <c r="K627" s="125">
        <v>38.433199999999999</v>
      </c>
      <c r="L627" s="153"/>
      <c r="M627" s="156"/>
    </row>
    <row r="628" spans="1:18" ht="12.75" x14ac:dyDescent="0.2">
      <c r="A628" s="122" t="s">
        <v>2487</v>
      </c>
      <c r="B628" s="62" t="s">
        <v>538</v>
      </c>
      <c r="C628" s="62" t="s">
        <v>1038</v>
      </c>
      <c r="D628" s="62" t="s">
        <v>251</v>
      </c>
      <c r="E628" s="62" t="s">
        <v>1192</v>
      </c>
      <c r="F628" s="123">
        <v>0.40643419400000003</v>
      </c>
      <c r="G628" s="123">
        <v>0.49298530400000001</v>
      </c>
      <c r="H628" s="77">
        <f t="shared" si="18"/>
        <v>-0.17556529433583279</v>
      </c>
      <c r="I628" s="63">
        <f t="shared" si="19"/>
        <v>4.4241238140181476E-5</v>
      </c>
      <c r="J628" s="125">
        <v>27.483302680000001</v>
      </c>
      <c r="K628" s="125">
        <v>13.0647</v>
      </c>
      <c r="L628" s="153"/>
      <c r="M628" s="156"/>
    </row>
    <row r="629" spans="1:18" ht="12.75" x14ac:dyDescent="0.2">
      <c r="A629" s="122" t="s">
        <v>2672</v>
      </c>
      <c r="B629" s="62" t="s">
        <v>319</v>
      </c>
      <c r="C629" s="62" t="s">
        <v>330</v>
      </c>
      <c r="D629" s="62" t="s">
        <v>967</v>
      </c>
      <c r="E629" s="62" t="s">
        <v>253</v>
      </c>
      <c r="F629" s="123">
        <v>0.40514299999999998</v>
      </c>
      <c r="G629" s="123">
        <v>1.8716434799999999</v>
      </c>
      <c r="H629" s="77">
        <f t="shared" si="18"/>
        <v>-0.78353623201786271</v>
      </c>
      <c r="I629" s="63">
        <f t="shared" si="19"/>
        <v>4.4100688889940062E-5</v>
      </c>
      <c r="J629" s="125">
        <v>137.46745440000001</v>
      </c>
      <c r="K629" s="125">
        <v>34.192500000000003</v>
      </c>
      <c r="L629" s="153"/>
      <c r="M629" s="156"/>
    </row>
    <row r="630" spans="1:18" ht="12.75" x14ac:dyDescent="0.2">
      <c r="A630" s="122" t="s">
        <v>298</v>
      </c>
      <c r="B630" s="62" t="s">
        <v>299</v>
      </c>
      <c r="C630" s="62" t="s">
        <v>1043</v>
      </c>
      <c r="D630" s="62" t="s">
        <v>251</v>
      </c>
      <c r="E630" s="62" t="s">
        <v>253</v>
      </c>
      <c r="F630" s="123">
        <v>0.39380748999999998</v>
      </c>
      <c r="G630" s="123">
        <v>2.7912272699999998</v>
      </c>
      <c r="H630" s="77">
        <f t="shared" si="18"/>
        <v>-0.85891242385289535</v>
      </c>
      <c r="I630" s="63">
        <f t="shared" si="19"/>
        <v>4.2866794191231692E-5</v>
      </c>
      <c r="J630" s="125">
        <v>52.590467729999993</v>
      </c>
      <c r="K630" s="125">
        <v>83.227000000000004</v>
      </c>
      <c r="L630" s="153"/>
      <c r="M630" s="156"/>
    </row>
    <row r="631" spans="1:18" ht="12.75" x14ac:dyDescent="0.2">
      <c r="A631" s="122" t="s">
        <v>2673</v>
      </c>
      <c r="B631" s="62" t="s">
        <v>2285</v>
      </c>
      <c r="C631" s="62" t="s">
        <v>330</v>
      </c>
      <c r="D631" s="62" t="s">
        <v>967</v>
      </c>
      <c r="E631" s="62" t="s">
        <v>1192</v>
      </c>
      <c r="F631" s="123">
        <v>0.39321707</v>
      </c>
      <c r="G631" s="123">
        <v>0.74604386</v>
      </c>
      <c r="H631" s="77">
        <f t="shared" si="18"/>
        <v>-0.47293035827679086</v>
      </c>
      <c r="I631" s="63">
        <f t="shared" si="19"/>
        <v>4.2802525701502391E-5</v>
      </c>
      <c r="J631" s="125">
        <v>81.755463603899997</v>
      </c>
      <c r="K631" s="125">
        <v>62.95</v>
      </c>
      <c r="L631" s="153"/>
      <c r="M631" s="156"/>
    </row>
    <row r="632" spans="1:18" ht="12.75" x14ac:dyDescent="0.2">
      <c r="A632" s="122" t="s">
        <v>1254</v>
      </c>
      <c r="B632" s="62" t="s">
        <v>1255</v>
      </c>
      <c r="C632" s="62" t="s">
        <v>570</v>
      </c>
      <c r="D632" s="62" t="s">
        <v>251</v>
      </c>
      <c r="E632" s="62" t="s">
        <v>1192</v>
      </c>
      <c r="F632" s="123">
        <v>0.39092451</v>
      </c>
      <c r="G632" s="123">
        <v>0.12644641000000001</v>
      </c>
      <c r="H632" s="77">
        <f t="shared" si="18"/>
        <v>2.0916220555411575</v>
      </c>
      <c r="I632" s="63">
        <f t="shared" si="19"/>
        <v>4.2552975603582596E-5</v>
      </c>
      <c r="J632" s="125">
        <v>11.88430335</v>
      </c>
      <c r="K632" s="125">
        <v>184.63510526315801</v>
      </c>
      <c r="L632" s="153"/>
      <c r="M632" s="156"/>
    </row>
    <row r="633" spans="1:18" ht="12.75" x14ac:dyDescent="0.2">
      <c r="A633" s="122" t="s">
        <v>2664</v>
      </c>
      <c r="B633" s="62" t="s">
        <v>436</v>
      </c>
      <c r="C633" s="62" t="s">
        <v>1039</v>
      </c>
      <c r="D633" s="62" t="s">
        <v>251</v>
      </c>
      <c r="E633" s="62" t="s">
        <v>253</v>
      </c>
      <c r="F633" s="123">
        <v>0.38958665000000003</v>
      </c>
      <c r="G633" s="123">
        <v>9.4229999999999997E-4</v>
      </c>
      <c r="H633" s="77" t="str">
        <f t="shared" si="18"/>
        <v/>
      </c>
      <c r="I633" s="63">
        <f t="shared" si="19"/>
        <v>4.2407346658646378E-5</v>
      </c>
      <c r="J633" s="125">
        <v>17.093549862000003</v>
      </c>
      <c r="K633" s="125">
        <v>12.4556</v>
      </c>
      <c r="L633" s="153"/>
      <c r="M633" s="156"/>
    </row>
    <row r="634" spans="1:18" ht="12.75" x14ac:dyDescent="0.2">
      <c r="A634" s="122" t="s">
        <v>1949</v>
      </c>
      <c r="B634" s="62" t="s">
        <v>1537</v>
      </c>
      <c r="C634" s="62" t="s">
        <v>779</v>
      </c>
      <c r="D634" s="62" t="s">
        <v>251</v>
      </c>
      <c r="E634" s="62" t="s">
        <v>253</v>
      </c>
      <c r="F634" s="123">
        <v>0.38953753000000002</v>
      </c>
      <c r="G634" s="123">
        <v>6.9344679999999992E-2</v>
      </c>
      <c r="H634" s="77">
        <f t="shared" si="18"/>
        <v>4.6174104487900163</v>
      </c>
      <c r="I634" s="63">
        <f t="shared" si="19"/>
        <v>4.2401999840761646E-5</v>
      </c>
      <c r="J634" s="125">
        <v>12.284007419770001</v>
      </c>
      <c r="K634" s="125">
        <v>12.962350000000001</v>
      </c>
      <c r="L634" s="153"/>
      <c r="M634" s="156"/>
    </row>
    <row r="635" spans="1:18" ht="12.75" x14ac:dyDescent="0.2">
      <c r="A635" s="122" t="s">
        <v>1988</v>
      </c>
      <c r="B635" s="62" t="s">
        <v>1834</v>
      </c>
      <c r="C635" s="62" t="s">
        <v>779</v>
      </c>
      <c r="D635" s="62" t="s">
        <v>251</v>
      </c>
      <c r="E635" s="62" t="s">
        <v>1192</v>
      </c>
      <c r="F635" s="123">
        <v>0.38913540299999999</v>
      </c>
      <c r="G635" s="123">
        <v>1.4398945300000001</v>
      </c>
      <c r="H635" s="77">
        <f t="shared" si="18"/>
        <v>-0.72974728711553616</v>
      </c>
      <c r="I635" s="63">
        <f t="shared" si="19"/>
        <v>4.2358227449973091E-5</v>
      </c>
      <c r="J635" s="125">
        <v>10.416504231000001</v>
      </c>
      <c r="K635" s="125">
        <v>70.748050000000006</v>
      </c>
      <c r="L635" s="153"/>
      <c r="M635" s="156"/>
    </row>
    <row r="636" spans="1:18" ht="12.75" x14ac:dyDescent="0.2">
      <c r="A636" s="122" t="s">
        <v>2697</v>
      </c>
      <c r="B636" s="62" t="s">
        <v>1536</v>
      </c>
      <c r="C636" s="62" t="s">
        <v>779</v>
      </c>
      <c r="D636" s="62" t="s">
        <v>251</v>
      </c>
      <c r="E636" s="62" t="s">
        <v>1192</v>
      </c>
      <c r="F636" s="123">
        <v>0.38836789500000002</v>
      </c>
      <c r="G636" s="123">
        <v>0.44167202</v>
      </c>
      <c r="H636" s="77">
        <f t="shared" si="18"/>
        <v>-0.120687122086656</v>
      </c>
      <c r="I636" s="63">
        <f t="shared" si="19"/>
        <v>4.2274682549706915E-5</v>
      </c>
      <c r="J636" s="125">
        <v>6.8547143702</v>
      </c>
      <c r="K636" s="125">
        <v>61.146900000000002</v>
      </c>
      <c r="L636" s="153"/>
      <c r="M636" s="156"/>
    </row>
    <row r="637" spans="1:18" ht="12.75" x14ac:dyDescent="0.2">
      <c r="A637" s="122" t="s">
        <v>2407</v>
      </c>
      <c r="B637" s="62" t="s">
        <v>663</v>
      </c>
      <c r="C637" s="62" t="s">
        <v>1038</v>
      </c>
      <c r="D637" s="62" t="s">
        <v>251</v>
      </c>
      <c r="E637" s="62" t="s">
        <v>1192</v>
      </c>
      <c r="F637" s="123">
        <v>0.38050040999999996</v>
      </c>
      <c r="G637" s="123">
        <v>6.0281752070000003</v>
      </c>
      <c r="H637" s="77">
        <f t="shared" si="18"/>
        <v>-0.93687966972855108</v>
      </c>
      <c r="I637" s="63">
        <f t="shared" si="19"/>
        <v>4.1418289848040414E-5</v>
      </c>
      <c r="J637" s="125">
        <v>24.31416187</v>
      </c>
      <c r="K637" s="125">
        <v>17.088349999999998</v>
      </c>
      <c r="L637" s="153"/>
      <c r="M637" s="156"/>
    </row>
    <row r="638" spans="1:18" ht="12.75" x14ac:dyDescent="0.2">
      <c r="A638" s="122" t="s">
        <v>1984</v>
      </c>
      <c r="B638" s="62" t="s">
        <v>328</v>
      </c>
      <c r="C638" s="62" t="s">
        <v>779</v>
      </c>
      <c r="D638" s="62" t="s">
        <v>251</v>
      </c>
      <c r="E638" s="62" t="s">
        <v>1192</v>
      </c>
      <c r="F638" s="123">
        <v>0.36922336499999997</v>
      </c>
      <c r="G638" s="123">
        <v>0.27437203999999998</v>
      </c>
      <c r="H638" s="77">
        <f t="shared" si="18"/>
        <v>0.34570331947818</v>
      </c>
      <c r="I638" s="63">
        <f t="shared" si="19"/>
        <v>4.0190759190611174E-5</v>
      </c>
      <c r="J638" s="125">
        <v>37.516395832299999</v>
      </c>
      <c r="K638" s="125">
        <v>26.228400000000001</v>
      </c>
      <c r="L638" s="153"/>
      <c r="M638" s="156"/>
      <c r="N638" s="126"/>
      <c r="O638" s="126"/>
      <c r="P638" s="126"/>
      <c r="Q638" s="126"/>
      <c r="R638" s="136"/>
    </row>
    <row r="639" spans="1:18" ht="12.75" x14ac:dyDescent="0.2">
      <c r="A639" s="122" t="s">
        <v>2003</v>
      </c>
      <c r="B639" s="62" t="s">
        <v>1162</v>
      </c>
      <c r="C639" s="62" t="s">
        <v>779</v>
      </c>
      <c r="D639" s="62" t="s">
        <v>251</v>
      </c>
      <c r="E639" s="62" t="s">
        <v>1192</v>
      </c>
      <c r="F639" s="123">
        <v>0.3611029</v>
      </c>
      <c r="G639" s="123">
        <v>0.10063034799999999</v>
      </c>
      <c r="H639" s="77">
        <f t="shared" si="18"/>
        <v>2.5884095322814549</v>
      </c>
      <c r="I639" s="63">
        <f t="shared" si="19"/>
        <v>3.9306829070612441E-5</v>
      </c>
      <c r="J639" s="125">
        <v>38.5741844852</v>
      </c>
      <c r="K639" s="125">
        <v>136.15455</v>
      </c>
      <c r="L639" s="153"/>
      <c r="M639" s="156"/>
    </row>
    <row r="640" spans="1:18" ht="12.75" x14ac:dyDescent="0.2">
      <c r="A640" s="122" t="s">
        <v>2430</v>
      </c>
      <c r="B640" s="62" t="s">
        <v>735</v>
      </c>
      <c r="C640" s="62" t="s">
        <v>1038</v>
      </c>
      <c r="D640" s="62" t="s">
        <v>251</v>
      </c>
      <c r="E640" s="62" t="s">
        <v>1192</v>
      </c>
      <c r="F640" s="123">
        <v>0.36088359999999997</v>
      </c>
      <c r="G640" s="123">
        <v>1.248735119</v>
      </c>
      <c r="H640" s="77">
        <f t="shared" si="18"/>
        <v>-0.71100068020109886</v>
      </c>
      <c r="I640" s="63">
        <f t="shared" si="19"/>
        <v>3.9282957792881954E-5</v>
      </c>
      <c r="J640" s="125">
        <v>13.408412140000001</v>
      </c>
      <c r="K640" s="125">
        <v>46.316850000000002</v>
      </c>
      <c r="L640" s="153"/>
      <c r="M640" s="156"/>
    </row>
    <row r="641" spans="1:17" ht="12.75" x14ac:dyDescent="0.2">
      <c r="A641" s="122" t="s">
        <v>1089</v>
      </c>
      <c r="B641" s="62" t="s">
        <v>411</v>
      </c>
      <c r="C641" s="62" t="s">
        <v>1040</v>
      </c>
      <c r="D641" s="62" t="s">
        <v>251</v>
      </c>
      <c r="E641" s="62" t="s">
        <v>1192</v>
      </c>
      <c r="F641" s="123">
        <v>0.35502209299999998</v>
      </c>
      <c r="G641" s="123">
        <v>0.83812157499999995</v>
      </c>
      <c r="H641" s="77">
        <f t="shared" si="18"/>
        <v>-0.5764074048565091</v>
      </c>
      <c r="I641" s="63">
        <f t="shared" si="19"/>
        <v>3.8644920120669413E-5</v>
      </c>
      <c r="J641" s="125">
        <v>42.726565990000005</v>
      </c>
      <c r="K641" s="125">
        <v>162.9811</v>
      </c>
      <c r="L641" s="153"/>
      <c r="M641" s="156"/>
    </row>
    <row r="642" spans="1:17" ht="12.75" x14ac:dyDescent="0.2">
      <c r="A642" s="122" t="s">
        <v>2705</v>
      </c>
      <c r="B642" s="62" t="s">
        <v>1559</v>
      </c>
      <c r="C642" s="62" t="s">
        <v>779</v>
      </c>
      <c r="D642" s="62" t="s">
        <v>251</v>
      </c>
      <c r="E642" s="62" t="s">
        <v>1192</v>
      </c>
      <c r="F642" s="123">
        <v>0.35244286700000005</v>
      </c>
      <c r="G642" s="123">
        <v>1.19652779</v>
      </c>
      <c r="H642" s="77">
        <f t="shared" si="18"/>
        <v>-0.70544531439591551</v>
      </c>
      <c r="I642" s="63">
        <f t="shared" si="19"/>
        <v>3.83641658107027E-5</v>
      </c>
      <c r="J642" s="125">
        <v>8.9896591791999985</v>
      </c>
      <c r="K642" s="125">
        <v>44.364400000000003</v>
      </c>
      <c r="L642" s="153"/>
      <c r="M642" s="156"/>
    </row>
    <row r="643" spans="1:17" ht="12.75" x14ac:dyDescent="0.2">
      <c r="A643" s="122" t="s">
        <v>2442</v>
      </c>
      <c r="B643" s="62" t="s">
        <v>461</v>
      </c>
      <c r="C643" s="62" t="s">
        <v>1038</v>
      </c>
      <c r="D643" s="62" t="s">
        <v>251</v>
      </c>
      <c r="E643" s="62" t="s">
        <v>1192</v>
      </c>
      <c r="F643" s="123">
        <v>0.34579346</v>
      </c>
      <c r="G643" s="123">
        <v>7.0515449999999993E-2</v>
      </c>
      <c r="H643" s="77">
        <f t="shared" si="18"/>
        <v>3.9037971111295473</v>
      </c>
      <c r="I643" s="63">
        <f t="shared" si="19"/>
        <v>3.764036352506629E-5</v>
      </c>
      <c r="J643" s="125">
        <v>16.620431119999999</v>
      </c>
      <c r="K643" s="125">
        <v>10.944649999999999</v>
      </c>
      <c r="L643" s="153"/>
      <c r="M643" s="156"/>
    </row>
    <row r="644" spans="1:17" ht="12.75" x14ac:dyDescent="0.2">
      <c r="A644" s="122" t="s">
        <v>1918</v>
      </c>
      <c r="B644" s="62" t="s">
        <v>1053</v>
      </c>
      <c r="C644" s="62" t="s">
        <v>779</v>
      </c>
      <c r="D644" s="62" t="s">
        <v>251</v>
      </c>
      <c r="E644" s="62" t="s">
        <v>1192</v>
      </c>
      <c r="F644" s="123">
        <v>0.34541110999999997</v>
      </c>
      <c r="G644" s="123">
        <v>0.63475556999999994</v>
      </c>
      <c r="H644" s="77">
        <f t="shared" si="18"/>
        <v>-0.45583603149791974</v>
      </c>
      <c r="I644" s="63">
        <f t="shared" si="19"/>
        <v>3.7598743903359711E-5</v>
      </c>
      <c r="J644" s="125">
        <v>8.2807648624999999</v>
      </c>
      <c r="K644" s="125">
        <v>52.327199999999998</v>
      </c>
      <c r="L644" s="153"/>
      <c r="M644" s="156"/>
    </row>
    <row r="645" spans="1:17" ht="12.75" x14ac:dyDescent="0.2">
      <c r="A645" s="122" t="s">
        <v>2754</v>
      </c>
      <c r="B645" s="62" t="s">
        <v>1810</v>
      </c>
      <c r="C645" s="62" t="s">
        <v>1140</v>
      </c>
      <c r="D645" s="62" t="s">
        <v>251</v>
      </c>
      <c r="E645" s="62" t="s">
        <v>1192</v>
      </c>
      <c r="F645" s="123">
        <v>0.34268843999999998</v>
      </c>
      <c r="G645" s="123">
        <v>0.22812879999999999</v>
      </c>
      <c r="H645" s="77">
        <f t="shared" si="18"/>
        <v>0.5021708789070034</v>
      </c>
      <c r="I645" s="63">
        <f t="shared" si="19"/>
        <v>3.7302375404780263E-5</v>
      </c>
      <c r="J645" s="125">
        <v>47.860140413488899</v>
      </c>
      <c r="K645" s="125">
        <v>73.514250000000004</v>
      </c>
      <c r="L645" s="153"/>
      <c r="M645" s="156"/>
    </row>
    <row r="646" spans="1:17" ht="12.75" x14ac:dyDescent="0.2">
      <c r="A646" s="122" t="s">
        <v>2828</v>
      </c>
      <c r="B646" s="62" t="s">
        <v>235</v>
      </c>
      <c r="C646" s="62" t="s">
        <v>1037</v>
      </c>
      <c r="D646" s="62" t="s">
        <v>251</v>
      </c>
      <c r="E646" s="62" t="s">
        <v>1192</v>
      </c>
      <c r="F646" s="123">
        <v>0.33918749999999998</v>
      </c>
      <c r="G646" s="123">
        <v>0</v>
      </c>
      <c r="H646" s="77" t="str">
        <f t="shared" si="18"/>
        <v/>
      </c>
      <c r="I646" s="63">
        <f t="shared" si="19"/>
        <v>3.6921290539035709E-5</v>
      </c>
      <c r="J646" s="125">
        <v>54.313605959999997</v>
      </c>
      <c r="K646" s="125">
        <v>17.391349999999999</v>
      </c>
      <c r="L646" s="153"/>
      <c r="M646" s="156"/>
    </row>
    <row r="647" spans="1:17" ht="12.75" x14ac:dyDescent="0.2">
      <c r="A647" s="122" t="s">
        <v>2845</v>
      </c>
      <c r="B647" s="62" t="s">
        <v>1129</v>
      </c>
      <c r="C647" s="62" t="s">
        <v>1037</v>
      </c>
      <c r="D647" s="62" t="s">
        <v>251</v>
      </c>
      <c r="E647" s="62" t="s">
        <v>1192</v>
      </c>
      <c r="F647" s="123">
        <v>0.33569677000000003</v>
      </c>
      <c r="G647" s="123">
        <v>2.085E-3</v>
      </c>
      <c r="H647" s="77" t="str">
        <f t="shared" ref="H647:H710" si="20">IF(ISERROR(F647/G647-1),"",IF((F647/G647-1)&gt;10000%,"",F647/G647-1))</f>
        <v/>
      </c>
      <c r="I647" s="63">
        <f t="shared" ref="I647:I710" si="21">F647/$F$1018</f>
        <v>3.654131705380018E-5</v>
      </c>
      <c r="J647" s="125">
        <v>108.63173138000001</v>
      </c>
      <c r="K647" s="125">
        <v>32.068049999999999</v>
      </c>
      <c r="L647" s="153"/>
      <c r="M647" s="156"/>
    </row>
    <row r="648" spans="1:17" ht="12.75" x14ac:dyDescent="0.2">
      <c r="A648" s="122" t="s">
        <v>1878</v>
      </c>
      <c r="B648" s="62" t="s">
        <v>1149</v>
      </c>
      <c r="C648" s="62" t="s">
        <v>177</v>
      </c>
      <c r="D648" s="62" t="s">
        <v>967</v>
      </c>
      <c r="E648" s="62" t="s">
        <v>253</v>
      </c>
      <c r="F648" s="123">
        <v>0.33059597999999996</v>
      </c>
      <c r="G648" s="123">
        <v>2.6249999999999999E-2</v>
      </c>
      <c r="H648" s="77">
        <f t="shared" si="20"/>
        <v>11.59413257142857</v>
      </c>
      <c r="I648" s="63">
        <f t="shared" si="21"/>
        <v>3.5986085066864899E-5</v>
      </c>
      <c r="J648" s="125">
        <v>16.260789150000001</v>
      </c>
      <c r="K648" s="125">
        <v>160.0575</v>
      </c>
      <c r="L648" s="153"/>
      <c r="M648" s="156"/>
    </row>
    <row r="649" spans="1:17" ht="12.75" x14ac:dyDescent="0.2">
      <c r="A649" s="122" t="s">
        <v>2338</v>
      </c>
      <c r="B649" s="62" t="s">
        <v>2</v>
      </c>
      <c r="C649" s="62" t="s">
        <v>1140</v>
      </c>
      <c r="D649" s="62" t="s">
        <v>252</v>
      </c>
      <c r="E649" s="62" t="s">
        <v>253</v>
      </c>
      <c r="F649" s="123">
        <v>0.32867078000000005</v>
      </c>
      <c r="G649" s="123">
        <v>2.3474626590000001</v>
      </c>
      <c r="H649" s="77">
        <f t="shared" si="20"/>
        <v>-0.85998892091429002</v>
      </c>
      <c r="I649" s="63">
        <f t="shared" si="21"/>
        <v>3.5776522896838734E-5</v>
      </c>
      <c r="J649" s="125">
        <v>63.426179870000006</v>
      </c>
      <c r="K649" s="125">
        <v>38.354500000000002</v>
      </c>
      <c r="L649" s="153"/>
      <c r="M649" s="156"/>
    </row>
    <row r="650" spans="1:17" ht="12.75" x14ac:dyDescent="0.2">
      <c r="A650" s="122" t="s">
        <v>2279</v>
      </c>
      <c r="B650" s="62" t="s">
        <v>2280</v>
      </c>
      <c r="C650" s="62" t="s">
        <v>1042</v>
      </c>
      <c r="D650" s="62" t="s">
        <v>967</v>
      </c>
      <c r="E650" s="62" t="s">
        <v>253</v>
      </c>
      <c r="F650" s="123">
        <v>0.32450768000000002</v>
      </c>
      <c r="G650" s="123">
        <v>0.23170444000000001</v>
      </c>
      <c r="H650" s="77">
        <f t="shared" si="20"/>
        <v>0.40052421956178308</v>
      </c>
      <c r="I650" s="63">
        <f t="shared" si="21"/>
        <v>3.5323360487719706E-5</v>
      </c>
      <c r="J650" s="125">
        <v>30.39608969</v>
      </c>
      <c r="K650" s="125">
        <v>62.737749999999998</v>
      </c>
      <c r="L650" s="153"/>
      <c r="M650" s="156"/>
    </row>
    <row r="651" spans="1:17" ht="12.75" x14ac:dyDescent="0.2">
      <c r="A651" s="122" t="s">
        <v>2165</v>
      </c>
      <c r="B651" s="62" t="s">
        <v>205</v>
      </c>
      <c r="C651" s="62" t="s">
        <v>1042</v>
      </c>
      <c r="D651" s="62" t="s">
        <v>252</v>
      </c>
      <c r="E651" s="62" t="s">
        <v>1192</v>
      </c>
      <c r="F651" s="123">
        <v>0.32358909000000002</v>
      </c>
      <c r="G651" s="123">
        <v>0.83942364000000003</v>
      </c>
      <c r="H651" s="77">
        <f t="shared" si="20"/>
        <v>-0.61451039191605328</v>
      </c>
      <c r="I651" s="63">
        <f t="shared" si="21"/>
        <v>3.5223369986076069E-5</v>
      </c>
      <c r="J651" s="125">
        <v>129.69650945999999</v>
      </c>
      <c r="K651" s="125">
        <v>22.283249999999999</v>
      </c>
      <c r="L651" s="153"/>
      <c r="M651" s="156"/>
    </row>
    <row r="652" spans="1:17" ht="12.75" x14ac:dyDescent="0.2">
      <c r="A652" s="122" t="s">
        <v>2639</v>
      </c>
      <c r="B652" s="62" t="s">
        <v>1807</v>
      </c>
      <c r="C652" s="62" t="s">
        <v>1530</v>
      </c>
      <c r="D652" s="62" t="s">
        <v>252</v>
      </c>
      <c r="E652" s="62" t="s">
        <v>253</v>
      </c>
      <c r="F652" s="123">
        <v>0.31972858000000004</v>
      </c>
      <c r="G652" s="123">
        <v>0.18628239000000002</v>
      </c>
      <c r="H652" s="77">
        <f t="shared" si="20"/>
        <v>0.7163650305324083</v>
      </c>
      <c r="I652" s="63">
        <f t="shared" si="21"/>
        <v>3.4803145150730274E-5</v>
      </c>
      <c r="J652" s="125">
        <v>10.18420368</v>
      </c>
      <c r="K652" s="125">
        <v>13.460750000000001</v>
      </c>
      <c r="L652" s="153"/>
      <c r="M652" s="156"/>
      <c r="N652" s="126"/>
      <c r="O652" s="126"/>
      <c r="P652" s="126"/>
      <c r="Q652" s="126"/>
    </row>
    <row r="653" spans="1:17" ht="12.75" x14ac:dyDescent="0.2">
      <c r="A653" s="122" t="s">
        <v>2129</v>
      </c>
      <c r="B653" s="62" t="s">
        <v>1825</v>
      </c>
      <c r="C653" s="62" t="s">
        <v>1042</v>
      </c>
      <c r="D653" s="62" t="s">
        <v>967</v>
      </c>
      <c r="E653" s="62" t="s">
        <v>253</v>
      </c>
      <c r="F653" s="123">
        <v>0.31861095</v>
      </c>
      <c r="G653" s="123">
        <v>0.31658190000000003</v>
      </c>
      <c r="H653" s="77">
        <f t="shared" si="20"/>
        <v>6.4092419686658797E-3</v>
      </c>
      <c r="I653" s="63">
        <f t="shared" si="21"/>
        <v>3.4681488716029277E-5</v>
      </c>
      <c r="J653" s="125">
        <v>10.228370930000001</v>
      </c>
      <c r="K653" s="125">
        <v>5.8251499999999998</v>
      </c>
      <c r="L653" s="153"/>
      <c r="M653" s="156"/>
    </row>
    <row r="654" spans="1:17" ht="12.75" x14ac:dyDescent="0.2">
      <c r="A654" s="122" t="s">
        <v>2175</v>
      </c>
      <c r="B654" s="62" t="s">
        <v>376</v>
      </c>
      <c r="C654" s="62" t="s">
        <v>1042</v>
      </c>
      <c r="D654" s="62" t="s">
        <v>252</v>
      </c>
      <c r="E654" s="62" t="s">
        <v>1192</v>
      </c>
      <c r="F654" s="123">
        <v>0.31753394000000001</v>
      </c>
      <c r="G654" s="123">
        <v>0.42829652699999998</v>
      </c>
      <c r="H654" s="77">
        <f t="shared" si="20"/>
        <v>-0.25861191958719754</v>
      </c>
      <c r="I654" s="63">
        <f t="shared" si="21"/>
        <v>3.4564253855890129E-5</v>
      </c>
      <c r="J654" s="125">
        <v>2.7468721899999999</v>
      </c>
      <c r="K654" s="125">
        <v>43.612450000000003</v>
      </c>
      <c r="L654" s="153"/>
      <c r="M654" s="156"/>
    </row>
    <row r="655" spans="1:17" ht="12.75" x14ac:dyDescent="0.2">
      <c r="A655" s="122" t="s">
        <v>1886</v>
      </c>
      <c r="B655" s="62" t="s">
        <v>974</v>
      </c>
      <c r="C655" s="62" t="s">
        <v>177</v>
      </c>
      <c r="D655" s="62" t="s">
        <v>967</v>
      </c>
      <c r="E655" s="62" t="s">
        <v>1192</v>
      </c>
      <c r="F655" s="123">
        <v>0.31566499999999997</v>
      </c>
      <c r="G655" s="123">
        <v>0.1282423</v>
      </c>
      <c r="H655" s="77">
        <f t="shared" si="20"/>
        <v>1.4614733204254757</v>
      </c>
      <c r="I655" s="63">
        <f t="shared" si="21"/>
        <v>3.4360815708139912E-5</v>
      </c>
      <c r="J655" s="125">
        <v>2.73</v>
      </c>
      <c r="K655" s="125">
        <v>75.388000000000005</v>
      </c>
      <c r="L655" s="153"/>
      <c r="M655" s="156"/>
    </row>
    <row r="656" spans="1:17" ht="12.75" x14ac:dyDescent="0.2">
      <c r="A656" s="122" t="s">
        <v>2668</v>
      </c>
      <c r="B656" s="62" t="s">
        <v>165</v>
      </c>
      <c r="C656" s="62" t="s">
        <v>177</v>
      </c>
      <c r="D656" s="62" t="s">
        <v>967</v>
      </c>
      <c r="E656" s="62" t="s">
        <v>1192</v>
      </c>
      <c r="F656" s="123">
        <v>0.30606973999999998</v>
      </c>
      <c r="G656" s="123">
        <v>0.33221771</v>
      </c>
      <c r="H656" s="77">
        <f t="shared" si="20"/>
        <v>-7.8707333212308384E-2</v>
      </c>
      <c r="I656" s="63">
        <f t="shared" si="21"/>
        <v>3.3316350973273249E-5</v>
      </c>
      <c r="J656" s="125">
        <v>38.750154999999999</v>
      </c>
      <c r="K656" s="125">
        <v>59.404499999999999</v>
      </c>
      <c r="L656" s="153"/>
      <c r="M656" s="156"/>
    </row>
    <row r="657" spans="1:18" ht="12.75" x14ac:dyDescent="0.2">
      <c r="A657" s="122" t="s">
        <v>2163</v>
      </c>
      <c r="B657" s="62" t="s">
        <v>365</v>
      </c>
      <c r="C657" s="62" t="s">
        <v>1042</v>
      </c>
      <c r="D657" s="62" t="s">
        <v>252</v>
      </c>
      <c r="E657" s="62" t="s">
        <v>1192</v>
      </c>
      <c r="F657" s="123">
        <v>0.30359540999999995</v>
      </c>
      <c r="G657" s="123">
        <v>0.11414877000000001</v>
      </c>
      <c r="H657" s="77">
        <f t="shared" si="20"/>
        <v>1.6596467925147151</v>
      </c>
      <c r="I657" s="63">
        <f t="shared" si="21"/>
        <v>3.3047014819023887E-5</v>
      </c>
      <c r="J657" s="125">
        <v>12.69560248</v>
      </c>
      <c r="K657" s="125">
        <v>66.0124</v>
      </c>
      <c r="L657" s="153"/>
      <c r="M657" s="156"/>
      <c r="N657" s="126"/>
      <c r="O657" s="126"/>
      <c r="P657" s="126"/>
      <c r="Q657" s="126"/>
    </row>
    <row r="658" spans="1:18" ht="12.75" x14ac:dyDescent="0.2">
      <c r="A658" s="122" t="s">
        <v>2227</v>
      </c>
      <c r="B658" s="62" t="s">
        <v>50</v>
      </c>
      <c r="C658" s="62" t="s">
        <v>2241</v>
      </c>
      <c r="D658" s="62" t="s">
        <v>252</v>
      </c>
      <c r="E658" s="62" t="s">
        <v>253</v>
      </c>
      <c r="F658" s="123">
        <v>0.29975075000000001</v>
      </c>
      <c r="G658" s="123">
        <v>2.2969038300000002</v>
      </c>
      <c r="H658" s="77">
        <f t="shared" si="20"/>
        <v>-0.86949791014976885</v>
      </c>
      <c r="I658" s="63">
        <f t="shared" si="21"/>
        <v>3.2628515290344892E-5</v>
      </c>
      <c r="J658" s="125">
        <v>5.8861604367673337</v>
      </c>
      <c r="K658" s="125">
        <v>25.771699999999999</v>
      </c>
      <c r="L658" s="153"/>
      <c r="M658" s="156"/>
    </row>
    <row r="659" spans="1:18" ht="12.75" x14ac:dyDescent="0.2">
      <c r="A659" s="122" t="s">
        <v>2483</v>
      </c>
      <c r="B659" s="62" t="s">
        <v>507</v>
      </c>
      <c r="C659" s="62" t="s">
        <v>1038</v>
      </c>
      <c r="D659" s="62" t="s">
        <v>251</v>
      </c>
      <c r="E659" s="62" t="s">
        <v>1192</v>
      </c>
      <c r="F659" s="123">
        <v>0.29961528000000004</v>
      </c>
      <c r="G659" s="123">
        <v>0.16306860999999997</v>
      </c>
      <c r="H659" s="77">
        <f t="shared" si="20"/>
        <v>0.83735717131580434</v>
      </c>
      <c r="I659" s="63">
        <f t="shared" si="21"/>
        <v>3.2613769088821187E-5</v>
      </c>
      <c r="J659" s="125">
        <v>18.299118510000003</v>
      </c>
      <c r="K659" s="125">
        <v>13.53</v>
      </c>
      <c r="L659" s="153"/>
      <c r="M659" s="156"/>
    </row>
    <row r="660" spans="1:18" ht="12.75" x14ac:dyDescent="0.2">
      <c r="A660" s="122" t="s">
        <v>2166</v>
      </c>
      <c r="B660" s="62" t="s">
        <v>1851</v>
      </c>
      <c r="C660" s="62" t="s">
        <v>1042</v>
      </c>
      <c r="D660" s="62" t="s">
        <v>252</v>
      </c>
      <c r="E660" s="62" t="s">
        <v>1192</v>
      </c>
      <c r="F660" s="123">
        <v>0.29934192999999998</v>
      </c>
      <c r="G660" s="123">
        <v>0.38822458000000004</v>
      </c>
      <c r="H660" s="77">
        <f t="shared" si="20"/>
        <v>-0.22894647731990603</v>
      </c>
      <c r="I660" s="63">
        <f t="shared" si="21"/>
        <v>3.2584014352078687E-5</v>
      </c>
      <c r="J660" s="125">
        <v>25.564965449999999</v>
      </c>
      <c r="K660" s="125">
        <v>57.592550000000003</v>
      </c>
      <c r="L660" s="153"/>
      <c r="M660" s="156"/>
      <c r="N660" s="126"/>
      <c r="O660" s="126"/>
      <c r="P660" s="126"/>
      <c r="Q660" s="126"/>
    </row>
    <row r="661" spans="1:18" ht="12.75" x14ac:dyDescent="0.2">
      <c r="A661" s="122" t="s">
        <v>2355</v>
      </c>
      <c r="B661" s="62" t="s">
        <v>2356</v>
      </c>
      <c r="C661" s="62" t="s">
        <v>1043</v>
      </c>
      <c r="D661" s="62" t="s">
        <v>251</v>
      </c>
      <c r="E661" s="62" t="s">
        <v>253</v>
      </c>
      <c r="F661" s="123">
        <v>0.29764019000000003</v>
      </c>
      <c r="G661" s="123">
        <v>1.3584574899999999</v>
      </c>
      <c r="H661" s="77">
        <f t="shared" si="20"/>
        <v>-0.7808984144214921</v>
      </c>
      <c r="I661" s="63">
        <f t="shared" si="21"/>
        <v>3.2398776284750447E-5</v>
      </c>
      <c r="J661" s="125">
        <v>80.813393829999995</v>
      </c>
      <c r="K661" s="125">
        <v>30.694849999999999</v>
      </c>
      <c r="L661" s="153"/>
      <c r="M661" s="156"/>
    </row>
    <row r="662" spans="1:18" ht="12.75" x14ac:dyDescent="0.2">
      <c r="A662" s="122" t="s">
        <v>2326</v>
      </c>
      <c r="B662" s="122" t="s">
        <v>1603</v>
      </c>
      <c r="C662" s="122" t="s">
        <v>1140</v>
      </c>
      <c r="D662" s="122" t="s">
        <v>252</v>
      </c>
      <c r="E662" s="122" t="s">
        <v>253</v>
      </c>
      <c r="F662" s="123">
        <v>0.29732868000000001</v>
      </c>
      <c r="G662" s="123">
        <v>18.68766415</v>
      </c>
      <c r="H662" s="77">
        <f t="shared" si="20"/>
        <v>-0.98408957494026883</v>
      </c>
      <c r="I662" s="124">
        <f t="shared" si="21"/>
        <v>3.2364867749748966E-5</v>
      </c>
      <c r="J662" s="125">
        <v>80.017209109999996</v>
      </c>
      <c r="K662" s="125">
        <v>5.3513500000000001</v>
      </c>
      <c r="L662" s="153"/>
      <c r="M662" s="156"/>
    </row>
    <row r="663" spans="1:18" ht="12.75" x14ac:dyDescent="0.2">
      <c r="A663" s="122" t="s">
        <v>1926</v>
      </c>
      <c r="B663" s="62" t="s">
        <v>1178</v>
      </c>
      <c r="C663" s="62" t="s">
        <v>779</v>
      </c>
      <c r="D663" s="62" t="s">
        <v>251</v>
      </c>
      <c r="E663" s="62" t="s">
        <v>1192</v>
      </c>
      <c r="F663" s="123">
        <v>0.29696302600000002</v>
      </c>
      <c r="G663" s="123">
        <v>1.3556168689999999</v>
      </c>
      <c r="H663" s="77">
        <f t="shared" si="20"/>
        <v>-0.78093882365224532</v>
      </c>
      <c r="I663" s="63">
        <f t="shared" si="21"/>
        <v>3.2325065523632845E-5</v>
      </c>
      <c r="J663" s="125">
        <v>37.093800932720001</v>
      </c>
      <c r="K663" s="125">
        <v>73.545349999999999</v>
      </c>
      <c r="L663" s="153"/>
      <c r="M663" s="156"/>
      <c r="R663" s="136"/>
    </row>
    <row r="664" spans="1:18" ht="12.75" x14ac:dyDescent="0.2">
      <c r="A664" s="122" t="s">
        <v>1962</v>
      </c>
      <c r="B664" s="62" t="s">
        <v>445</v>
      </c>
      <c r="C664" s="62" t="s">
        <v>779</v>
      </c>
      <c r="D664" s="62" t="s">
        <v>251</v>
      </c>
      <c r="E664" s="62" t="s">
        <v>1192</v>
      </c>
      <c r="F664" s="123">
        <v>0.2967245</v>
      </c>
      <c r="G664" s="123">
        <v>0.99310744499999992</v>
      </c>
      <c r="H664" s="77">
        <f t="shared" si="20"/>
        <v>-0.70121611564396236</v>
      </c>
      <c r="I664" s="63">
        <f t="shared" si="21"/>
        <v>3.2299101454358143E-5</v>
      </c>
      <c r="J664" s="125">
        <v>57.410693048468779</v>
      </c>
      <c r="K664" s="125">
        <v>22.7349</v>
      </c>
      <c r="L664" s="153"/>
      <c r="M664" s="156"/>
    </row>
    <row r="665" spans="1:18" ht="12.75" x14ac:dyDescent="0.2">
      <c r="A665" s="122" t="s">
        <v>1869</v>
      </c>
      <c r="B665" s="62" t="s">
        <v>1800</v>
      </c>
      <c r="C665" s="62" t="s">
        <v>177</v>
      </c>
      <c r="D665" s="62" t="s">
        <v>252</v>
      </c>
      <c r="E665" s="62" t="s">
        <v>253</v>
      </c>
      <c r="F665" s="123">
        <v>0.29654000000000003</v>
      </c>
      <c r="G665" s="123">
        <v>0.30729994999999999</v>
      </c>
      <c r="H665" s="77">
        <f t="shared" si="20"/>
        <v>-3.50144866603459E-2</v>
      </c>
      <c r="I665" s="63">
        <f t="shared" si="21"/>
        <v>3.2279018231643707E-5</v>
      </c>
      <c r="J665" s="125">
        <v>20.790198</v>
      </c>
      <c r="K665" s="125">
        <v>29.826599999999999</v>
      </c>
      <c r="L665" s="153"/>
      <c r="M665" s="156"/>
    </row>
    <row r="666" spans="1:18" ht="12.75" x14ac:dyDescent="0.2">
      <c r="A666" s="122" t="s">
        <v>2781</v>
      </c>
      <c r="B666" s="62" t="s">
        <v>2782</v>
      </c>
      <c r="C666" s="62" t="s">
        <v>2408</v>
      </c>
      <c r="D666" s="62" t="s">
        <v>251</v>
      </c>
      <c r="E666" s="62" t="s">
        <v>1192</v>
      </c>
      <c r="F666" s="123">
        <v>0.29638817000000001</v>
      </c>
      <c r="G666" s="123">
        <v>0.40007125999999998</v>
      </c>
      <c r="H666" s="77">
        <f t="shared" si="20"/>
        <v>-0.25916155536891095</v>
      </c>
      <c r="I666" s="63">
        <f t="shared" si="21"/>
        <v>3.2262491208853829E-5</v>
      </c>
      <c r="J666" s="125">
        <v>49.931442270000005</v>
      </c>
      <c r="K666" s="125">
        <v>19.138649999999998</v>
      </c>
      <c r="L666" s="153"/>
      <c r="M666" s="156"/>
    </row>
    <row r="667" spans="1:18" ht="12.75" x14ac:dyDescent="0.2">
      <c r="A667" s="122" t="s">
        <v>2424</v>
      </c>
      <c r="B667" s="62" t="s">
        <v>500</v>
      </c>
      <c r="C667" s="62" t="s">
        <v>1038</v>
      </c>
      <c r="D667" s="62" t="s">
        <v>251</v>
      </c>
      <c r="E667" s="62" t="s">
        <v>1192</v>
      </c>
      <c r="F667" s="123">
        <v>0.29495955499999998</v>
      </c>
      <c r="G667" s="123">
        <v>1.0542374240000001</v>
      </c>
      <c r="H667" s="77">
        <f t="shared" si="20"/>
        <v>-0.72021524916004132</v>
      </c>
      <c r="I667" s="63">
        <f t="shared" si="21"/>
        <v>3.210698338653306E-5</v>
      </c>
      <c r="J667" s="125">
        <v>54.648626010000001</v>
      </c>
      <c r="K667" s="125">
        <v>11.96425</v>
      </c>
      <c r="L667" s="153"/>
      <c r="M667" s="156"/>
    </row>
    <row r="668" spans="1:18" ht="12.75" x14ac:dyDescent="0.2">
      <c r="A668" s="122" t="s">
        <v>1961</v>
      </c>
      <c r="B668" s="62" t="s">
        <v>404</v>
      </c>
      <c r="C668" s="62" t="s">
        <v>779</v>
      </c>
      <c r="D668" s="62" t="s">
        <v>251</v>
      </c>
      <c r="E668" s="62" t="s">
        <v>1192</v>
      </c>
      <c r="F668" s="123">
        <v>0.28998578899999999</v>
      </c>
      <c r="G668" s="123">
        <v>0.69031577</v>
      </c>
      <c r="H668" s="77">
        <f t="shared" si="20"/>
        <v>-0.57992298365138029</v>
      </c>
      <c r="I668" s="63">
        <f t="shared" si="21"/>
        <v>3.1565578235815017E-5</v>
      </c>
      <c r="J668" s="125">
        <v>124.46684483293498</v>
      </c>
      <c r="K668" s="125">
        <v>41.139650000000003</v>
      </c>
      <c r="L668" s="153"/>
      <c r="M668" s="156"/>
    </row>
    <row r="669" spans="1:18" ht="12.75" x14ac:dyDescent="0.2">
      <c r="A669" s="122" t="s">
        <v>2231</v>
      </c>
      <c r="B669" s="62" t="s">
        <v>33</v>
      </c>
      <c r="C669" s="62" t="s">
        <v>2241</v>
      </c>
      <c r="D669" s="62" t="s">
        <v>252</v>
      </c>
      <c r="E669" s="62" t="s">
        <v>253</v>
      </c>
      <c r="F669" s="123">
        <v>0.28959950000000001</v>
      </c>
      <c r="G669" s="123">
        <v>3.9787157</v>
      </c>
      <c r="H669" s="77">
        <f t="shared" si="20"/>
        <v>-0.92721281895059759</v>
      </c>
      <c r="I669" s="63">
        <f t="shared" si="21"/>
        <v>3.1523529845467397E-5</v>
      </c>
      <c r="J669" s="125">
        <v>89.627856219999998</v>
      </c>
      <c r="K669" s="125">
        <v>21.834949999999999</v>
      </c>
      <c r="L669" s="153"/>
      <c r="M669" s="156"/>
    </row>
    <row r="670" spans="1:18" ht="12.75" x14ac:dyDescent="0.2">
      <c r="A670" s="122" t="s">
        <v>2028</v>
      </c>
      <c r="B670" s="62" t="s">
        <v>2029</v>
      </c>
      <c r="C670" s="62" t="s">
        <v>1043</v>
      </c>
      <c r="D670" s="62" t="s">
        <v>251</v>
      </c>
      <c r="E670" s="62" t="s">
        <v>1192</v>
      </c>
      <c r="F670" s="123">
        <v>0.287215</v>
      </c>
      <c r="G670" s="123">
        <v>5.7338999999999992E-3</v>
      </c>
      <c r="H670" s="77">
        <f t="shared" si="20"/>
        <v>49.090688710999501</v>
      </c>
      <c r="I670" s="63">
        <f t="shared" si="21"/>
        <v>3.1263971880358623E-5</v>
      </c>
      <c r="J670" s="125">
        <v>1.2753290900000001</v>
      </c>
      <c r="K670" s="125">
        <v>85.4679</v>
      </c>
      <c r="L670" s="153"/>
      <c r="M670" s="156"/>
    </row>
    <row r="671" spans="1:18" ht="12.75" x14ac:dyDescent="0.2">
      <c r="A671" s="122" t="s">
        <v>2171</v>
      </c>
      <c r="B671" s="62" t="s">
        <v>210</v>
      </c>
      <c r="C671" s="62" t="s">
        <v>1042</v>
      </c>
      <c r="D671" s="62" t="s">
        <v>252</v>
      </c>
      <c r="E671" s="62" t="s">
        <v>1192</v>
      </c>
      <c r="F671" s="123">
        <v>0.28518431999999999</v>
      </c>
      <c r="G671" s="123">
        <v>0.55434968000000007</v>
      </c>
      <c r="H671" s="77">
        <f t="shared" si="20"/>
        <v>-0.48555157459457732</v>
      </c>
      <c r="I671" s="63">
        <f t="shared" si="21"/>
        <v>3.1042927984956204E-5</v>
      </c>
      <c r="J671" s="125">
        <v>54.87450655</v>
      </c>
      <c r="K671" s="125">
        <v>40.759749999999997</v>
      </c>
      <c r="L671" s="153"/>
      <c r="M671" s="156"/>
    </row>
    <row r="672" spans="1:18" ht="12.75" x14ac:dyDescent="0.2">
      <c r="A672" s="122" t="s">
        <v>2535</v>
      </c>
      <c r="B672" s="62" t="s">
        <v>1069</v>
      </c>
      <c r="C672" s="62" t="s">
        <v>1042</v>
      </c>
      <c r="D672" s="62" t="s">
        <v>252</v>
      </c>
      <c r="E672" s="62" t="s">
        <v>253</v>
      </c>
      <c r="F672" s="123">
        <v>0.28365588000000003</v>
      </c>
      <c r="G672" s="123">
        <v>2.02025992</v>
      </c>
      <c r="H672" s="77">
        <f t="shared" si="20"/>
        <v>-0.85959436348170482</v>
      </c>
      <c r="I672" s="63">
        <f t="shared" si="21"/>
        <v>3.0876553996199298E-5</v>
      </c>
      <c r="J672" s="125">
        <v>11.58</v>
      </c>
      <c r="K672" s="125">
        <v>47.566450000000003</v>
      </c>
      <c r="L672" s="153"/>
      <c r="M672" s="156"/>
    </row>
    <row r="673" spans="1:18" ht="12.75" x14ac:dyDescent="0.2">
      <c r="A673" s="122" t="s">
        <v>2011</v>
      </c>
      <c r="B673" s="62" t="s">
        <v>1163</v>
      </c>
      <c r="C673" s="62" t="s">
        <v>779</v>
      </c>
      <c r="D673" s="62" t="s">
        <v>251</v>
      </c>
      <c r="E673" s="62" t="s">
        <v>1192</v>
      </c>
      <c r="F673" s="123">
        <v>0.27913569999999999</v>
      </c>
      <c r="G673" s="123">
        <v>1.5422999999999999E-2</v>
      </c>
      <c r="H673" s="77">
        <f t="shared" si="20"/>
        <v>17.098664332490436</v>
      </c>
      <c r="I673" s="63">
        <f t="shared" si="21"/>
        <v>3.0384522659346557E-5</v>
      </c>
      <c r="J673" s="125">
        <v>9.1731864952000013</v>
      </c>
      <c r="K673" s="125">
        <v>156.14269999999999</v>
      </c>
      <c r="L673" s="153"/>
      <c r="M673" s="156"/>
    </row>
    <row r="674" spans="1:18" ht="12.75" x14ac:dyDescent="0.2">
      <c r="A674" s="122" t="s">
        <v>1924</v>
      </c>
      <c r="B674" s="62" t="s">
        <v>1176</v>
      </c>
      <c r="C674" s="62" t="s">
        <v>779</v>
      </c>
      <c r="D674" s="62" t="s">
        <v>251</v>
      </c>
      <c r="E674" s="62" t="s">
        <v>1192</v>
      </c>
      <c r="F674" s="123">
        <v>0.27413666999999997</v>
      </c>
      <c r="G674" s="123">
        <v>2.4287799999999998E-2</v>
      </c>
      <c r="H674" s="77">
        <f t="shared" si="20"/>
        <v>10.28701117433444</v>
      </c>
      <c r="I674" s="63">
        <f t="shared" si="21"/>
        <v>2.9840367467768574E-5</v>
      </c>
      <c r="J674" s="125">
        <v>6.9484714932500005</v>
      </c>
      <c r="K674" s="125">
        <v>72.797300000000007</v>
      </c>
      <c r="L674" s="153"/>
      <c r="M674" s="156"/>
    </row>
    <row r="675" spans="1:18" ht="12.75" x14ac:dyDescent="0.2">
      <c r="A675" s="122" t="s">
        <v>2728</v>
      </c>
      <c r="B675" s="62" t="s">
        <v>320</v>
      </c>
      <c r="C675" s="62" t="s">
        <v>330</v>
      </c>
      <c r="D675" s="62" t="s">
        <v>252</v>
      </c>
      <c r="E675" s="62" t="s">
        <v>253</v>
      </c>
      <c r="F675" s="123">
        <v>0.26611108</v>
      </c>
      <c r="G675" s="123">
        <v>9.3028999999999994E-3</v>
      </c>
      <c r="H675" s="77">
        <f t="shared" si="20"/>
        <v>27.605174730460394</v>
      </c>
      <c r="I675" s="63">
        <f t="shared" si="21"/>
        <v>2.8966764696035599E-5</v>
      </c>
      <c r="J675" s="125">
        <v>76.5144789</v>
      </c>
      <c r="K675" s="125">
        <v>102.60495</v>
      </c>
      <c r="L675" s="153"/>
      <c r="M675" s="156"/>
    </row>
    <row r="676" spans="1:18" ht="12.75" x14ac:dyDescent="0.2">
      <c r="A676" s="122" t="s">
        <v>2661</v>
      </c>
      <c r="B676" s="62" t="s">
        <v>339</v>
      </c>
      <c r="C676" s="62" t="s">
        <v>1039</v>
      </c>
      <c r="D676" s="62" t="s">
        <v>251</v>
      </c>
      <c r="E676" s="62" t="s">
        <v>1192</v>
      </c>
      <c r="F676" s="123">
        <v>0.26453251999999999</v>
      </c>
      <c r="G676" s="123">
        <v>0.36404081999999999</v>
      </c>
      <c r="H676" s="77">
        <f t="shared" si="20"/>
        <v>-0.27334379699507327</v>
      </c>
      <c r="I676" s="63">
        <f t="shared" si="21"/>
        <v>2.8794935037238326E-5</v>
      </c>
      <c r="J676" s="125">
        <v>7.8423525500000002</v>
      </c>
      <c r="K676" s="125">
        <v>65.800849999999997</v>
      </c>
      <c r="L676" s="153"/>
      <c r="M676" s="156"/>
    </row>
    <row r="677" spans="1:18" ht="12.75" x14ac:dyDescent="0.2">
      <c r="A677" s="122" t="s">
        <v>2712</v>
      </c>
      <c r="B677" s="62" t="s">
        <v>346</v>
      </c>
      <c r="C677" s="62" t="s">
        <v>1039</v>
      </c>
      <c r="D677" s="62" t="s">
        <v>251</v>
      </c>
      <c r="E677" s="62" t="s">
        <v>1192</v>
      </c>
      <c r="F677" s="123">
        <v>0.26211203</v>
      </c>
      <c r="G677" s="123">
        <v>0.22672824999999999</v>
      </c>
      <c r="H677" s="77">
        <f t="shared" si="20"/>
        <v>0.1560625109575009</v>
      </c>
      <c r="I677" s="63">
        <f t="shared" si="21"/>
        <v>2.8531459483048298E-5</v>
      </c>
      <c r="J677" s="125">
        <v>93.308387499999995</v>
      </c>
      <c r="K677" s="125">
        <v>58.479550000000003</v>
      </c>
      <c r="L677" s="153"/>
      <c r="M677" s="156"/>
      <c r="R677" s="126"/>
    </row>
    <row r="678" spans="1:18" ht="12.75" x14ac:dyDescent="0.2">
      <c r="A678" s="122" t="s">
        <v>2725</v>
      </c>
      <c r="B678" s="62" t="s">
        <v>419</v>
      </c>
      <c r="C678" s="62" t="s">
        <v>2241</v>
      </c>
      <c r="D678" s="62" t="s">
        <v>252</v>
      </c>
      <c r="E678" s="62" t="s">
        <v>253</v>
      </c>
      <c r="F678" s="123">
        <v>0.25996345999999998</v>
      </c>
      <c r="G678" s="123">
        <v>0.91770014</v>
      </c>
      <c r="H678" s="77">
        <f t="shared" si="20"/>
        <v>-0.71672287202658591</v>
      </c>
      <c r="I678" s="63">
        <f t="shared" si="21"/>
        <v>2.8297583007018205E-5</v>
      </c>
      <c r="J678" s="125">
        <v>5.9004271799999994</v>
      </c>
      <c r="K678" s="125">
        <v>34.698900000000002</v>
      </c>
      <c r="L678" s="153"/>
      <c r="M678" s="156"/>
    </row>
    <row r="679" spans="1:18" ht="12.75" x14ac:dyDescent="0.2">
      <c r="A679" s="122" t="s">
        <v>2420</v>
      </c>
      <c r="B679" s="62" t="s">
        <v>547</v>
      </c>
      <c r="C679" s="62" t="s">
        <v>1038</v>
      </c>
      <c r="D679" s="62" t="s">
        <v>251</v>
      </c>
      <c r="E679" s="62" t="s">
        <v>1192</v>
      </c>
      <c r="F679" s="123">
        <v>0.25989011000000001</v>
      </c>
      <c r="G679" s="123">
        <v>1.4341078489999999</v>
      </c>
      <c r="H679" s="77">
        <f t="shared" si="20"/>
        <v>-0.81877924301075344</v>
      </c>
      <c r="I679" s="63">
        <f t="shared" si="21"/>
        <v>2.828959870140247E-5</v>
      </c>
      <c r="J679" s="125">
        <v>60.274683359999997</v>
      </c>
      <c r="K679" s="125">
        <v>14.573700000000001</v>
      </c>
      <c r="L679" s="153"/>
      <c r="M679" s="156"/>
    </row>
    <row r="680" spans="1:18" ht="12.75" x14ac:dyDescent="0.2">
      <c r="A680" s="122" t="s">
        <v>2196</v>
      </c>
      <c r="B680" s="62" t="s">
        <v>19</v>
      </c>
      <c r="C680" s="62" t="s">
        <v>1042</v>
      </c>
      <c r="D680" s="62" t="s">
        <v>967</v>
      </c>
      <c r="E680" s="62" t="s">
        <v>1192</v>
      </c>
      <c r="F680" s="123">
        <v>0.25971913000000002</v>
      </c>
      <c r="G680" s="123">
        <v>4.59088E-2</v>
      </c>
      <c r="H680" s="77">
        <f t="shared" si="20"/>
        <v>4.6572842243752834</v>
      </c>
      <c r="I680" s="63">
        <f t="shared" si="21"/>
        <v>2.8270987159832205E-5</v>
      </c>
      <c r="J680" s="125">
        <v>31.404315799999999</v>
      </c>
      <c r="K680" s="125">
        <v>19.574750000000002</v>
      </c>
      <c r="L680" s="153"/>
      <c r="M680" s="156"/>
      <c r="R680" s="136"/>
    </row>
    <row r="681" spans="1:18" ht="12.75" x14ac:dyDescent="0.2">
      <c r="A681" s="122" t="s">
        <v>1983</v>
      </c>
      <c r="B681" s="62" t="s">
        <v>329</v>
      </c>
      <c r="C681" s="62" t="s">
        <v>779</v>
      </c>
      <c r="D681" s="62" t="s">
        <v>251</v>
      </c>
      <c r="E681" s="62" t="s">
        <v>1192</v>
      </c>
      <c r="F681" s="123">
        <v>0.25894007000000002</v>
      </c>
      <c r="G681" s="123">
        <v>0.215224787</v>
      </c>
      <c r="H681" s="77">
        <f t="shared" si="20"/>
        <v>0.20311453717456818</v>
      </c>
      <c r="I681" s="63">
        <f t="shared" si="21"/>
        <v>2.8186184799464147E-5</v>
      </c>
      <c r="J681" s="125">
        <v>13.504656676100002</v>
      </c>
      <c r="K681" s="125">
        <v>32.248399999999997</v>
      </c>
      <c r="L681" s="153"/>
      <c r="M681" s="156"/>
    </row>
    <row r="682" spans="1:18" ht="12.75" x14ac:dyDescent="0.2">
      <c r="A682" s="122" t="s">
        <v>1980</v>
      </c>
      <c r="B682" s="62" t="s">
        <v>1186</v>
      </c>
      <c r="C682" s="62" t="s">
        <v>779</v>
      </c>
      <c r="D682" s="62" t="s">
        <v>251</v>
      </c>
      <c r="E682" s="62" t="s">
        <v>1192</v>
      </c>
      <c r="F682" s="123">
        <v>0.25681649000000001</v>
      </c>
      <c r="G682" s="123">
        <v>5.4384749009999993</v>
      </c>
      <c r="H682" s="77">
        <f t="shared" si="20"/>
        <v>-0.95277784771006702</v>
      </c>
      <c r="I682" s="63">
        <f t="shared" si="21"/>
        <v>2.7955028538803346E-5</v>
      </c>
      <c r="J682" s="125">
        <v>6.33844575</v>
      </c>
      <c r="K682" s="125">
        <v>79.336749999999995</v>
      </c>
      <c r="L682" s="153"/>
      <c r="M682" s="156"/>
    </row>
    <row r="683" spans="1:18" ht="12.75" x14ac:dyDescent="0.2">
      <c r="A683" s="122" t="s">
        <v>1899</v>
      </c>
      <c r="B683" s="62" t="s">
        <v>1900</v>
      </c>
      <c r="C683" s="62" t="s">
        <v>779</v>
      </c>
      <c r="D683" s="62" t="s">
        <v>251</v>
      </c>
      <c r="E683" s="62" t="s">
        <v>1192</v>
      </c>
      <c r="F683" s="123">
        <v>0.256329635</v>
      </c>
      <c r="G683" s="123">
        <v>0.34129031500000001</v>
      </c>
      <c r="H683" s="77">
        <f t="shared" si="20"/>
        <v>-0.24893961611538851</v>
      </c>
      <c r="I683" s="63">
        <f t="shared" si="21"/>
        <v>2.7902033322572256E-5</v>
      </c>
      <c r="J683" s="125">
        <v>5.44374325278</v>
      </c>
      <c r="K683" s="125">
        <v>196.86369999999999</v>
      </c>
      <c r="L683" s="153"/>
      <c r="M683" s="156"/>
    </row>
    <row r="684" spans="1:18" ht="12.75" x14ac:dyDescent="0.2">
      <c r="A684" s="122" t="s">
        <v>243</v>
      </c>
      <c r="B684" s="62" t="s">
        <v>244</v>
      </c>
      <c r="C684" s="62" t="s">
        <v>1043</v>
      </c>
      <c r="D684" s="62" t="s">
        <v>251</v>
      </c>
      <c r="E684" s="62" t="s">
        <v>253</v>
      </c>
      <c r="F684" s="123">
        <v>0.25304392999999997</v>
      </c>
      <c r="G684" s="123">
        <v>0.37617664000000001</v>
      </c>
      <c r="H684" s="77">
        <f t="shared" si="20"/>
        <v>-0.32732683773240157</v>
      </c>
      <c r="I684" s="63">
        <f t="shared" si="21"/>
        <v>2.7544377250545536E-5</v>
      </c>
      <c r="J684" s="125">
        <v>19.338249609999998</v>
      </c>
      <c r="K684" s="125">
        <v>71.924000000000007</v>
      </c>
      <c r="L684" s="153"/>
      <c r="M684" s="156"/>
    </row>
    <row r="685" spans="1:18" ht="12.75" x14ac:dyDescent="0.2">
      <c r="A685" s="122" t="s">
        <v>2769</v>
      </c>
      <c r="B685" s="62" t="s">
        <v>2402</v>
      </c>
      <c r="C685" s="62" t="s">
        <v>2258</v>
      </c>
      <c r="D685" s="62" t="s">
        <v>251</v>
      </c>
      <c r="E685" s="62" t="s">
        <v>253</v>
      </c>
      <c r="F685" s="123">
        <v>0.24872688000000001</v>
      </c>
      <c r="G685" s="123">
        <v>0</v>
      </c>
      <c r="H685" s="77" t="str">
        <f t="shared" si="20"/>
        <v/>
      </c>
      <c r="I685" s="63">
        <f t="shared" si="21"/>
        <v>2.707445705206669E-5</v>
      </c>
      <c r="J685" s="125">
        <v>28.536469908400001</v>
      </c>
      <c r="K685" s="125">
        <v>11.9796</v>
      </c>
      <c r="L685" s="153"/>
      <c r="M685" s="156"/>
    </row>
    <row r="686" spans="1:18" ht="12.75" x14ac:dyDescent="0.2">
      <c r="A686" s="122" t="s">
        <v>2348</v>
      </c>
      <c r="B686" s="62" t="s">
        <v>1307</v>
      </c>
      <c r="C686" s="62" t="s">
        <v>1140</v>
      </c>
      <c r="D686" s="62" t="s">
        <v>252</v>
      </c>
      <c r="E686" s="62" t="s">
        <v>253</v>
      </c>
      <c r="F686" s="123">
        <v>0.24793246499999999</v>
      </c>
      <c r="G686" s="123">
        <v>0.37281931000000001</v>
      </c>
      <c r="H686" s="77">
        <f t="shared" si="20"/>
        <v>-0.33497955081779429</v>
      </c>
      <c r="I686" s="63">
        <f t="shared" si="21"/>
        <v>2.6987983266848873E-5</v>
      </c>
      <c r="J686" s="125">
        <v>6.2563752840996001</v>
      </c>
      <c r="K686" s="125">
        <v>126.75715</v>
      </c>
      <c r="L686" s="153"/>
      <c r="M686" s="156"/>
    </row>
    <row r="687" spans="1:18" ht="12.75" x14ac:dyDescent="0.2">
      <c r="A687" s="122" t="s">
        <v>2140</v>
      </c>
      <c r="B687" s="62" t="s">
        <v>958</v>
      </c>
      <c r="C687" s="62" t="s">
        <v>1042</v>
      </c>
      <c r="D687" s="62" t="s">
        <v>967</v>
      </c>
      <c r="E687" s="62" t="s">
        <v>1192</v>
      </c>
      <c r="F687" s="123">
        <v>0.24720771</v>
      </c>
      <c r="G687" s="123">
        <v>0.49399722700000004</v>
      </c>
      <c r="H687" s="77">
        <f t="shared" si="20"/>
        <v>-0.49957672535680053</v>
      </c>
      <c r="I687" s="63">
        <f t="shared" si="21"/>
        <v>2.6909092122792507E-5</v>
      </c>
      <c r="J687" s="125">
        <v>50.134106039999999</v>
      </c>
      <c r="K687" s="125">
        <v>47.646700000000003</v>
      </c>
      <c r="L687" s="153"/>
      <c r="M687" s="156"/>
    </row>
    <row r="688" spans="1:18" ht="12.75" x14ac:dyDescent="0.2">
      <c r="A688" s="122" t="s">
        <v>2177</v>
      </c>
      <c r="B688" s="62" t="s">
        <v>364</v>
      </c>
      <c r="C688" s="62" t="s">
        <v>1042</v>
      </c>
      <c r="D688" s="62" t="s">
        <v>967</v>
      </c>
      <c r="E688" s="62" t="s">
        <v>1192</v>
      </c>
      <c r="F688" s="123">
        <v>0.24616478</v>
      </c>
      <c r="G688" s="123">
        <v>0.19886363000000001</v>
      </c>
      <c r="H688" s="77">
        <f t="shared" si="20"/>
        <v>0.23785721904000234</v>
      </c>
      <c r="I688" s="63">
        <f t="shared" si="21"/>
        <v>2.6795566944117358E-5</v>
      </c>
      <c r="J688" s="125">
        <v>7.0150010700000003</v>
      </c>
      <c r="K688" s="125">
        <v>82.220699999999994</v>
      </c>
      <c r="L688" s="153"/>
      <c r="M688" s="156"/>
    </row>
    <row r="689" spans="1:18" ht="12.75" x14ac:dyDescent="0.2">
      <c r="A689" s="122" t="s">
        <v>2018</v>
      </c>
      <c r="B689" s="62" t="s">
        <v>558</v>
      </c>
      <c r="C689" s="62" t="s">
        <v>779</v>
      </c>
      <c r="D689" s="62" t="s">
        <v>252</v>
      </c>
      <c r="E689" s="62" t="s">
        <v>253</v>
      </c>
      <c r="F689" s="123">
        <v>0.24173151000000001</v>
      </c>
      <c r="G689" s="123">
        <v>0.24634010999999997</v>
      </c>
      <c r="H689" s="77">
        <f t="shared" si="20"/>
        <v>-1.8708281002228877E-2</v>
      </c>
      <c r="I689" s="63">
        <f t="shared" si="21"/>
        <v>2.6312995948110754E-5</v>
      </c>
      <c r="J689" s="125">
        <v>5.5495398800000002</v>
      </c>
      <c r="K689" s="125">
        <v>133.207388888889</v>
      </c>
      <c r="L689" s="153"/>
      <c r="M689" s="156"/>
    </row>
    <row r="690" spans="1:18" ht="12.75" x14ac:dyDescent="0.2">
      <c r="A690" s="122" t="s">
        <v>2692</v>
      </c>
      <c r="B690" s="62" t="s">
        <v>697</v>
      </c>
      <c r="C690" s="62" t="s">
        <v>779</v>
      </c>
      <c r="D690" s="62" t="s">
        <v>251</v>
      </c>
      <c r="E690" s="62" t="s">
        <v>1192</v>
      </c>
      <c r="F690" s="123">
        <v>0.241256095</v>
      </c>
      <c r="G690" s="123">
        <v>1.8068845549999999</v>
      </c>
      <c r="H690" s="77">
        <f t="shared" si="20"/>
        <v>-0.86647951894192821</v>
      </c>
      <c r="I690" s="63">
        <f t="shared" si="21"/>
        <v>2.6261246000540117E-5</v>
      </c>
      <c r="J690" s="125">
        <v>2.9947096274000002</v>
      </c>
      <c r="K690" s="125">
        <v>76.091449999999995</v>
      </c>
      <c r="L690" s="153"/>
      <c r="M690" s="156"/>
    </row>
    <row r="691" spans="1:18" ht="12.75" x14ac:dyDescent="0.2">
      <c r="A691" s="122" t="s">
        <v>2718</v>
      </c>
      <c r="B691" s="62" t="s">
        <v>323</v>
      </c>
      <c r="C691" s="62" t="s">
        <v>330</v>
      </c>
      <c r="D691" s="62" t="s">
        <v>252</v>
      </c>
      <c r="E691" s="62" t="s">
        <v>253</v>
      </c>
      <c r="F691" s="123">
        <v>0.24076633</v>
      </c>
      <c r="G691" s="123">
        <v>8.3724948999999993E-2</v>
      </c>
      <c r="H691" s="77">
        <f t="shared" si="20"/>
        <v>1.8756820144494806</v>
      </c>
      <c r="I691" s="63">
        <f t="shared" si="21"/>
        <v>2.6207934024536132E-5</v>
      </c>
      <c r="J691" s="125">
        <v>121.64331890000001</v>
      </c>
      <c r="K691" s="125">
        <v>55.8279</v>
      </c>
      <c r="L691" s="153"/>
      <c r="M691" s="156"/>
    </row>
    <row r="692" spans="1:18" ht="12.75" x14ac:dyDescent="0.2">
      <c r="A692" s="122" t="s">
        <v>469</v>
      </c>
      <c r="B692" s="62" t="s">
        <v>768</v>
      </c>
      <c r="C692" s="62" t="s">
        <v>1043</v>
      </c>
      <c r="D692" s="62" t="s">
        <v>251</v>
      </c>
      <c r="E692" s="62" t="s">
        <v>253</v>
      </c>
      <c r="F692" s="123">
        <v>0.23865660999999999</v>
      </c>
      <c r="G692" s="123">
        <v>0.19950287</v>
      </c>
      <c r="H692" s="77">
        <f t="shared" si="20"/>
        <v>0.19625652503144431</v>
      </c>
      <c r="I692" s="63">
        <f t="shared" si="21"/>
        <v>2.5978286454752416E-5</v>
      </c>
      <c r="J692" s="125">
        <v>344.8758661</v>
      </c>
      <c r="K692" s="125">
        <v>18.618449999999999</v>
      </c>
      <c r="L692" s="153"/>
      <c r="M692" s="156"/>
    </row>
    <row r="693" spans="1:18" ht="12.75" x14ac:dyDescent="0.2">
      <c r="A693" s="122" t="s">
        <v>2830</v>
      </c>
      <c r="B693" s="62" t="s">
        <v>236</v>
      </c>
      <c r="C693" s="62" t="s">
        <v>1037</v>
      </c>
      <c r="D693" s="62" t="s">
        <v>251</v>
      </c>
      <c r="E693" s="62" t="s">
        <v>1192</v>
      </c>
      <c r="F693" s="123">
        <v>0.23863585999999998</v>
      </c>
      <c r="G693" s="123">
        <v>0.64925661000000001</v>
      </c>
      <c r="H693" s="77">
        <f t="shared" si="20"/>
        <v>-0.63244754643314294</v>
      </c>
      <c r="I693" s="63">
        <f t="shared" si="21"/>
        <v>2.5976027772523014E-5</v>
      </c>
      <c r="J693" s="125">
        <v>54.591913810000001</v>
      </c>
      <c r="K693" s="125">
        <v>17.331250000000001</v>
      </c>
      <c r="L693" s="153"/>
      <c r="M693" s="156"/>
    </row>
    <row r="694" spans="1:18" ht="12.75" x14ac:dyDescent="0.2">
      <c r="A694" s="122" t="s">
        <v>2398</v>
      </c>
      <c r="B694" s="62" t="s">
        <v>2399</v>
      </c>
      <c r="C694" s="62" t="s">
        <v>177</v>
      </c>
      <c r="D694" s="62" t="s">
        <v>967</v>
      </c>
      <c r="E694" s="62" t="s">
        <v>1192</v>
      </c>
      <c r="F694" s="123">
        <v>0.23656331999999999</v>
      </c>
      <c r="G694" s="123">
        <v>0.59770712999999998</v>
      </c>
      <c r="H694" s="77">
        <f t="shared" si="20"/>
        <v>-0.60421532866773731</v>
      </c>
      <c r="I694" s="63">
        <f t="shared" si="21"/>
        <v>2.5750427325885763E-5</v>
      </c>
      <c r="J694" s="125">
        <v>11.364000000000001</v>
      </c>
      <c r="K694" s="125">
        <v>58.766500000000001</v>
      </c>
      <c r="L694" s="153"/>
      <c r="M694" s="156"/>
    </row>
    <row r="695" spans="1:18" ht="12.75" x14ac:dyDescent="0.2">
      <c r="A695" s="122" t="s">
        <v>2346</v>
      </c>
      <c r="B695" s="62" t="s">
        <v>1208</v>
      </c>
      <c r="C695" s="62" t="s">
        <v>1140</v>
      </c>
      <c r="D695" s="62" t="s">
        <v>252</v>
      </c>
      <c r="E695" s="62" t="s">
        <v>253</v>
      </c>
      <c r="F695" s="123">
        <v>0.23133832999999998</v>
      </c>
      <c r="G695" s="123">
        <v>0.97904623999999996</v>
      </c>
      <c r="H695" s="77">
        <f t="shared" si="20"/>
        <v>-0.76371051688018332</v>
      </c>
      <c r="I695" s="63">
        <f t="shared" si="21"/>
        <v>2.518167590122077E-5</v>
      </c>
      <c r="J695" s="125">
        <v>47.962526180233503</v>
      </c>
      <c r="K695" s="125">
        <v>43.841799999999999</v>
      </c>
      <c r="L695" s="153"/>
      <c r="M695" s="156"/>
      <c r="R695" s="136"/>
    </row>
    <row r="696" spans="1:18" ht="12.75" x14ac:dyDescent="0.2">
      <c r="A696" s="122" t="s">
        <v>2790</v>
      </c>
      <c r="B696" s="122" t="s">
        <v>225</v>
      </c>
      <c r="C696" s="122" t="s">
        <v>1037</v>
      </c>
      <c r="D696" s="122" t="s">
        <v>251</v>
      </c>
      <c r="E696" s="122" t="s">
        <v>1192</v>
      </c>
      <c r="F696" s="123">
        <v>0.23028664999999998</v>
      </c>
      <c r="G696" s="123">
        <v>3.7310269500000004</v>
      </c>
      <c r="H696" s="77">
        <f t="shared" si="20"/>
        <v>-0.93827794516466845</v>
      </c>
      <c r="I696" s="124">
        <f t="shared" si="21"/>
        <v>2.5067198266183828E-5</v>
      </c>
      <c r="J696" s="125">
        <v>219.57256000000001</v>
      </c>
      <c r="K696" s="125">
        <v>4.7890499999999996</v>
      </c>
      <c r="L696" s="153"/>
      <c r="M696" s="156"/>
    </row>
    <row r="697" spans="1:18" ht="12.75" x14ac:dyDescent="0.2">
      <c r="A697" s="122" t="s">
        <v>2465</v>
      </c>
      <c r="B697" s="62" t="s">
        <v>654</v>
      </c>
      <c r="C697" s="62" t="s">
        <v>1038</v>
      </c>
      <c r="D697" s="62" t="s">
        <v>251</v>
      </c>
      <c r="E697" s="62" t="s">
        <v>1192</v>
      </c>
      <c r="F697" s="123">
        <v>0.224292726</v>
      </c>
      <c r="G697" s="123">
        <v>0.31030273899999999</v>
      </c>
      <c r="H697" s="77">
        <f t="shared" si="20"/>
        <v>-0.2771809661660769</v>
      </c>
      <c r="I697" s="63">
        <f t="shared" si="21"/>
        <v>2.4414746718078728E-5</v>
      </c>
      <c r="J697" s="125">
        <v>28.42560117</v>
      </c>
      <c r="K697" s="125">
        <v>34.935099999999998</v>
      </c>
      <c r="L697" s="153"/>
      <c r="M697" s="156"/>
    </row>
    <row r="698" spans="1:18" ht="12.75" x14ac:dyDescent="0.2">
      <c r="A698" s="122" t="s">
        <v>1977</v>
      </c>
      <c r="B698" s="62" t="s">
        <v>1417</v>
      </c>
      <c r="C698" s="62" t="s">
        <v>779</v>
      </c>
      <c r="D698" s="62" t="s">
        <v>251</v>
      </c>
      <c r="E698" s="62" t="s">
        <v>1192</v>
      </c>
      <c r="F698" s="123">
        <v>0.22417114999999999</v>
      </c>
      <c r="G698" s="123">
        <v>0.26204907</v>
      </c>
      <c r="H698" s="77">
        <f t="shared" si="20"/>
        <v>-0.14454514186980327</v>
      </c>
      <c r="I698" s="63">
        <f t="shared" si="21"/>
        <v>2.4401512908405393E-5</v>
      </c>
      <c r="J698" s="125">
        <v>11.141180151599999</v>
      </c>
      <c r="K698" s="125">
        <v>14.8315</v>
      </c>
      <c r="L698" s="153"/>
      <c r="M698" s="156"/>
    </row>
    <row r="699" spans="1:18" ht="12.75" x14ac:dyDescent="0.2">
      <c r="A699" s="122" t="s">
        <v>2005</v>
      </c>
      <c r="B699" s="62" t="s">
        <v>1184</v>
      </c>
      <c r="C699" s="62" t="s">
        <v>779</v>
      </c>
      <c r="D699" s="62" t="s">
        <v>251</v>
      </c>
      <c r="E699" s="62" t="s">
        <v>1192</v>
      </c>
      <c r="F699" s="123">
        <v>0.223615755</v>
      </c>
      <c r="G699" s="123">
        <v>0.53050894999999998</v>
      </c>
      <c r="H699" s="77">
        <f t="shared" si="20"/>
        <v>-0.57848825170621532</v>
      </c>
      <c r="I699" s="63">
        <f t="shared" si="21"/>
        <v>2.4341056965427167E-5</v>
      </c>
      <c r="J699" s="125">
        <v>23.87299060874</v>
      </c>
      <c r="K699" s="125">
        <v>103.4494</v>
      </c>
      <c r="L699" s="153"/>
      <c r="M699" s="156"/>
      <c r="N699" s="126"/>
      <c r="O699" s="126"/>
      <c r="P699" s="126"/>
      <c r="Q699" s="126"/>
    </row>
    <row r="700" spans="1:18" ht="12.75" x14ac:dyDescent="0.2">
      <c r="A700" s="122" t="s">
        <v>2797</v>
      </c>
      <c r="B700" s="62" t="s">
        <v>366</v>
      </c>
      <c r="C700" s="62" t="s">
        <v>1037</v>
      </c>
      <c r="D700" s="62" t="s">
        <v>251</v>
      </c>
      <c r="E700" s="62" t="s">
        <v>1192</v>
      </c>
      <c r="F700" s="123">
        <v>0.22347</v>
      </c>
      <c r="G700" s="123">
        <v>0.13998804999999998</v>
      </c>
      <c r="H700" s="77">
        <f t="shared" si="20"/>
        <v>0.59635054563585999</v>
      </c>
      <c r="I700" s="63">
        <f t="shared" si="21"/>
        <v>2.4325191219482765E-5</v>
      </c>
      <c r="J700" s="125">
        <v>85.678572700000004</v>
      </c>
      <c r="K700" s="125">
        <v>23.771149999999999</v>
      </c>
      <c r="L700" s="153"/>
      <c r="M700" s="156"/>
      <c r="N700" s="126"/>
      <c r="O700" s="126"/>
      <c r="P700" s="126"/>
      <c r="Q700" s="126"/>
    </row>
    <row r="701" spans="1:18" ht="12.75" x14ac:dyDescent="0.2">
      <c r="A701" s="122" t="s">
        <v>1997</v>
      </c>
      <c r="B701" s="62" t="s">
        <v>1757</v>
      </c>
      <c r="C701" s="62" t="s">
        <v>779</v>
      </c>
      <c r="D701" s="62" t="s">
        <v>251</v>
      </c>
      <c r="E701" s="62" t="s">
        <v>1192</v>
      </c>
      <c r="F701" s="123">
        <v>0.22335695999999999</v>
      </c>
      <c r="G701" s="123">
        <v>1.2068229999999999E-2</v>
      </c>
      <c r="H701" s="77">
        <f t="shared" si="20"/>
        <v>17.507847463961163</v>
      </c>
      <c r="I701" s="63">
        <f t="shared" si="21"/>
        <v>2.431288657180992E-5</v>
      </c>
      <c r="J701" s="125">
        <v>1.4102455428</v>
      </c>
      <c r="K701" s="125">
        <v>21.953849999999999</v>
      </c>
      <c r="L701" s="153"/>
      <c r="M701" s="156"/>
    </row>
    <row r="702" spans="1:18" ht="12.75" x14ac:dyDescent="0.2">
      <c r="A702" s="122" t="s">
        <v>567</v>
      </c>
      <c r="B702" s="62" t="s">
        <v>69</v>
      </c>
      <c r="C702" s="62" t="s">
        <v>570</v>
      </c>
      <c r="D702" s="62" t="s">
        <v>251</v>
      </c>
      <c r="E702" s="62" t="s">
        <v>1192</v>
      </c>
      <c r="F702" s="123">
        <v>0.21694100499999999</v>
      </c>
      <c r="G702" s="123">
        <v>0.96089126000000002</v>
      </c>
      <c r="H702" s="77">
        <f t="shared" si="20"/>
        <v>-0.77422939095106347</v>
      </c>
      <c r="I702" s="63">
        <f t="shared" si="21"/>
        <v>2.3614496039610535E-5</v>
      </c>
      <c r="J702" s="125">
        <v>9.5553010799999996</v>
      </c>
      <c r="K702" s="125">
        <v>108.95595</v>
      </c>
      <c r="L702" s="153"/>
      <c r="M702" s="156"/>
    </row>
    <row r="703" spans="1:18" ht="12.75" x14ac:dyDescent="0.2">
      <c r="A703" s="122" t="s">
        <v>1749</v>
      </c>
      <c r="B703" s="62" t="s">
        <v>702</v>
      </c>
      <c r="C703" s="62" t="s">
        <v>1043</v>
      </c>
      <c r="D703" s="62" t="s">
        <v>251</v>
      </c>
      <c r="E703" s="62" t="s">
        <v>1192</v>
      </c>
      <c r="F703" s="123">
        <v>0.21425554599999999</v>
      </c>
      <c r="G703" s="123">
        <v>3.2892541820000001</v>
      </c>
      <c r="H703" s="77">
        <f t="shared" si="20"/>
        <v>-0.93486196744159067</v>
      </c>
      <c r="I703" s="63">
        <f t="shared" si="21"/>
        <v>2.3322178038594377E-5</v>
      </c>
      <c r="J703" s="125">
        <v>196.9611606</v>
      </c>
      <c r="K703" s="125">
        <v>13.132400000000001</v>
      </c>
      <c r="L703" s="153"/>
      <c r="M703" s="156"/>
    </row>
    <row r="704" spans="1:18" ht="12.75" x14ac:dyDescent="0.2">
      <c r="A704" s="122" t="s">
        <v>2654</v>
      </c>
      <c r="B704" s="62" t="s">
        <v>99</v>
      </c>
      <c r="C704" s="62" t="s">
        <v>1044</v>
      </c>
      <c r="D704" s="62" t="s">
        <v>252</v>
      </c>
      <c r="E704" s="62" t="s">
        <v>253</v>
      </c>
      <c r="F704" s="123">
        <v>0.21226945999999999</v>
      </c>
      <c r="G704" s="123">
        <v>0.85958479599999993</v>
      </c>
      <c r="H704" s="77">
        <f t="shared" si="20"/>
        <v>-0.75305582301155538</v>
      </c>
      <c r="I704" s="63">
        <f t="shared" si="21"/>
        <v>2.3105988296220289E-5</v>
      </c>
      <c r="J704" s="125">
        <v>126.23201017999999</v>
      </c>
      <c r="K704" s="125">
        <v>36.6813</v>
      </c>
      <c r="L704" s="153"/>
      <c r="M704" s="156"/>
      <c r="R704" s="136"/>
    </row>
    <row r="705" spans="1:18" ht="12.75" x14ac:dyDescent="0.2">
      <c r="A705" s="122" t="s">
        <v>2848</v>
      </c>
      <c r="B705" s="122" t="s">
        <v>359</v>
      </c>
      <c r="C705" s="122" t="s">
        <v>1037</v>
      </c>
      <c r="D705" s="122" t="s">
        <v>251</v>
      </c>
      <c r="E705" s="122" t="s">
        <v>1192</v>
      </c>
      <c r="F705" s="123">
        <v>0.211843747</v>
      </c>
      <c r="G705" s="123">
        <v>1.4623397</v>
      </c>
      <c r="H705" s="77">
        <f t="shared" si="20"/>
        <v>-0.85513369636343728</v>
      </c>
      <c r="I705" s="124">
        <f t="shared" si="21"/>
        <v>2.3059648518488962E-5</v>
      </c>
      <c r="J705" s="125">
        <v>51.389297832000004</v>
      </c>
      <c r="K705" s="125">
        <v>12.869899999999999</v>
      </c>
      <c r="L705" s="153"/>
      <c r="M705" s="156"/>
    </row>
    <row r="706" spans="1:18" ht="12.75" x14ac:dyDescent="0.2">
      <c r="A706" s="122" t="s">
        <v>2439</v>
      </c>
      <c r="B706" s="62" t="s">
        <v>465</v>
      </c>
      <c r="C706" s="62" t="s">
        <v>1038</v>
      </c>
      <c r="D706" s="62" t="s">
        <v>251</v>
      </c>
      <c r="E706" s="62" t="s">
        <v>1192</v>
      </c>
      <c r="F706" s="123">
        <v>0.20913689000000002</v>
      </c>
      <c r="G706" s="123">
        <v>1.6353409999999999E-2</v>
      </c>
      <c r="H706" s="77">
        <f t="shared" si="20"/>
        <v>11.788579874166919</v>
      </c>
      <c r="I706" s="63">
        <f t="shared" si="21"/>
        <v>2.2765001299046553E-5</v>
      </c>
      <c r="J706" s="125">
        <v>10.527909810000001</v>
      </c>
      <c r="K706" s="125">
        <v>23.14265</v>
      </c>
      <c r="L706" s="153"/>
      <c r="M706" s="156"/>
    </row>
    <row r="707" spans="1:18" ht="12.75" x14ac:dyDescent="0.2">
      <c r="A707" s="122" t="s">
        <v>1873</v>
      </c>
      <c r="B707" s="62" t="s">
        <v>975</v>
      </c>
      <c r="C707" s="62" t="s">
        <v>177</v>
      </c>
      <c r="D707" s="62" t="s">
        <v>967</v>
      </c>
      <c r="E707" s="62" t="s">
        <v>253</v>
      </c>
      <c r="F707" s="123">
        <v>0.20898266000000001</v>
      </c>
      <c r="G707" s="123">
        <v>0.79950677999999997</v>
      </c>
      <c r="H707" s="77">
        <f t="shared" si="20"/>
        <v>-0.73861052185198472</v>
      </c>
      <c r="I707" s="63">
        <f t="shared" si="21"/>
        <v>2.2748213031083154E-5</v>
      </c>
      <c r="J707" s="125">
        <v>14.571112400000001</v>
      </c>
      <c r="K707" s="125">
        <v>16.898800000000001</v>
      </c>
      <c r="L707" s="153"/>
      <c r="M707" s="156"/>
    </row>
    <row r="708" spans="1:18" ht="12.75" x14ac:dyDescent="0.2">
      <c r="A708" s="122" t="s">
        <v>1958</v>
      </c>
      <c r="B708" s="62" t="s">
        <v>700</v>
      </c>
      <c r="C708" s="62" t="s">
        <v>779</v>
      </c>
      <c r="D708" s="62" t="s">
        <v>251</v>
      </c>
      <c r="E708" s="62" t="s">
        <v>1192</v>
      </c>
      <c r="F708" s="123">
        <v>0.20866025500000002</v>
      </c>
      <c r="G708" s="123">
        <v>0.54394882</v>
      </c>
      <c r="H708" s="77">
        <f t="shared" si="20"/>
        <v>-0.61639726509563886</v>
      </c>
      <c r="I708" s="63">
        <f t="shared" si="21"/>
        <v>2.2713118551846041E-5</v>
      </c>
      <c r="J708" s="125">
        <v>5.2437414065806518</v>
      </c>
      <c r="K708" s="125">
        <v>68.370199999999997</v>
      </c>
      <c r="L708" s="153"/>
      <c r="M708" s="156"/>
    </row>
    <row r="709" spans="1:18" ht="12.75" x14ac:dyDescent="0.2">
      <c r="A709" s="122" t="s">
        <v>2237</v>
      </c>
      <c r="B709" s="62" t="s">
        <v>37</v>
      </c>
      <c r="C709" s="62" t="s">
        <v>2241</v>
      </c>
      <c r="D709" s="62" t="s">
        <v>252</v>
      </c>
      <c r="E709" s="62" t="s">
        <v>253</v>
      </c>
      <c r="F709" s="123">
        <v>0.20326595</v>
      </c>
      <c r="G709" s="123">
        <v>0.20459314799999997</v>
      </c>
      <c r="H709" s="77">
        <f t="shared" si="20"/>
        <v>-6.4870109921764119E-3</v>
      </c>
      <c r="I709" s="63">
        <f t="shared" si="21"/>
        <v>2.2125936824449917E-5</v>
      </c>
      <c r="J709" s="125">
        <v>10.4872186</v>
      </c>
      <c r="K709" s="125">
        <v>36.993549999999999</v>
      </c>
      <c r="L709" s="153"/>
      <c r="M709" s="156"/>
    </row>
    <row r="710" spans="1:18" ht="12.75" x14ac:dyDescent="0.2">
      <c r="A710" s="122" t="s">
        <v>1986</v>
      </c>
      <c r="B710" s="62" t="s">
        <v>1837</v>
      </c>
      <c r="C710" s="62" t="s">
        <v>779</v>
      </c>
      <c r="D710" s="62" t="s">
        <v>251</v>
      </c>
      <c r="E710" s="62" t="s">
        <v>1192</v>
      </c>
      <c r="F710" s="123">
        <v>0.20167186600000001</v>
      </c>
      <c r="G710" s="123">
        <v>0.17604384899999997</v>
      </c>
      <c r="H710" s="77">
        <f t="shared" si="20"/>
        <v>0.14557746348752021</v>
      </c>
      <c r="I710" s="63">
        <f t="shared" si="21"/>
        <v>2.1952417344788583E-5</v>
      </c>
      <c r="J710" s="125">
        <v>16.333752134699999</v>
      </c>
      <c r="K710" s="125">
        <v>183.320333333333</v>
      </c>
      <c r="L710" s="153"/>
      <c r="M710" s="156"/>
    </row>
    <row r="711" spans="1:18" ht="12.75" x14ac:dyDescent="0.2">
      <c r="A711" s="122" t="s">
        <v>1204</v>
      </c>
      <c r="B711" s="62" t="s">
        <v>67</v>
      </c>
      <c r="C711" s="62" t="s">
        <v>570</v>
      </c>
      <c r="D711" s="62" t="s">
        <v>251</v>
      </c>
      <c r="E711" s="62" t="s">
        <v>1192</v>
      </c>
      <c r="F711" s="123">
        <v>0.20151639999999998</v>
      </c>
      <c r="G711" s="123">
        <v>0.369513759</v>
      </c>
      <c r="H711" s="77">
        <f t="shared" ref="H711:H774" si="22">IF(ISERROR(F711/G711-1),"",IF((F711/G711-1)&gt;10000%,"",F711/G711-1))</f>
        <v>-0.45464439390469358</v>
      </c>
      <c r="I711" s="63">
        <f t="shared" ref="I711:I774" si="23">F711/$F$1018</f>
        <v>2.193549453556082E-5</v>
      </c>
      <c r="J711" s="125">
        <v>22.38637842</v>
      </c>
      <c r="K711" s="125">
        <v>91.264349999999993</v>
      </c>
      <c r="L711" s="153"/>
      <c r="M711" s="156"/>
    </row>
    <row r="712" spans="1:18" ht="12.75" x14ac:dyDescent="0.2">
      <c r="A712" s="122" t="s">
        <v>2785</v>
      </c>
      <c r="B712" s="62" t="s">
        <v>2786</v>
      </c>
      <c r="C712" s="62" t="s">
        <v>2258</v>
      </c>
      <c r="D712" s="62" t="s">
        <v>251</v>
      </c>
      <c r="E712" s="62" t="s">
        <v>1192</v>
      </c>
      <c r="F712" s="123">
        <v>0.20101729000000002</v>
      </c>
      <c r="G712" s="123">
        <v>6.0009379999999994E-2</v>
      </c>
      <c r="H712" s="77">
        <f t="shared" si="22"/>
        <v>2.3497644868185614</v>
      </c>
      <c r="I712" s="63">
        <f t="shared" si="23"/>
        <v>2.1881165336162441E-5</v>
      </c>
      <c r="J712" s="125">
        <v>6.5101170755550006</v>
      </c>
      <c r="K712" s="125">
        <v>29.995999999999999</v>
      </c>
      <c r="L712" s="153"/>
      <c r="M712" s="156"/>
    </row>
    <row r="713" spans="1:18" ht="12.75" x14ac:dyDescent="0.2">
      <c r="A713" s="122" t="s">
        <v>2798</v>
      </c>
      <c r="B713" s="62" t="s">
        <v>1136</v>
      </c>
      <c r="C713" s="62" t="s">
        <v>1037</v>
      </c>
      <c r="D713" s="62" t="s">
        <v>251</v>
      </c>
      <c r="E713" s="62" t="s">
        <v>1192</v>
      </c>
      <c r="F713" s="123">
        <v>0.20089307999999997</v>
      </c>
      <c r="G713" s="123">
        <v>1.0013078399999999</v>
      </c>
      <c r="H713" s="77">
        <f t="shared" si="22"/>
        <v>-0.79936931283789814</v>
      </c>
      <c r="I713" s="63">
        <f t="shared" si="23"/>
        <v>2.1867644809911163E-5</v>
      </c>
      <c r="J713" s="125">
        <v>40.608694649999997</v>
      </c>
      <c r="K713" s="125">
        <v>18.28905</v>
      </c>
      <c r="L713" s="153"/>
      <c r="M713" s="156"/>
    </row>
    <row r="714" spans="1:18" ht="12.75" x14ac:dyDescent="0.2">
      <c r="A714" s="122" t="s">
        <v>2702</v>
      </c>
      <c r="B714" s="62" t="s">
        <v>1534</v>
      </c>
      <c r="C714" s="62" t="s">
        <v>1039</v>
      </c>
      <c r="D714" s="62" t="s">
        <v>251</v>
      </c>
      <c r="E714" s="62" t="s">
        <v>1192</v>
      </c>
      <c r="F714" s="123">
        <v>0.20002159999999999</v>
      </c>
      <c r="G714" s="123">
        <v>0.74029805000000004</v>
      </c>
      <c r="H714" s="77">
        <f t="shared" si="22"/>
        <v>-0.729809365295505</v>
      </c>
      <c r="I714" s="63">
        <f t="shared" si="23"/>
        <v>2.1772782333319432E-5</v>
      </c>
      <c r="J714" s="125">
        <v>10.550569919999999</v>
      </c>
      <c r="K714" s="125">
        <v>188.79615000000001</v>
      </c>
      <c r="L714" s="153"/>
      <c r="M714" s="156"/>
    </row>
    <row r="715" spans="1:18" ht="12.75" x14ac:dyDescent="0.2">
      <c r="A715" s="122" t="s">
        <v>2851</v>
      </c>
      <c r="B715" s="62" t="s">
        <v>233</v>
      </c>
      <c r="C715" s="62" t="s">
        <v>1037</v>
      </c>
      <c r="D715" s="62" t="s">
        <v>251</v>
      </c>
      <c r="E715" s="62" t="s">
        <v>1192</v>
      </c>
      <c r="F715" s="123">
        <v>0.19889678</v>
      </c>
      <c r="G715" s="123">
        <v>0.21264285999999999</v>
      </c>
      <c r="H715" s="77">
        <f t="shared" si="22"/>
        <v>-6.4643976289634142E-2</v>
      </c>
      <c r="I715" s="63">
        <f t="shared" si="23"/>
        <v>2.1650343251619434E-5</v>
      </c>
      <c r="J715" s="125">
        <v>62.521001999999996</v>
      </c>
      <c r="K715" s="125">
        <v>30.869399999999999</v>
      </c>
      <c r="L715" s="153"/>
      <c r="M715" s="156"/>
    </row>
    <row r="716" spans="1:18" ht="12.75" x14ac:dyDescent="0.2">
      <c r="A716" s="122" t="s">
        <v>2136</v>
      </c>
      <c r="B716" s="62" t="s">
        <v>1847</v>
      </c>
      <c r="C716" s="62" t="s">
        <v>1145</v>
      </c>
      <c r="D716" s="62" t="s">
        <v>251</v>
      </c>
      <c r="E716" s="62" t="s">
        <v>1192</v>
      </c>
      <c r="F716" s="123">
        <v>0.19751878</v>
      </c>
      <c r="G716" s="123">
        <v>1.994895E-2</v>
      </c>
      <c r="H716" s="77">
        <f t="shared" si="22"/>
        <v>8.901211843229845</v>
      </c>
      <c r="I716" s="63">
        <f t="shared" si="23"/>
        <v>2.1500344981156073E-5</v>
      </c>
      <c r="J716" s="125">
        <v>22.816124310000003</v>
      </c>
      <c r="K716" s="125">
        <v>24.141449999999999</v>
      </c>
      <c r="L716" s="153"/>
      <c r="M716" s="156"/>
    </row>
    <row r="717" spans="1:18" ht="12.75" x14ac:dyDescent="0.2">
      <c r="A717" s="122" t="s">
        <v>1876</v>
      </c>
      <c r="B717" s="62" t="s">
        <v>1801</v>
      </c>
      <c r="C717" s="62" t="s">
        <v>177</v>
      </c>
      <c r="D717" s="62" t="s">
        <v>967</v>
      </c>
      <c r="E717" s="62" t="s">
        <v>253</v>
      </c>
      <c r="F717" s="123">
        <v>0.19586879999999998</v>
      </c>
      <c r="G717" s="123">
        <v>2.9172259999999998E-2</v>
      </c>
      <c r="H717" s="77">
        <f t="shared" si="22"/>
        <v>5.7142141198522154</v>
      </c>
      <c r="I717" s="63">
        <f t="shared" si="23"/>
        <v>2.1320741101403433E-5</v>
      </c>
      <c r="J717" s="125">
        <v>87.678987390000003</v>
      </c>
      <c r="K717" s="125">
        <v>62.30735</v>
      </c>
      <c r="L717" s="153"/>
      <c r="M717" s="156"/>
    </row>
    <row r="718" spans="1:18" ht="12.75" x14ac:dyDescent="0.2">
      <c r="A718" s="122" t="s">
        <v>2194</v>
      </c>
      <c r="B718" s="62" t="s">
        <v>6</v>
      </c>
      <c r="C718" s="62" t="s">
        <v>1042</v>
      </c>
      <c r="D718" s="62" t="s">
        <v>967</v>
      </c>
      <c r="E718" s="62" t="s">
        <v>1192</v>
      </c>
      <c r="F718" s="123">
        <v>0.19523473000000002</v>
      </c>
      <c r="G718" s="123">
        <v>0.19662176000000001</v>
      </c>
      <c r="H718" s="77">
        <f t="shared" si="22"/>
        <v>-7.0543056882411692E-3</v>
      </c>
      <c r="I718" s="63">
        <f t="shared" si="23"/>
        <v>2.1251721215080723E-5</v>
      </c>
      <c r="J718" s="125">
        <v>54.080315290000001</v>
      </c>
      <c r="K718" s="125">
        <v>52.301349999999999</v>
      </c>
      <c r="L718" s="153"/>
      <c r="M718" s="156"/>
    </row>
    <row r="719" spans="1:18" ht="12.75" x14ac:dyDescent="0.2">
      <c r="A719" s="122" t="s">
        <v>1965</v>
      </c>
      <c r="B719" s="62" t="s">
        <v>303</v>
      </c>
      <c r="C719" s="62" t="s">
        <v>779</v>
      </c>
      <c r="D719" s="62" t="s">
        <v>251</v>
      </c>
      <c r="E719" s="62" t="s">
        <v>1192</v>
      </c>
      <c r="F719" s="123">
        <v>0.19274484</v>
      </c>
      <c r="G719" s="123">
        <v>0.26379999999999998</v>
      </c>
      <c r="H719" s="77">
        <f t="shared" si="22"/>
        <v>-0.26935238817285811</v>
      </c>
      <c r="I719" s="63">
        <f t="shared" si="23"/>
        <v>2.0980691321289706E-5</v>
      </c>
      <c r="J719" s="125">
        <v>2.72841521386</v>
      </c>
      <c r="K719" s="125">
        <v>49.0289</v>
      </c>
      <c r="L719" s="153"/>
      <c r="M719" s="156"/>
      <c r="R719" s="126"/>
    </row>
    <row r="720" spans="1:18" ht="12.75" x14ac:dyDescent="0.2">
      <c r="A720" s="122" t="s">
        <v>1945</v>
      </c>
      <c r="B720" s="62" t="s">
        <v>150</v>
      </c>
      <c r="C720" s="62" t="s">
        <v>779</v>
      </c>
      <c r="D720" s="62" t="s">
        <v>251</v>
      </c>
      <c r="E720" s="62" t="s">
        <v>1192</v>
      </c>
      <c r="F720" s="123">
        <v>0.19229695600000002</v>
      </c>
      <c r="G720" s="123">
        <v>0.19489705300000001</v>
      </c>
      <c r="H720" s="77">
        <f t="shared" si="22"/>
        <v>-1.3340873861237834E-2</v>
      </c>
      <c r="I720" s="63">
        <f t="shared" si="23"/>
        <v>2.0931938182415822E-5</v>
      </c>
      <c r="J720" s="125">
        <v>5.0277882058800003</v>
      </c>
      <c r="K720" s="125">
        <v>55.903399999999998</v>
      </c>
      <c r="L720" s="153"/>
      <c r="M720" s="156"/>
    </row>
    <row r="721" spans="1:18" ht="12.75" x14ac:dyDescent="0.2">
      <c r="A721" s="122" t="s">
        <v>2186</v>
      </c>
      <c r="B721" s="62" t="s">
        <v>1672</v>
      </c>
      <c r="C721" s="62" t="s">
        <v>1145</v>
      </c>
      <c r="D721" s="62" t="s">
        <v>251</v>
      </c>
      <c r="E721" s="62" t="s">
        <v>1192</v>
      </c>
      <c r="F721" s="123">
        <v>0.19068840000000001</v>
      </c>
      <c r="G721" s="123">
        <v>8.9383000000000004E-2</v>
      </c>
      <c r="H721" s="77">
        <f t="shared" si="22"/>
        <v>1.1333855431122251</v>
      </c>
      <c r="I721" s="63">
        <f t="shared" si="23"/>
        <v>2.0756843394358156E-5</v>
      </c>
      <c r="J721" s="125">
        <v>113.73511316000001</v>
      </c>
      <c r="K721" s="125">
        <v>93.392600000000002</v>
      </c>
      <c r="L721" s="153"/>
      <c r="M721" s="156"/>
      <c r="R721" s="126"/>
    </row>
    <row r="722" spans="1:18" ht="12.75" x14ac:dyDescent="0.2">
      <c r="A722" s="122" t="s">
        <v>2189</v>
      </c>
      <c r="B722" s="62" t="s">
        <v>9</v>
      </c>
      <c r="C722" s="62" t="s">
        <v>1042</v>
      </c>
      <c r="D722" s="62" t="s">
        <v>252</v>
      </c>
      <c r="E722" s="62" t="s">
        <v>1192</v>
      </c>
      <c r="F722" s="123">
        <v>0.19022559999999999</v>
      </c>
      <c r="G722" s="123">
        <v>0.27700229999999998</v>
      </c>
      <c r="H722" s="77">
        <f t="shared" si="22"/>
        <v>-0.31327068403403147</v>
      </c>
      <c r="I722" s="63">
        <f t="shared" si="23"/>
        <v>2.0706466616730838E-5</v>
      </c>
      <c r="J722" s="125">
        <v>32.201387089999997</v>
      </c>
      <c r="K722" s="125">
        <v>35.039450000000002</v>
      </c>
      <c r="L722" s="153"/>
      <c r="M722" s="156"/>
    </row>
    <row r="723" spans="1:18" ht="12.75" x14ac:dyDescent="0.2">
      <c r="A723" s="122" t="s">
        <v>2492</v>
      </c>
      <c r="B723" s="62" t="s">
        <v>470</v>
      </c>
      <c r="C723" s="62" t="s">
        <v>1038</v>
      </c>
      <c r="D723" s="62" t="s">
        <v>251</v>
      </c>
      <c r="E723" s="62" t="s">
        <v>1192</v>
      </c>
      <c r="F723" s="123">
        <v>0.18835477299999998</v>
      </c>
      <c r="G723" s="123">
        <v>0.701593299</v>
      </c>
      <c r="H723" s="77">
        <f t="shared" si="22"/>
        <v>-0.73153282212292059</v>
      </c>
      <c r="I723" s="63">
        <f t="shared" si="23"/>
        <v>2.0502823064962944E-5</v>
      </c>
      <c r="J723" s="125">
        <v>15.454656779999999</v>
      </c>
      <c r="K723" s="125">
        <v>26.24335</v>
      </c>
      <c r="L723" s="153"/>
      <c r="M723" s="156"/>
    </row>
    <row r="724" spans="1:18" ht="12.75" x14ac:dyDescent="0.2">
      <c r="A724" s="122" t="s">
        <v>2041</v>
      </c>
      <c r="B724" s="62" t="s">
        <v>2042</v>
      </c>
      <c r="C724" s="62" t="s">
        <v>177</v>
      </c>
      <c r="D724" s="62" t="s">
        <v>967</v>
      </c>
      <c r="E724" s="62" t="s">
        <v>253</v>
      </c>
      <c r="F724" s="123">
        <v>0.18573255</v>
      </c>
      <c r="G724" s="123">
        <v>0.19998954999999999</v>
      </c>
      <c r="H724" s="77">
        <f t="shared" si="22"/>
        <v>-7.1288724835872674E-2</v>
      </c>
      <c r="I724" s="63">
        <f t="shared" si="23"/>
        <v>2.0217388438860443E-5</v>
      </c>
      <c r="J724" s="125">
        <v>5.4219999999999997</v>
      </c>
      <c r="K724" s="125">
        <v>72.866299999999995</v>
      </c>
      <c r="L724" s="153"/>
      <c r="M724" s="156"/>
    </row>
    <row r="725" spans="1:18" ht="12.75" x14ac:dyDescent="0.2">
      <c r="A725" s="122" t="s">
        <v>2388</v>
      </c>
      <c r="B725" s="62" t="s">
        <v>1833</v>
      </c>
      <c r="C725" s="62" t="s">
        <v>1140</v>
      </c>
      <c r="D725" s="62" t="s">
        <v>252</v>
      </c>
      <c r="E725" s="62" t="s">
        <v>253</v>
      </c>
      <c r="F725" s="123">
        <v>0.183037165</v>
      </c>
      <c r="G725" s="123">
        <v>2.5480700000000002E-2</v>
      </c>
      <c r="H725" s="77">
        <f t="shared" si="22"/>
        <v>6.1833648604630165</v>
      </c>
      <c r="I725" s="63">
        <f t="shared" si="23"/>
        <v>1.9923989971347464E-5</v>
      </c>
      <c r="J725" s="125">
        <v>5.9438328692917999</v>
      </c>
      <c r="K725" s="125">
        <v>159.245</v>
      </c>
      <c r="L725" s="153"/>
      <c r="M725" s="156"/>
    </row>
    <row r="726" spans="1:18" ht="12.75" x14ac:dyDescent="0.2">
      <c r="A726" s="122" t="s">
        <v>2708</v>
      </c>
      <c r="B726" s="62" t="s">
        <v>433</v>
      </c>
      <c r="C726" s="62" t="s">
        <v>779</v>
      </c>
      <c r="D726" s="62" t="s">
        <v>251</v>
      </c>
      <c r="E726" s="62" t="s">
        <v>1192</v>
      </c>
      <c r="F726" s="123">
        <v>0.18297278</v>
      </c>
      <c r="G726" s="123">
        <v>2.4152870800000001</v>
      </c>
      <c r="H726" s="77">
        <f t="shared" si="22"/>
        <v>-0.92424387911684602</v>
      </c>
      <c r="I726" s="63">
        <f t="shared" si="23"/>
        <v>1.9916981525306985E-5</v>
      </c>
      <c r="J726" s="125">
        <v>7.8969648000000001</v>
      </c>
      <c r="K726" s="125">
        <v>16.79975</v>
      </c>
      <c r="L726" s="153"/>
      <c r="M726" s="156"/>
    </row>
    <row r="727" spans="1:18" ht="12.75" x14ac:dyDescent="0.2">
      <c r="A727" s="122" t="s">
        <v>1967</v>
      </c>
      <c r="B727" s="62" t="s">
        <v>302</v>
      </c>
      <c r="C727" s="62" t="s">
        <v>779</v>
      </c>
      <c r="D727" s="62" t="s">
        <v>251</v>
      </c>
      <c r="E727" s="62" t="s">
        <v>1192</v>
      </c>
      <c r="F727" s="123">
        <v>0.17827866000000001</v>
      </c>
      <c r="G727" s="123">
        <v>8.2257933000000005E-2</v>
      </c>
      <c r="H727" s="77">
        <f t="shared" si="22"/>
        <v>1.1673126651504844</v>
      </c>
      <c r="I727" s="63">
        <f t="shared" si="23"/>
        <v>1.9406016444503305E-5</v>
      </c>
      <c r="J727" s="125">
        <v>6.1105130738400009</v>
      </c>
      <c r="K727" s="125">
        <v>41.912599999999998</v>
      </c>
      <c r="L727" s="153"/>
      <c r="M727" s="156"/>
      <c r="R727" s="136"/>
    </row>
    <row r="728" spans="1:18" ht="12.75" x14ac:dyDescent="0.2">
      <c r="A728" s="122" t="s">
        <v>1871</v>
      </c>
      <c r="B728" s="62" t="s">
        <v>985</v>
      </c>
      <c r="C728" s="62" t="s">
        <v>177</v>
      </c>
      <c r="D728" s="62" t="s">
        <v>967</v>
      </c>
      <c r="E728" s="62" t="s">
        <v>253</v>
      </c>
      <c r="F728" s="123">
        <v>0.17689001999999998</v>
      </c>
      <c r="G728" s="123">
        <v>0.48308957000000002</v>
      </c>
      <c r="H728" s="77">
        <f t="shared" si="22"/>
        <v>-0.63383597787052204</v>
      </c>
      <c r="I728" s="63">
        <f t="shared" si="23"/>
        <v>1.9254859987103996E-5</v>
      </c>
      <c r="J728" s="125">
        <v>34.087063999999998</v>
      </c>
      <c r="K728" s="125">
        <v>24.077950000000001</v>
      </c>
      <c r="L728" s="153"/>
      <c r="M728" s="156"/>
    </row>
    <row r="729" spans="1:18" ht="12.75" x14ac:dyDescent="0.2">
      <c r="A729" s="122" t="s">
        <v>2201</v>
      </c>
      <c r="B729" s="62" t="s">
        <v>17</v>
      </c>
      <c r="C729" s="62" t="s">
        <v>1042</v>
      </c>
      <c r="D729" s="62" t="s">
        <v>967</v>
      </c>
      <c r="E729" s="62" t="s">
        <v>1192</v>
      </c>
      <c r="F729" s="123">
        <v>0.17526850299999999</v>
      </c>
      <c r="G729" s="123">
        <v>0.35326626</v>
      </c>
      <c r="H729" s="77">
        <f t="shared" si="22"/>
        <v>-0.50386288517901479</v>
      </c>
      <c r="I729" s="63">
        <f t="shared" si="23"/>
        <v>1.9078354366257163E-5</v>
      </c>
      <c r="J729" s="125">
        <v>12.100584320000001</v>
      </c>
      <c r="K729" s="125">
        <v>10.258649999999999</v>
      </c>
      <c r="L729" s="153"/>
      <c r="M729" s="156"/>
    </row>
    <row r="730" spans="1:18" ht="12.75" x14ac:dyDescent="0.2">
      <c r="A730" s="122" t="s">
        <v>1928</v>
      </c>
      <c r="B730" s="62" t="s">
        <v>1180</v>
      </c>
      <c r="C730" s="62" t="s">
        <v>779</v>
      </c>
      <c r="D730" s="62" t="s">
        <v>251</v>
      </c>
      <c r="E730" s="62" t="s">
        <v>1192</v>
      </c>
      <c r="F730" s="123">
        <v>0.17273254999999998</v>
      </c>
      <c r="G730" s="123">
        <v>0.10088999999999999</v>
      </c>
      <c r="H730" s="77">
        <f t="shared" si="22"/>
        <v>0.71208791753394785</v>
      </c>
      <c r="I730" s="63">
        <f t="shared" si="23"/>
        <v>1.880231041562119E-5</v>
      </c>
      <c r="J730" s="125">
        <v>3.74847880491</v>
      </c>
      <c r="K730" s="125">
        <v>71.710650000000001</v>
      </c>
      <c r="L730" s="153"/>
      <c r="M730" s="156"/>
    </row>
    <row r="731" spans="1:18" ht="12.75" x14ac:dyDescent="0.2">
      <c r="A731" s="122" t="s">
        <v>2158</v>
      </c>
      <c r="B731" s="62" t="s">
        <v>363</v>
      </c>
      <c r="C731" s="62" t="s">
        <v>1042</v>
      </c>
      <c r="D731" s="62" t="s">
        <v>252</v>
      </c>
      <c r="E731" s="62" t="s">
        <v>1192</v>
      </c>
      <c r="F731" s="123">
        <v>0.17103135999999999</v>
      </c>
      <c r="G731" s="123">
        <v>2.1112E-4</v>
      </c>
      <c r="H731" s="77" t="str">
        <f t="shared" si="22"/>
        <v/>
      </c>
      <c r="I731" s="63">
        <f t="shared" si="23"/>
        <v>1.8617132216978544E-5</v>
      </c>
      <c r="J731" s="125">
        <v>23.70502402</v>
      </c>
      <c r="K731" s="125">
        <v>29.0121</v>
      </c>
      <c r="L731" s="153"/>
      <c r="M731" s="156"/>
    </row>
    <row r="732" spans="1:18" ht="12.75" x14ac:dyDescent="0.2">
      <c r="A732" s="122" t="s">
        <v>2698</v>
      </c>
      <c r="B732" s="62" t="s">
        <v>1146</v>
      </c>
      <c r="C732" s="62" t="s">
        <v>1145</v>
      </c>
      <c r="D732" s="62" t="s">
        <v>251</v>
      </c>
      <c r="E732" s="62" t="s">
        <v>1192</v>
      </c>
      <c r="F732" s="123">
        <v>0.16985806000000001</v>
      </c>
      <c r="G732" s="123">
        <v>0.29234505</v>
      </c>
      <c r="H732" s="77">
        <f t="shared" si="22"/>
        <v>-0.41898089261302696</v>
      </c>
      <c r="I732" s="63">
        <f t="shared" si="23"/>
        <v>1.8489415982773423E-5</v>
      </c>
      <c r="J732" s="125">
        <v>80.239473599999997</v>
      </c>
      <c r="K732" s="125">
        <v>26.73235</v>
      </c>
      <c r="L732" s="153"/>
      <c r="M732" s="156"/>
    </row>
    <row r="733" spans="1:18" ht="12.75" x14ac:dyDescent="0.2">
      <c r="A733" s="122" t="s">
        <v>2176</v>
      </c>
      <c r="B733" s="62" t="s">
        <v>361</v>
      </c>
      <c r="C733" s="62" t="s">
        <v>1042</v>
      </c>
      <c r="D733" s="62" t="s">
        <v>252</v>
      </c>
      <c r="E733" s="62" t="s">
        <v>1192</v>
      </c>
      <c r="F733" s="123">
        <v>0.16894899999999999</v>
      </c>
      <c r="G733" s="123">
        <v>1.8523250000000002E-2</v>
      </c>
      <c r="H733" s="77">
        <f t="shared" si="22"/>
        <v>8.1209156060626491</v>
      </c>
      <c r="I733" s="63">
        <f t="shared" si="23"/>
        <v>1.8390462842172969E-5</v>
      </c>
      <c r="J733" s="125">
        <v>66.970618729999998</v>
      </c>
      <c r="K733" s="125">
        <v>66.69435</v>
      </c>
      <c r="L733" s="153"/>
      <c r="M733" s="156"/>
    </row>
    <row r="734" spans="1:18" ht="12.75" x14ac:dyDescent="0.2">
      <c r="A734" s="122" t="s">
        <v>2449</v>
      </c>
      <c r="B734" s="62" t="s">
        <v>255</v>
      </c>
      <c r="C734" s="62" t="s">
        <v>1038</v>
      </c>
      <c r="D734" s="62" t="s">
        <v>251</v>
      </c>
      <c r="E734" s="62" t="s">
        <v>1192</v>
      </c>
      <c r="F734" s="123">
        <v>0.16516463699999998</v>
      </c>
      <c r="G734" s="123">
        <v>4.5435515000000003E-2</v>
      </c>
      <c r="H734" s="77">
        <f t="shared" si="22"/>
        <v>2.635143939713239</v>
      </c>
      <c r="I734" s="63">
        <f t="shared" si="23"/>
        <v>1.7978526771922214E-5</v>
      </c>
      <c r="J734" s="125">
        <v>20.441771109999998</v>
      </c>
      <c r="K734" s="125">
        <v>14.85595</v>
      </c>
      <c r="L734" s="153"/>
      <c r="M734" s="156"/>
    </row>
    <row r="735" spans="1:18" ht="12.75" x14ac:dyDescent="0.2">
      <c r="A735" s="122" t="s">
        <v>1914</v>
      </c>
      <c r="B735" s="122" t="s">
        <v>200</v>
      </c>
      <c r="C735" s="122" t="s">
        <v>779</v>
      </c>
      <c r="D735" s="122" t="s">
        <v>251</v>
      </c>
      <c r="E735" s="122" t="s">
        <v>253</v>
      </c>
      <c r="F735" s="123">
        <v>0.16429213000000001</v>
      </c>
      <c r="G735" s="123">
        <v>5.49733596</v>
      </c>
      <c r="H735" s="77">
        <f t="shared" si="22"/>
        <v>-0.97011422783773249</v>
      </c>
      <c r="I735" s="124">
        <f t="shared" si="23"/>
        <v>1.7883552504166649E-5</v>
      </c>
      <c r="J735" s="125">
        <v>184.0020283815</v>
      </c>
      <c r="K735" s="125">
        <v>4.4506500000000004</v>
      </c>
      <c r="L735" s="153"/>
      <c r="M735" s="156"/>
    </row>
    <row r="736" spans="1:18" ht="12.75" x14ac:dyDescent="0.2">
      <c r="A736" s="122" t="s">
        <v>2552</v>
      </c>
      <c r="B736" s="62" t="s">
        <v>493</v>
      </c>
      <c r="C736" s="62" t="s">
        <v>1042</v>
      </c>
      <c r="D736" s="62" t="s">
        <v>252</v>
      </c>
      <c r="E736" s="62" t="s">
        <v>253</v>
      </c>
      <c r="F736" s="123">
        <v>0.16309469099999999</v>
      </c>
      <c r="G736" s="123">
        <v>2.937280393</v>
      </c>
      <c r="H736" s="77">
        <f t="shared" si="22"/>
        <v>-0.9444742519683581</v>
      </c>
      <c r="I736" s="63">
        <f t="shared" si="23"/>
        <v>1.7753208687776679E-5</v>
      </c>
      <c r="J736" s="125">
        <v>8.8675999999999995</v>
      </c>
      <c r="K736" s="125">
        <v>30.535450000000001</v>
      </c>
      <c r="L736" s="153"/>
      <c r="M736" s="156"/>
    </row>
    <row r="737" spans="1:18" ht="12.75" x14ac:dyDescent="0.2">
      <c r="A737" s="122" t="s">
        <v>1950</v>
      </c>
      <c r="B737" s="62" t="s">
        <v>1538</v>
      </c>
      <c r="C737" s="62" t="s">
        <v>779</v>
      </c>
      <c r="D737" s="62" t="s">
        <v>251</v>
      </c>
      <c r="E737" s="62" t="s">
        <v>253</v>
      </c>
      <c r="F737" s="123">
        <v>0.16038157</v>
      </c>
      <c r="G737" s="123">
        <v>0.17484586999999999</v>
      </c>
      <c r="H737" s="77">
        <f t="shared" si="22"/>
        <v>-8.2726003193555497E-2</v>
      </c>
      <c r="I737" s="63">
        <f t="shared" si="23"/>
        <v>1.7457879618431379E-5</v>
      </c>
      <c r="J737" s="125">
        <v>14.243524881866001</v>
      </c>
      <c r="K737" s="125">
        <v>13.38345</v>
      </c>
      <c r="L737" s="153"/>
      <c r="M737" s="156"/>
    </row>
    <row r="738" spans="1:18" ht="12.75" x14ac:dyDescent="0.2">
      <c r="A738" s="122" t="s">
        <v>2238</v>
      </c>
      <c r="B738" s="62" t="s">
        <v>48</v>
      </c>
      <c r="C738" s="62" t="s">
        <v>2241</v>
      </c>
      <c r="D738" s="62" t="s">
        <v>252</v>
      </c>
      <c r="E738" s="62" t="s">
        <v>253</v>
      </c>
      <c r="F738" s="123">
        <v>0.156749</v>
      </c>
      <c r="G738" s="123">
        <v>2.3726790000000001E-2</v>
      </c>
      <c r="H738" s="77">
        <f t="shared" si="22"/>
        <v>5.6064140998424143</v>
      </c>
      <c r="I738" s="63">
        <f t="shared" si="23"/>
        <v>1.7062466543440748E-5</v>
      </c>
      <c r="J738" s="125">
        <v>7.3228784999999998</v>
      </c>
      <c r="K738" s="125">
        <v>28.529</v>
      </c>
      <c r="L738" s="153"/>
      <c r="M738" s="156"/>
    </row>
    <row r="739" spans="1:18" ht="12.75" x14ac:dyDescent="0.2">
      <c r="A739" s="122" t="s">
        <v>2764</v>
      </c>
      <c r="B739" s="62" t="s">
        <v>472</v>
      </c>
      <c r="C739" s="62" t="s">
        <v>779</v>
      </c>
      <c r="D739" s="62" t="s">
        <v>251</v>
      </c>
      <c r="E739" s="62" t="s">
        <v>1192</v>
      </c>
      <c r="F739" s="123">
        <v>0.15643799999999999</v>
      </c>
      <c r="G739" s="123">
        <v>4.1076000000000003E-3</v>
      </c>
      <c r="H739" s="77">
        <f t="shared" si="22"/>
        <v>37.085013146362833</v>
      </c>
      <c r="I739" s="63">
        <f t="shared" si="23"/>
        <v>1.7028613523038637E-5</v>
      </c>
      <c r="J739" s="125">
        <v>5.9501882077000001</v>
      </c>
      <c r="K739" s="125">
        <v>18.6846</v>
      </c>
      <c r="L739" s="153"/>
      <c r="M739" s="156"/>
    </row>
    <row r="740" spans="1:18" ht="12.75" x14ac:dyDescent="0.2">
      <c r="A740" s="122" t="s">
        <v>2413</v>
      </c>
      <c r="B740" s="62" t="s">
        <v>322</v>
      </c>
      <c r="C740" s="62" t="s">
        <v>1038</v>
      </c>
      <c r="D740" s="62" t="s">
        <v>251</v>
      </c>
      <c r="E740" s="62" t="s">
        <v>1192</v>
      </c>
      <c r="F740" s="123">
        <v>0.151083933</v>
      </c>
      <c r="G740" s="123">
        <v>1.2984645500000001</v>
      </c>
      <c r="H740" s="77">
        <f t="shared" si="22"/>
        <v>-0.88364416032767323</v>
      </c>
      <c r="I740" s="63">
        <f t="shared" si="23"/>
        <v>1.6445811788680906E-5</v>
      </c>
      <c r="J740" s="125">
        <v>10.379006349999999</v>
      </c>
      <c r="K740" s="125">
        <v>13.4673</v>
      </c>
      <c r="L740" s="153"/>
      <c r="M740" s="156"/>
    </row>
    <row r="741" spans="1:18" ht="12.75" x14ac:dyDescent="0.2">
      <c r="A741" s="122" t="s">
        <v>2149</v>
      </c>
      <c r="B741" s="62" t="s">
        <v>1144</v>
      </c>
      <c r="C741" s="62" t="s">
        <v>1145</v>
      </c>
      <c r="D741" s="62" t="s">
        <v>251</v>
      </c>
      <c r="E741" s="62" t="s">
        <v>1192</v>
      </c>
      <c r="F741" s="123">
        <v>0.15028928</v>
      </c>
      <c r="G741" s="123">
        <v>0.93682580000000004</v>
      </c>
      <c r="H741" s="77">
        <f t="shared" si="22"/>
        <v>-0.83957606632951398</v>
      </c>
      <c r="I741" s="63">
        <f t="shared" si="23"/>
        <v>1.6359312096650048E-5</v>
      </c>
      <c r="J741" s="125">
        <v>208.77365235999997</v>
      </c>
      <c r="K741" s="125">
        <v>30.421600000000002</v>
      </c>
      <c r="L741" s="153"/>
      <c r="M741" s="156"/>
    </row>
    <row r="742" spans="1:18" ht="12.75" x14ac:dyDescent="0.2">
      <c r="A742" s="122" t="s">
        <v>2455</v>
      </c>
      <c r="B742" s="62" t="s">
        <v>657</v>
      </c>
      <c r="C742" s="62" t="s">
        <v>1038</v>
      </c>
      <c r="D742" s="62" t="s">
        <v>251</v>
      </c>
      <c r="E742" s="62" t="s">
        <v>1192</v>
      </c>
      <c r="F742" s="123">
        <v>0.14929267800000001</v>
      </c>
      <c r="G742" s="123">
        <v>4.0120250000000003E-2</v>
      </c>
      <c r="H742" s="77">
        <f t="shared" si="22"/>
        <v>2.7211303020295237</v>
      </c>
      <c r="I742" s="63">
        <f t="shared" si="23"/>
        <v>1.6250829820641104E-5</v>
      </c>
      <c r="J742" s="125">
        <v>25.65530502</v>
      </c>
      <c r="K742" s="125">
        <v>31.738</v>
      </c>
      <c r="L742" s="153"/>
      <c r="M742" s="156"/>
    </row>
    <row r="743" spans="1:18" ht="12.75" x14ac:dyDescent="0.2">
      <c r="A743" s="122" t="s">
        <v>2236</v>
      </c>
      <c r="B743" s="62" t="s">
        <v>36</v>
      </c>
      <c r="C743" s="62" t="s">
        <v>2241</v>
      </c>
      <c r="D743" s="62" t="s">
        <v>252</v>
      </c>
      <c r="E743" s="62" t="s">
        <v>253</v>
      </c>
      <c r="F743" s="123">
        <v>0.14734851600000001</v>
      </c>
      <c r="G743" s="123">
        <v>0.40455237500000002</v>
      </c>
      <c r="H743" s="77">
        <f t="shared" si="22"/>
        <v>-0.63577394397944142</v>
      </c>
      <c r="I743" s="63">
        <f t="shared" si="23"/>
        <v>1.6039203596039808E-5</v>
      </c>
      <c r="J743" s="125">
        <v>19.089034160000001</v>
      </c>
      <c r="K743" s="125">
        <v>18.11</v>
      </c>
      <c r="L743" s="153"/>
      <c r="M743" s="156"/>
    </row>
    <row r="744" spans="1:18" ht="12.75" x14ac:dyDescent="0.2">
      <c r="A744" s="122" t="s">
        <v>1927</v>
      </c>
      <c r="B744" s="62" t="s">
        <v>1179</v>
      </c>
      <c r="C744" s="62" t="s">
        <v>779</v>
      </c>
      <c r="D744" s="62" t="s">
        <v>251</v>
      </c>
      <c r="E744" s="62" t="s">
        <v>1192</v>
      </c>
      <c r="F744" s="123">
        <v>0.14594637499999999</v>
      </c>
      <c r="G744" s="123">
        <v>5.3430489999999997E-2</v>
      </c>
      <c r="H744" s="77">
        <f t="shared" si="22"/>
        <v>1.7315185580368064</v>
      </c>
      <c r="I744" s="63">
        <f t="shared" si="23"/>
        <v>1.588657752568729E-5</v>
      </c>
      <c r="J744" s="125">
        <v>4.6728163350400003</v>
      </c>
      <c r="K744" s="125">
        <v>82.176299999999998</v>
      </c>
      <c r="L744" s="153"/>
      <c r="M744" s="156"/>
    </row>
    <row r="745" spans="1:18" ht="12.75" x14ac:dyDescent="0.2">
      <c r="A745" s="122" t="s">
        <v>2443</v>
      </c>
      <c r="B745" s="62" t="s">
        <v>462</v>
      </c>
      <c r="C745" s="62" t="s">
        <v>1038</v>
      </c>
      <c r="D745" s="62" t="s">
        <v>251</v>
      </c>
      <c r="E745" s="62" t="s">
        <v>1192</v>
      </c>
      <c r="F745" s="123">
        <v>0.14518239000000002</v>
      </c>
      <c r="G745" s="123">
        <v>1.0352129999999999E-2</v>
      </c>
      <c r="H745" s="77">
        <f t="shared" si="22"/>
        <v>13.024397877538249</v>
      </c>
      <c r="I745" s="63">
        <f t="shared" si="23"/>
        <v>1.5803416111565412E-5</v>
      </c>
      <c r="J745" s="125">
        <v>14.30330988</v>
      </c>
      <c r="K745" s="125">
        <v>13.1408</v>
      </c>
      <c r="L745" s="153"/>
      <c r="M745" s="156"/>
    </row>
    <row r="746" spans="1:18" ht="12.75" x14ac:dyDescent="0.2">
      <c r="A746" s="122" t="s">
        <v>2168</v>
      </c>
      <c r="B746" s="62" t="s">
        <v>194</v>
      </c>
      <c r="C746" s="62" t="s">
        <v>1042</v>
      </c>
      <c r="D746" s="62" t="s">
        <v>252</v>
      </c>
      <c r="E746" s="62" t="s">
        <v>1192</v>
      </c>
      <c r="F746" s="123">
        <v>0.14501523000000002</v>
      </c>
      <c r="G746" s="123">
        <v>0.80850216000000008</v>
      </c>
      <c r="H746" s="77">
        <f t="shared" si="22"/>
        <v>-0.82063717677637371</v>
      </c>
      <c r="I746" s="63">
        <f t="shared" si="23"/>
        <v>1.578522038522967E-5</v>
      </c>
      <c r="J746" s="125">
        <v>154.77860387999999</v>
      </c>
      <c r="K746" s="125">
        <v>27.044750000000001</v>
      </c>
      <c r="L746" s="153"/>
      <c r="M746" s="156"/>
    </row>
    <row r="747" spans="1:18" ht="12.75" x14ac:dyDescent="0.2">
      <c r="A747" s="122" t="s">
        <v>2779</v>
      </c>
      <c r="B747" s="62" t="s">
        <v>2780</v>
      </c>
      <c r="C747" s="62" t="s">
        <v>177</v>
      </c>
      <c r="D747" s="62" t="s">
        <v>252</v>
      </c>
      <c r="E747" s="62" t="s">
        <v>1192</v>
      </c>
      <c r="F747" s="123">
        <v>0.14296329999999999</v>
      </c>
      <c r="G747" s="123">
        <v>2.0472000000000001E-4</v>
      </c>
      <c r="H747" s="77" t="str">
        <f t="shared" si="22"/>
        <v/>
      </c>
      <c r="I747" s="63">
        <f t="shared" si="23"/>
        <v>1.5561863381520024E-5</v>
      </c>
      <c r="J747" s="125">
        <v>5.1539999999999999</v>
      </c>
      <c r="K747" s="125">
        <v>51.546631578947398</v>
      </c>
      <c r="L747" s="153"/>
      <c r="M747" s="156"/>
      <c r="R747" s="136"/>
    </row>
    <row r="748" spans="1:18" ht="12.75" x14ac:dyDescent="0.2">
      <c r="A748" s="122" t="s">
        <v>2380</v>
      </c>
      <c r="B748" s="62" t="s">
        <v>113</v>
      </c>
      <c r="C748" s="62" t="s">
        <v>779</v>
      </c>
      <c r="D748" s="62" t="s">
        <v>251</v>
      </c>
      <c r="E748" s="62" t="s">
        <v>1192</v>
      </c>
      <c r="F748" s="123">
        <v>0.14289802499999998</v>
      </c>
      <c r="G748" s="123">
        <v>1.371051507</v>
      </c>
      <c r="H748" s="77">
        <f t="shared" si="22"/>
        <v>-0.89577486748643353</v>
      </c>
      <c r="I748" s="63">
        <f t="shared" si="23"/>
        <v>1.5554758057061029E-5</v>
      </c>
      <c r="J748" s="125">
        <v>22.217760788</v>
      </c>
      <c r="K748" s="125">
        <v>14.01545</v>
      </c>
      <c r="L748" s="153"/>
      <c r="M748" s="156"/>
    </row>
    <row r="749" spans="1:18" ht="12.75" x14ac:dyDescent="0.2">
      <c r="A749" s="122" t="s">
        <v>2180</v>
      </c>
      <c r="B749" s="62" t="s">
        <v>456</v>
      </c>
      <c r="C749" s="62" t="s">
        <v>1042</v>
      </c>
      <c r="D749" s="62" t="s">
        <v>252</v>
      </c>
      <c r="E749" s="62" t="s">
        <v>253</v>
      </c>
      <c r="F749" s="123">
        <v>0.13769751999999999</v>
      </c>
      <c r="G749" s="123">
        <v>0.16484121199999999</v>
      </c>
      <c r="H749" s="77">
        <f t="shared" si="22"/>
        <v>-0.16466569051918889</v>
      </c>
      <c r="I749" s="63">
        <f t="shared" si="23"/>
        <v>1.4988671877426734E-5</v>
      </c>
      <c r="J749" s="125">
        <v>36.078614829999999</v>
      </c>
      <c r="K749" s="125">
        <v>14.13645</v>
      </c>
      <c r="L749" s="153"/>
      <c r="M749" s="156"/>
      <c r="R749" s="136"/>
    </row>
    <row r="750" spans="1:18" ht="12.75" x14ac:dyDescent="0.2">
      <c r="A750" s="122" t="s">
        <v>2700</v>
      </c>
      <c r="B750" s="62" t="s">
        <v>238</v>
      </c>
      <c r="C750" s="62" t="s">
        <v>779</v>
      </c>
      <c r="D750" s="62" t="s">
        <v>251</v>
      </c>
      <c r="E750" s="62" t="s">
        <v>1192</v>
      </c>
      <c r="F750" s="123">
        <v>0.13723178799999999</v>
      </c>
      <c r="G750" s="123">
        <v>0.27106632799999997</v>
      </c>
      <c r="H750" s="77">
        <f t="shared" si="22"/>
        <v>-0.49373354849149687</v>
      </c>
      <c r="I750" s="63">
        <f t="shared" si="23"/>
        <v>1.4937975945279098E-5</v>
      </c>
      <c r="J750" s="125">
        <v>9.5266639960799999</v>
      </c>
      <c r="K750" s="125">
        <v>127.13905</v>
      </c>
      <c r="L750" s="153"/>
      <c r="M750" s="156"/>
    </row>
    <row r="751" spans="1:18" ht="12.75" x14ac:dyDescent="0.2">
      <c r="A751" s="122" t="s">
        <v>2475</v>
      </c>
      <c r="B751" s="62" t="s">
        <v>1912</v>
      </c>
      <c r="C751" s="62" t="s">
        <v>1038</v>
      </c>
      <c r="D751" s="62" t="s">
        <v>251</v>
      </c>
      <c r="E751" s="62" t="s">
        <v>1192</v>
      </c>
      <c r="F751" s="123">
        <v>0.13152559799999999</v>
      </c>
      <c r="G751" s="123">
        <v>0.31691515799999997</v>
      </c>
      <c r="H751" s="77">
        <f t="shared" si="22"/>
        <v>-0.58498167512706978</v>
      </c>
      <c r="I751" s="63">
        <f t="shared" si="23"/>
        <v>1.4316844863323129E-5</v>
      </c>
      <c r="J751" s="125">
        <v>22.4956429</v>
      </c>
      <c r="K751" s="125">
        <v>67.331400000000002</v>
      </c>
      <c r="L751" s="153"/>
      <c r="M751" s="156"/>
    </row>
    <row r="752" spans="1:18" ht="12.75" x14ac:dyDescent="0.2">
      <c r="A752" s="122" t="s">
        <v>1868</v>
      </c>
      <c r="B752" s="62" t="s">
        <v>1799</v>
      </c>
      <c r="C752" s="62" t="s">
        <v>177</v>
      </c>
      <c r="D752" s="62" t="s">
        <v>252</v>
      </c>
      <c r="E752" s="62" t="s">
        <v>253</v>
      </c>
      <c r="F752" s="123">
        <v>0.13095936</v>
      </c>
      <c r="G752" s="123">
        <v>3.8347765599999999</v>
      </c>
      <c r="H752" s="77">
        <f t="shared" si="22"/>
        <v>-0.96584954613366047</v>
      </c>
      <c r="I752" s="63">
        <f t="shared" si="23"/>
        <v>1.4255208636421365E-5</v>
      </c>
      <c r="J752" s="125">
        <v>274.60780543999999</v>
      </c>
      <c r="K752" s="125">
        <v>43.942450000000001</v>
      </c>
      <c r="L752" s="153"/>
      <c r="M752" s="156"/>
      <c r="R752" s="136"/>
    </row>
    <row r="753" spans="1:18" ht="12.75" x14ac:dyDescent="0.2">
      <c r="A753" s="122" t="s">
        <v>2310</v>
      </c>
      <c r="B753" s="62" t="s">
        <v>2311</v>
      </c>
      <c r="C753" s="62" t="s">
        <v>330</v>
      </c>
      <c r="D753" s="62" t="s">
        <v>252</v>
      </c>
      <c r="E753" s="62" t="s">
        <v>253</v>
      </c>
      <c r="F753" s="123">
        <v>0.12803021000000001</v>
      </c>
      <c r="G753" s="123">
        <v>0.40313009599999999</v>
      </c>
      <c r="H753" s="77">
        <f t="shared" si="22"/>
        <v>-0.6824096953555161</v>
      </c>
      <c r="I753" s="63">
        <f t="shared" si="23"/>
        <v>1.3936364344746652E-5</v>
      </c>
      <c r="J753" s="125">
        <v>9.1226231649999985</v>
      </c>
      <c r="K753" s="125">
        <v>167.52064999999999</v>
      </c>
      <c r="L753" s="153"/>
      <c r="M753" s="156"/>
    </row>
    <row r="754" spans="1:18" ht="12.75" x14ac:dyDescent="0.2">
      <c r="A754" s="122" t="s">
        <v>2707</v>
      </c>
      <c r="B754" s="62" t="s">
        <v>97</v>
      </c>
      <c r="C754" s="62" t="s">
        <v>1044</v>
      </c>
      <c r="D754" s="62" t="s">
        <v>252</v>
      </c>
      <c r="E754" s="62" t="s">
        <v>253</v>
      </c>
      <c r="F754" s="123">
        <v>0.12790191000000001</v>
      </c>
      <c r="G754" s="123">
        <v>9.9570210000000006E-2</v>
      </c>
      <c r="H754" s="77">
        <f t="shared" si="22"/>
        <v>0.2845399241399611</v>
      </c>
      <c r="I754" s="63">
        <f t="shared" si="23"/>
        <v>1.3922398613178838E-5</v>
      </c>
      <c r="J754" s="125">
        <v>30.575012229999999</v>
      </c>
      <c r="K754" s="125">
        <v>53.934750000000001</v>
      </c>
      <c r="L754" s="153"/>
      <c r="M754" s="156"/>
      <c r="R754" s="126"/>
    </row>
    <row r="755" spans="1:18" ht="12.75" x14ac:dyDescent="0.2">
      <c r="A755" s="122" t="s">
        <v>2495</v>
      </c>
      <c r="B755" s="62" t="s">
        <v>544</v>
      </c>
      <c r="C755" s="62" t="s">
        <v>1038</v>
      </c>
      <c r="D755" s="62" t="s">
        <v>251</v>
      </c>
      <c r="E755" s="62" t="s">
        <v>1192</v>
      </c>
      <c r="F755" s="123">
        <v>0.12525741499999998</v>
      </c>
      <c r="G755" s="123">
        <v>3.3267318599999998</v>
      </c>
      <c r="H755" s="77">
        <f t="shared" si="22"/>
        <v>-0.96234820831036261</v>
      </c>
      <c r="I755" s="63">
        <f t="shared" si="23"/>
        <v>1.363453963186606E-5</v>
      </c>
      <c r="J755" s="125">
        <v>32.57812801</v>
      </c>
      <c r="K755" s="125">
        <v>18.144549999999999</v>
      </c>
      <c r="L755" s="153"/>
      <c r="M755" s="156"/>
      <c r="R755" s="126"/>
    </row>
    <row r="756" spans="1:18" ht="12.75" x14ac:dyDescent="0.2">
      <c r="A756" s="122" t="s">
        <v>2789</v>
      </c>
      <c r="B756" s="62" t="s">
        <v>371</v>
      </c>
      <c r="C756" s="62" t="s">
        <v>1037</v>
      </c>
      <c r="D756" s="62" t="s">
        <v>251</v>
      </c>
      <c r="E756" s="62" t="s">
        <v>1192</v>
      </c>
      <c r="F756" s="123">
        <v>0.12431996000000001</v>
      </c>
      <c r="G756" s="123">
        <v>1.4587749299999999</v>
      </c>
      <c r="H756" s="77">
        <f t="shared" si="22"/>
        <v>-0.91477783347976782</v>
      </c>
      <c r="I756" s="63">
        <f t="shared" si="23"/>
        <v>1.3532495634306388E-5</v>
      </c>
      <c r="J756" s="125">
        <v>569.30470946999992</v>
      </c>
      <c r="K756" s="125">
        <v>20.350950000000001</v>
      </c>
      <c r="L756" s="153"/>
      <c r="M756" s="156"/>
    </row>
    <row r="757" spans="1:18" ht="12.75" x14ac:dyDescent="0.2">
      <c r="A757" s="122" t="s">
        <v>2007</v>
      </c>
      <c r="B757" s="62" t="s">
        <v>1158</v>
      </c>
      <c r="C757" s="62" t="s">
        <v>779</v>
      </c>
      <c r="D757" s="62" t="s">
        <v>251</v>
      </c>
      <c r="E757" s="62" t="s">
        <v>1192</v>
      </c>
      <c r="F757" s="123">
        <v>0.12342249000000001</v>
      </c>
      <c r="G757" s="123">
        <v>1.6708009999999999E-2</v>
      </c>
      <c r="H757" s="77">
        <f t="shared" si="22"/>
        <v>6.3870251454242615</v>
      </c>
      <c r="I757" s="63">
        <f t="shared" si="23"/>
        <v>1.3434804090189732E-5</v>
      </c>
      <c r="J757" s="125">
        <v>4.3634452853600001</v>
      </c>
      <c r="K757" s="125">
        <v>146.99504999999999</v>
      </c>
      <c r="L757" s="153"/>
      <c r="M757" s="156"/>
      <c r="R757" s="136"/>
    </row>
    <row r="758" spans="1:18" ht="12.75" x14ac:dyDescent="0.2">
      <c r="A758" s="122" t="s">
        <v>2448</v>
      </c>
      <c r="B758" s="122" t="s">
        <v>467</v>
      </c>
      <c r="C758" s="122" t="s">
        <v>1038</v>
      </c>
      <c r="D758" s="122" t="s">
        <v>251</v>
      </c>
      <c r="E758" s="122" t="s">
        <v>1192</v>
      </c>
      <c r="F758" s="123">
        <v>0.12148983000000001</v>
      </c>
      <c r="G758" s="123">
        <v>0.21625419600000001</v>
      </c>
      <c r="H758" s="77">
        <f t="shared" si="22"/>
        <v>-0.4382082186280446</v>
      </c>
      <c r="I758" s="124">
        <f t="shared" si="23"/>
        <v>1.3224429883082535E-5</v>
      </c>
      <c r="J758" s="125">
        <v>20.454023750000001</v>
      </c>
      <c r="K758" s="125">
        <v>3.1898499999999999</v>
      </c>
      <c r="L758" s="153"/>
      <c r="M758" s="156"/>
    </row>
    <row r="759" spans="1:18" ht="12.75" x14ac:dyDescent="0.2">
      <c r="A759" s="122" t="s">
        <v>2469</v>
      </c>
      <c r="B759" s="62" t="s">
        <v>2354</v>
      </c>
      <c r="C759" s="62" t="s">
        <v>1038</v>
      </c>
      <c r="D759" s="62" t="s">
        <v>251</v>
      </c>
      <c r="E759" s="62" t="s">
        <v>1192</v>
      </c>
      <c r="F759" s="123">
        <v>0.11839242</v>
      </c>
      <c r="G759" s="123">
        <v>6.7910780000000004E-2</v>
      </c>
      <c r="H759" s="77">
        <f t="shared" si="22"/>
        <v>0.74335238087384647</v>
      </c>
      <c r="I759" s="63">
        <f t="shared" si="23"/>
        <v>1.288727012770088E-5</v>
      </c>
      <c r="J759" s="125">
        <v>38.998761389999999</v>
      </c>
      <c r="K759" s="125">
        <v>12.8712</v>
      </c>
      <c r="L759" s="153"/>
      <c r="M759" s="156"/>
    </row>
    <row r="760" spans="1:18" ht="12.75" x14ac:dyDescent="0.2">
      <c r="A760" s="122" t="s">
        <v>2730</v>
      </c>
      <c r="B760" s="62" t="s">
        <v>2405</v>
      </c>
      <c r="C760" s="62" t="s">
        <v>2258</v>
      </c>
      <c r="D760" s="62" t="s">
        <v>251</v>
      </c>
      <c r="E760" s="62" t="s">
        <v>253</v>
      </c>
      <c r="F760" s="123">
        <v>0.11690233999999999</v>
      </c>
      <c r="G760" s="123">
        <v>9.6825599999999998E-3</v>
      </c>
      <c r="H760" s="77">
        <f t="shared" si="22"/>
        <v>11.073495026108798</v>
      </c>
      <c r="I760" s="63">
        <f t="shared" si="23"/>
        <v>1.2725071707634084E-5</v>
      </c>
      <c r="J760" s="125">
        <v>0.20421705999199999</v>
      </c>
      <c r="K760" s="125">
        <v>39.033099999999997</v>
      </c>
      <c r="L760" s="153"/>
      <c r="M760" s="156"/>
    </row>
    <row r="761" spans="1:18" ht="12.75" x14ac:dyDescent="0.2">
      <c r="A761" s="122" t="s">
        <v>1929</v>
      </c>
      <c r="B761" s="62" t="s">
        <v>1181</v>
      </c>
      <c r="C761" s="62" t="s">
        <v>779</v>
      </c>
      <c r="D761" s="62" t="s">
        <v>251</v>
      </c>
      <c r="E761" s="62" t="s">
        <v>1192</v>
      </c>
      <c r="F761" s="123">
        <v>0.11233149000000001</v>
      </c>
      <c r="G761" s="123">
        <v>4.9833910000000002E-2</v>
      </c>
      <c r="H761" s="77">
        <f t="shared" si="22"/>
        <v>1.2541175276031922</v>
      </c>
      <c r="I761" s="63">
        <f t="shared" si="23"/>
        <v>1.2227524832055382E-5</v>
      </c>
      <c r="J761" s="125">
        <v>13.30160437914</v>
      </c>
      <c r="K761" s="125">
        <v>59.982399999999998</v>
      </c>
      <c r="L761" s="153"/>
      <c r="M761" s="156"/>
    </row>
    <row r="762" spans="1:18" ht="12.75" x14ac:dyDescent="0.2">
      <c r="A762" s="122" t="s">
        <v>1865</v>
      </c>
      <c r="B762" s="62" t="s">
        <v>1866</v>
      </c>
      <c r="C762" s="62" t="s">
        <v>1043</v>
      </c>
      <c r="D762" s="62" t="s">
        <v>251</v>
      </c>
      <c r="E762" s="62" t="s">
        <v>1192</v>
      </c>
      <c r="F762" s="123">
        <v>0.10855289999999999</v>
      </c>
      <c r="G762" s="123">
        <v>0.32618128999999996</v>
      </c>
      <c r="H762" s="77">
        <f t="shared" si="22"/>
        <v>-0.66720071528320957</v>
      </c>
      <c r="I762" s="63">
        <f t="shared" si="23"/>
        <v>1.1816217165299102E-5</v>
      </c>
      <c r="J762" s="125">
        <v>15.835572470000001</v>
      </c>
      <c r="K762" s="125">
        <v>286.18130000000002</v>
      </c>
      <c r="L762" s="153"/>
      <c r="M762" s="156"/>
    </row>
    <row r="763" spans="1:18" ht="12.75" x14ac:dyDescent="0.2">
      <c r="A763" s="122" t="s">
        <v>582</v>
      </c>
      <c r="B763" s="62" t="s">
        <v>677</v>
      </c>
      <c r="C763" s="62" t="s">
        <v>1043</v>
      </c>
      <c r="D763" s="62" t="s">
        <v>251</v>
      </c>
      <c r="E763" s="62" t="s">
        <v>1192</v>
      </c>
      <c r="F763" s="123">
        <v>0.10742286</v>
      </c>
      <c r="G763" s="123">
        <v>2.18693822</v>
      </c>
      <c r="H763" s="77">
        <f t="shared" si="22"/>
        <v>-0.95087979211410922</v>
      </c>
      <c r="I763" s="63">
        <f t="shared" si="23"/>
        <v>1.1693209875346695E-5</v>
      </c>
      <c r="J763" s="125">
        <v>14.771467339999999</v>
      </c>
      <c r="K763" s="125">
        <v>27.450700000000001</v>
      </c>
      <c r="L763" s="153"/>
      <c r="M763" s="156"/>
      <c r="R763" s="126"/>
    </row>
    <row r="764" spans="1:18" ht="12.75" x14ac:dyDescent="0.2">
      <c r="A764" s="122" t="s">
        <v>1889</v>
      </c>
      <c r="B764" s="62" t="s">
        <v>983</v>
      </c>
      <c r="C764" s="62" t="s">
        <v>177</v>
      </c>
      <c r="D764" s="62" t="s">
        <v>967</v>
      </c>
      <c r="E764" s="62" t="s">
        <v>1192</v>
      </c>
      <c r="F764" s="123">
        <v>0.1070068</v>
      </c>
      <c r="G764" s="123">
        <v>7.3854119999999995E-2</v>
      </c>
      <c r="H764" s="77">
        <f t="shared" si="22"/>
        <v>0.44889411721377237</v>
      </c>
      <c r="I764" s="63">
        <f t="shared" si="23"/>
        <v>1.1647920847473703E-5</v>
      </c>
      <c r="J764" s="125">
        <v>13.375999999999999</v>
      </c>
      <c r="K764" s="125">
        <v>66.757249999999999</v>
      </c>
      <c r="L764" s="153"/>
      <c r="M764" s="156"/>
    </row>
    <row r="765" spans="1:18" ht="12.75" x14ac:dyDescent="0.2">
      <c r="A765" s="122" t="s">
        <v>2804</v>
      </c>
      <c r="B765" s="62" t="s">
        <v>219</v>
      </c>
      <c r="C765" s="62" t="s">
        <v>1037</v>
      </c>
      <c r="D765" s="62" t="s">
        <v>251</v>
      </c>
      <c r="E765" s="62" t="s">
        <v>1192</v>
      </c>
      <c r="F765" s="123">
        <v>0.10367024000000001</v>
      </c>
      <c r="G765" s="123">
        <v>0.27592409999999995</v>
      </c>
      <c r="H765" s="77">
        <f t="shared" si="22"/>
        <v>-0.62427986536877333</v>
      </c>
      <c r="I765" s="63">
        <f t="shared" si="23"/>
        <v>1.1284729099072229E-5</v>
      </c>
      <c r="J765" s="125">
        <v>197.16220000000001</v>
      </c>
      <c r="K765" s="125">
        <v>9.0527999999999995</v>
      </c>
      <c r="L765" s="153"/>
      <c r="M765" s="156"/>
    </row>
    <row r="766" spans="1:18" ht="12.75" x14ac:dyDescent="0.2">
      <c r="A766" s="122" t="s">
        <v>2729</v>
      </c>
      <c r="B766" s="62" t="s">
        <v>156</v>
      </c>
      <c r="C766" s="62" t="s">
        <v>779</v>
      </c>
      <c r="D766" s="62" t="s">
        <v>251</v>
      </c>
      <c r="E766" s="62" t="s">
        <v>1192</v>
      </c>
      <c r="F766" s="123">
        <v>0.10322526</v>
      </c>
      <c r="G766" s="123">
        <v>2.2478400000000003E-2</v>
      </c>
      <c r="H766" s="77">
        <f t="shared" si="22"/>
        <v>3.5921978432628654</v>
      </c>
      <c r="I766" s="63">
        <f t="shared" si="23"/>
        <v>1.1236292066858305E-5</v>
      </c>
      <c r="J766" s="125">
        <v>21.638338701000002</v>
      </c>
      <c r="K766" s="125">
        <v>34.624549999999999</v>
      </c>
      <c r="L766" s="153"/>
      <c r="M766" s="156"/>
    </row>
    <row r="767" spans="1:18" ht="12.75" x14ac:dyDescent="0.2">
      <c r="A767" s="122" t="s">
        <v>2738</v>
      </c>
      <c r="B767" s="62" t="s">
        <v>167</v>
      </c>
      <c r="C767" s="62" t="s">
        <v>177</v>
      </c>
      <c r="D767" s="62" t="s">
        <v>252</v>
      </c>
      <c r="E767" s="62" t="s">
        <v>1192</v>
      </c>
      <c r="F767" s="123">
        <v>0.10214935</v>
      </c>
      <c r="G767" s="123">
        <v>0.55152104000000002</v>
      </c>
      <c r="H767" s="77">
        <f t="shared" si="22"/>
        <v>-0.8147861231187119</v>
      </c>
      <c r="I767" s="63">
        <f t="shared" si="23"/>
        <v>1.1119176944090356E-5</v>
      </c>
      <c r="J767" s="125">
        <v>28.714500000000001</v>
      </c>
      <c r="K767" s="125">
        <v>70.274349999999998</v>
      </c>
      <c r="L767" s="153"/>
      <c r="M767" s="156"/>
      <c r="R767" s="136"/>
    </row>
    <row r="768" spans="1:18" ht="12.75" x14ac:dyDescent="0.2">
      <c r="A768" s="122" t="s">
        <v>2225</v>
      </c>
      <c r="B768" s="62" t="s">
        <v>52</v>
      </c>
      <c r="C768" s="62" t="s">
        <v>2241</v>
      </c>
      <c r="D768" s="62" t="s">
        <v>252</v>
      </c>
      <c r="E768" s="62" t="s">
        <v>253</v>
      </c>
      <c r="F768" s="123">
        <v>0.10207458</v>
      </c>
      <c r="G768" s="123">
        <v>7.0303122050000004</v>
      </c>
      <c r="H768" s="77">
        <f t="shared" si="22"/>
        <v>-0.98548078989615795</v>
      </c>
      <c r="I768" s="63">
        <f t="shared" si="23"/>
        <v>1.1111038068413616E-5</v>
      </c>
      <c r="J768" s="125">
        <v>6.6609124157080517</v>
      </c>
      <c r="K768" s="125">
        <v>15.63035</v>
      </c>
      <c r="L768" s="153"/>
      <c r="M768" s="156"/>
    </row>
    <row r="769" spans="1:18" ht="12.75" x14ac:dyDescent="0.2">
      <c r="A769" s="122" t="s">
        <v>1982</v>
      </c>
      <c r="B769" s="122" t="s">
        <v>1674</v>
      </c>
      <c r="C769" s="122" t="s">
        <v>779</v>
      </c>
      <c r="D769" s="122" t="s">
        <v>251</v>
      </c>
      <c r="E769" s="122" t="s">
        <v>1192</v>
      </c>
      <c r="F769" s="123">
        <v>0.10156689999999999</v>
      </c>
      <c r="G769" s="123">
        <v>5.3220300000000002E-3</v>
      </c>
      <c r="H769" s="77">
        <f t="shared" si="22"/>
        <v>18.084240412023227</v>
      </c>
      <c r="I769" s="124">
        <f t="shared" si="23"/>
        <v>1.1055776006041453E-5</v>
      </c>
      <c r="J769" s="125">
        <v>4.8538201184999998</v>
      </c>
      <c r="K769" s="125">
        <v>2.4813999999999998</v>
      </c>
      <c r="L769" s="153"/>
      <c r="M769" s="156"/>
    </row>
    <row r="770" spans="1:18" ht="12.75" x14ac:dyDescent="0.2">
      <c r="A770" s="122" t="s">
        <v>2574</v>
      </c>
      <c r="B770" s="62" t="s">
        <v>2575</v>
      </c>
      <c r="C770" s="122" t="s">
        <v>779</v>
      </c>
      <c r="D770" s="62" t="s">
        <v>252</v>
      </c>
      <c r="E770" s="62" t="s">
        <v>1192</v>
      </c>
      <c r="F770" s="123">
        <v>9.9971520000000008E-2</v>
      </c>
      <c r="G770" s="123">
        <v>0.25441111999999999</v>
      </c>
      <c r="H770" s="77">
        <f t="shared" si="22"/>
        <v>-0.60704736491077904</v>
      </c>
      <c r="I770" s="63">
        <f t="shared" si="23"/>
        <v>1.0882115453986422E-5</v>
      </c>
      <c r="J770" s="125">
        <v>116.81637000000001</v>
      </c>
      <c r="K770" s="125">
        <v>67.639650000000003</v>
      </c>
      <c r="L770" s="153"/>
      <c r="M770" s="156"/>
    </row>
    <row r="771" spans="1:18" ht="12.75" x14ac:dyDescent="0.2">
      <c r="A771" s="122" t="s">
        <v>378</v>
      </c>
      <c r="B771" s="62" t="s">
        <v>389</v>
      </c>
      <c r="C771" s="62" t="s">
        <v>1043</v>
      </c>
      <c r="D771" s="62" t="s">
        <v>251</v>
      </c>
      <c r="E771" s="62" t="s">
        <v>1192</v>
      </c>
      <c r="F771" s="123">
        <v>9.9753009999999989E-2</v>
      </c>
      <c r="G771" s="123">
        <v>0.166569673</v>
      </c>
      <c r="H771" s="77">
        <f t="shared" si="22"/>
        <v>-0.40113342240877192</v>
      </c>
      <c r="I771" s="63">
        <f t="shared" si="23"/>
        <v>1.0858330169458881E-5</v>
      </c>
      <c r="J771" s="125">
        <v>22.059827519999999</v>
      </c>
      <c r="K771" s="125">
        <v>119.97915</v>
      </c>
      <c r="L771" s="153"/>
      <c r="M771" s="156"/>
      <c r="N771" s="126"/>
      <c r="O771" s="126"/>
      <c r="P771" s="126"/>
      <c r="Q771" s="126"/>
    </row>
    <row r="772" spans="1:18" ht="12.75" x14ac:dyDescent="0.2">
      <c r="A772" s="122" t="s">
        <v>2371</v>
      </c>
      <c r="B772" s="62" t="s">
        <v>2372</v>
      </c>
      <c r="C772" s="62" t="s">
        <v>1140</v>
      </c>
      <c r="D772" s="62" t="s">
        <v>252</v>
      </c>
      <c r="E772" s="62" t="s">
        <v>1192</v>
      </c>
      <c r="F772" s="123">
        <v>9.931319999999999E-2</v>
      </c>
      <c r="G772" s="123">
        <v>3.0149999999999999E-3</v>
      </c>
      <c r="H772" s="77">
        <f t="shared" si="22"/>
        <v>31.93970149253731</v>
      </c>
      <c r="I772" s="63">
        <f t="shared" si="23"/>
        <v>1.0810455902889584E-5</v>
      </c>
      <c r="J772" s="125">
        <v>102.48436685</v>
      </c>
      <c r="K772" s="125">
        <v>54.581400000000002</v>
      </c>
      <c r="L772" s="153"/>
      <c r="M772" s="156"/>
    </row>
    <row r="773" spans="1:18" ht="12.75" x14ac:dyDescent="0.2">
      <c r="A773" s="122" t="s">
        <v>2195</v>
      </c>
      <c r="B773" s="62" t="s">
        <v>1742</v>
      </c>
      <c r="C773" s="62" t="s">
        <v>1042</v>
      </c>
      <c r="D773" s="62" t="s">
        <v>252</v>
      </c>
      <c r="E773" s="62" t="s">
        <v>1192</v>
      </c>
      <c r="F773" s="123">
        <v>9.9261450000000001E-2</v>
      </c>
      <c r="G773" s="123">
        <v>0.10625241000000001</v>
      </c>
      <c r="H773" s="77">
        <f t="shared" si="22"/>
        <v>-6.579577818517246E-2</v>
      </c>
      <c r="I773" s="63">
        <f t="shared" si="23"/>
        <v>1.0804822803835536E-5</v>
      </c>
      <c r="J773" s="125">
        <v>8.74913615</v>
      </c>
      <c r="K773" s="125">
        <v>74.006550000000004</v>
      </c>
      <c r="L773" s="153"/>
      <c r="M773" s="156"/>
      <c r="N773" s="126"/>
      <c r="O773" s="126"/>
      <c r="P773" s="126"/>
      <c r="Q773" s="126"/>
    </row>
    <row r="774" spans="1:18" ht="12.75" x14ac:dyDescent="0.2">
      <c r="A774" s="122" t="s">
        <v>2844</v>
      </c>
      <c r="B774" s="62" t="s">
        <v>89</v>
      </c>
      <c r="C774" s="62" t="s">
        <v>1037</v>
      </c>
      <c r="D774" s="62" t="s">
        <v>251</v>
      </c>
      <c r="E774" s="62" t="s">
        <v>1192</v>
      </c>
      <c r="F774" s="123">
        <v>9.9101188999999992E-2</v>
      </c>
      <c r="G774" s="123">
        <v>0.72476657999999994</v>
      </c>
      <c r="H774" s="77">
        <f t="shared" si="22"/>
        <v>-0.86326468171311099</v>
      </c>
      <c r="I774" s="63">
        <f t="shared" si="23"/>
        <v>1.0787378048521509E-5</v>
      </c>
      <c r="J774" s="125">
        <v>122.58301289999999</v>
      </c>
      <c r="K774" s="125">
        <v>17.324950000000001</v>
      </c>
      <c r="L774" s="153"/>
      <c r="M774" s="156"/>
    </row>
    <row r="775" spans="1:18" ht="12.75" x14ac:dyDescent="0.2">
      <c r="A775" s="122" t="s">
        <v>1875</v>
      </c>
      <c r="B775" s="62" t="s">
        <v>1148</v>
      </c>
      <c r="C775" s="62" t="s">
        <v>177</v>
      </c>
      <c r="D775" s="62" t="s">
        <v>967</v>
      </c>
      <c r="E775" s="62" t="s">
        <v>253</v>
      </c>
      <c r="F775" s="123">
        <v>9.8835000000000006E-2</v>
      </c>
      <c r="G775" s="123">
        <v>0</v>
      </c>
      <c r="H775" s="77" t="str">
        <f t="shared" ref="H775:H838" si="24">IF(ISERROR(F775/G775-1),"",IF((F775/G775-1)&gt;10000%,"",F775/G775-1))</f>
        <v/>
      </c>
      <c r="I775" s="63">
        <f t="shared" ref="I775:I838" si="25">F775/$F$1018</f>
        <v>1.0758402802065509E-5</v>
      </c>
      <c r="J775" s="125">
        <v>13.506117600000001</v>
      </c>
      <c r="K775" s="125">
        <v>83.528599999999997</v>
      </c>
      <c r="L775" s="153"/>
      <c r="M775" s="156"/>
      <c r="R775" s="126"/>
    </row>
    <row r="776" spans="1:18" ht="12.75" x14ac:dyDescent="0.2">
      <c r="A776" s="122" t="s">
        <v>374</v>
      </c>
      <c r="B776" s="62" t="s">
        <v>375</v>
      </c>
      <c r="C776" s="62" t="s">
        <v>1043</v>
      </c>
      <c r="D776" s="62" t="s">
        <v>251</v>
      </c>
      <c r="E776" s="62" t="s">
        <v>1192</v>
      </c>
      <c r="F776" s="123">
        <v>9.2932279999999992E-2</v>
      </c>
      <c r="G776" s="123">
        <v>3.8928650000000002E-2</v>
      </c>
      <c r="H776" s="77">
        <f t="shared" si="24"/>
        <v>1.3872464110622893</v>
      </c>
      <c r="I776" s="63">
        <f t="shared" si="25"/>
        <v>1.0115879005962829E-5</v>
      </c>
      <c r="J776" s="125">
        <v>5.1923296799999994</v>
      </c>
      <c r="K776" s="125">
        <v>102.27735</v>
      </c>
      <c r="L776" s="153"/>
      <c r="M776" s="156"/>
      <c r="N776" s="126"/>
      <c r="O776" s="126"/>
      <c r="P776" s="126"/>
      <c r="Q776" s="126"/>
    </row>
    <row r="777" spans="1:18" ht="12.75" x14ac:dyDescent="0.2">
      <c r="A777" s="122" t="s">
        <v>1760</v>
      </c>
      <c r="B777" s="62" t="s">
        <v>1761</v>
      </c>
      <c r="C777" s="62" t="s">
        <v>1043</v>
      </c>
      <c r="D777" s="62" t="s">
        <v>251</v>
      </c>
      <c r="E777" s="62" t="s">
        <v>1192</v>
      </c>
      <c r="F777" s="123">
        <v>9.289921000000001E-2</v>
      </c>
      <c r="G777" s="123">
        <v>2.2693499999999998E-3</v>
      </c>
      <c r="H777" s="77">
        <f t="shared" si="24"/>
        <v>39.936484015246663</v>
      </c>
      <c r="I777" s="63">
        <f t="shared" si="25"/>
        <v>1.0112279265176021E-5</v>
      </c>
      <c r="J777" s="125">
        <v>2.5151175499999998</v>
      </c>
      <c r="K777" s="125">
        <v>141.1748</v>
      </c>
      <c r="L777" s="153"/>
      <c r="M777" s="156"/>
      <c r="N777" s="126"/>
      <c r="O777" s="126"/>
      <c r="P777" s="126"/>
      <c r="Q777" s="126"/>
      <c r="R777" s="126"/>
    </row>
    <row r="778" spans="1:18" ht="12.75" x14ac:dyDescent="0.2">
      <c r="A778" s="122" t="s">
        <v>2690</v>
      </c>
      <c r="B778" s="62" t="s">
        <v>698</v>
      </c>
      <c r="C778" s="62" t="s">
        <v>779</v>
      </c>
      <c r="D778" s="62" t="s">
        <v>251</v>
      </c>
      <c r="E778" s="62" t="s">
        <v>1192</v>
      </c>
      <c r="F778" s="123">
        <v>9.2678509999999992E-2</v>
      </c>
      <c r="G778" s="123">
        <v>5.8979999999999998E-2</v>
      </c>
      <c r="H778" s="77">
        <f t="shared" si="24"/>
        <v>0.57135486605629016</v>
      </c>
      <c r="I778" s="63">
        <f t="shared" si="25"/>
        <v>1.0088255594427642E-5</v>
      </c>
      <c r="J778" s="125">
        <v>13.4639861928</v>
      </c>
      <c r="K778" s="125">
        <v>73.027349999999998</v>
      </c>
      <c r="L778" s="153"/>
      <c r="M778" s="156"/>
    </row>
    <row r="779" spans="1:18" ht="12.75" x14ac:dyDescent="0.2">
      <c r="A779" s="122" t="s">
        <v>2178</v>
      </c>
      <c r="B779" s="62" t="s">
        <v>212</v>
      </c>
      <c r="C779" s="62" t="s">
        <v>1042</v>
      </c>
      <c r="D779" s="62" t="s">
        <v>252</v>
      </c>
      <c r="E779" s="62" t="s">
        <v>1192</v>
      </c>
      <c r="F779" s="123">
        <v>9.2334119999999992E-2</v>
      </c>
      <c r="G779" s="123">
        <v>0.2035188</v>
      </c>
      <c r="H779" s="77">
        <f t="shared" si="24"/>
        <v>-0.54631159381835981</v>
      </c>
      <c r="I779" s="63">
        <f t="shared" si="25"/>
        <v>1.0050768000548923E-5</v>
      </c>
      <c r="J779" s="125">
        <v>144.72554921</v>
      </c>
      <c r="K779" s="125">
        <v>42.183950000000003</v>
      </c>
      <c r="L779" s="153"/>
      <c r="M779" s="156"/>
    </row>
    <row r="780" spans="1:18" ht="12.75" x14ac:dyDescent="0.2">
      <c r="A780" s="122" t="s">
        <v>2711</v>
      </c>
      <c r="B780" s="62" t="s">
        <v>96</v>
      </c>
      <c r="C780" s="62" t="s">
        <v>1044</v>
      </c>
      <c r="D780" s="62" t="s">
        <v>252</v>
      </c>
      <c r="E780" s="62" t="s">
        <v>253</v>
      </c>
      <c r="F780" s="123">
        <v>9.08027E-2</v>
      </c>
      <c r="G780" s="123">
        <v>8.3087300000000003E-2</v>
      </c>
      <c r="H780" s="77">
        <f t="shared" si="24"/>
        <v>9.2858956784009017E-2</v>
      </c>
      <c r="I780" s="63">
        <f t="shared" si="25"/>
        <v>9.8840696323682263E-6</v>
      </c>
      <c r="J780" s="125">
        <v>10.449011609999999</v>
      </c>
      <c r="K780" s="125">
        <v>54.588200000000001</v>
      </c>
      <c r="L780" s="153"/>
      <c r="M780" s="156"/>
      <c r="R780" s="126"/>
    </row>
    <row r="781" spans="1:18" ht="12.75" x14ac:dyDescent="0.2">
      <c r="A781" s="122" t="s">
        <v>2181</v>
      </c>
      <c r="B781" s="62" t="s">
        <v>1740</v>
      </c>
      <c r="C781" s="62" t="s">
        <v>1042</v>
      </c>
      <c r="D781" s="62" t="s">
        <v>252</v>
      </c>
      <c r="E781" s="62" t="s">
        <v>1192</v>
      </c>
      <c r="F781" s="123">
        <v>8.8653160000000009E-2</v>
      </c>
      <c r="G781" s="123">
        <v>0.31127337999999999</v>
      </c>
      <c r="H781" s="77">
        <f t="shared" si="24"/>
        <v>-0.71519196405423424</v>
      </c>
      <c r="I781" s="63">
        <f t="shared" si="25"/>
        <v>9.6500875697471731E-6</v>
      </c>
      <c r="J781" s="125">
        <v>33.871561450000002</v>
      </c>
      <c r="K781" s="125">
        <v>80.089699999999993</v>
      </c>
      <c r="L781" s="153"/>
      <c r="M781" s="156"/>
    </row>
    <row r="782" spans="1:18" ht="12.75" x14ac:dyDescent="0.2">
      <c r="A782" s="122" t="s">
        <v>185</v>
      </c>
      <c r="B782" s="62" t="s">
        <v>186</v>
      </c>
      <c r="C782" s="62" t="s">
        <v>1043</v>
      </c>
      <c r="D782" s="62" t="s">
        <v>251</v>
      </c>
      <c r="E782" s="62" t="s">
        <v>253</v>
      </c>
      <c r="F782" s="123">
        <v>8.8531655000000001E-2</v>
      </c>
      <c r="G782" s="123">
        <v>0.98864861399999993</v>
      </c>
      <c r="H782" s="77">
        <f t="shared" si="24"/>
        <v>-0.91045184937668866</v>
      </c>
      <c r="I782" s="63">
        <f t="shared" si="25"/>
        <v>9.6368614885768888E-6</v>
      </c>
      <c r="J782" s="125">
        <v>72.767592280000002</v>
      </c>
      <c r="K782" s="125">
        <v>46.425400000000003</v>
      </c>
      <c r="L782" s="153"/>
      <c r="M782" s="156"/>
    </row>
    <row r="783" spans="1:18" ht="12.75" x14ac:dyDescent="0.2">
      <c r="A783" s="122" t="s">
        <v>1895</v>
      </c>
      <c r="B783" s="62" t="s">
        <v>1612</v>
      </c>
      <c r="C783" s="62" t="s">
        <v>177</v>
      </c>
      <c r="D783" s="62" t="s">
        <v>252</v>
      </c>
      <c r="E783" s="62" t="s">
        <v>253</v>
      </c>
      <c r="F783" s="123">
        <v>8.8513339999999996E-2</v>
      </c>
      <c r="G783" s="123">
        <v>9.476292E-2</v>
      </c>
      <c r="H783" s="77">
        <f t="shared" si="24"/>
        <v>-6.5949635152652619E-2</v>
      </c>
      <c r="I783" s="63">
        <f t="shared" si="25"/>
        <v>9.6348678613464552E-6</v>
      </c>
      <c r="J783" s="125">
        <v>108.8</v>
      </c>
      <c r="K783" s="125">
        <v>58.476050000000001</v>
      </c>
      <c r="L783" s="153"/>
      <c r="M783" s="156"/>
    </row>
    <row r="784" spans="1:18" ht="12.75" x14ac:dyDescent="0.2">
      <c r="A784" s="122" t="s">
        <v>2488</v>
      </c>
      <c r="B784" s="62" t="s">
        <v>539</v>
      </c>
      <c r="C784" s="62" t="s">
        <v>1038</v>
      </c>
      <c r="D784" s="62" t="s">
        <v>251</v>
      </c>
      <c r="E784" s="62" t="s">
        <v>1192</v>
      </c>
      <c r="F784" s="123">
        <v>8.8192615000000002E-2</v>
      </c>
      <c r="G784" s="123">
        <v>0.29902781699999997</v>
      </c>
      <c r="H784" s="77">
        <f t="shared" si="24"/>
        <v>-0.70506885986463264</v>
      </c>
      <c r="I784" s="63">
        <f t="shared" si="25"/>
        <v>9.599956253730809E-6</v>
      </c>
      <c r="J784" s="125">
        <v>22.834406850000001</v>
      </c>
      <c r="K784" s="125">
        <v>15.4579</v>
      </c>
      <c r="L784" s="153"/>
      <c r="M784" s="156"/>
    </row>
    <row r="785" spans="1:18" ht="12.75" x14ac:dyDescent="0.2">
      <c r="A785" s="62" t="s">
        <v>2787</v>
      </c>
      <c r="B785" s="62" t="s">
        <v>2788</v>
      </c>
      <c r="C785" s="62" t="s">
        <v>1039</v>
      </c>
      <c r="D785" s="62" t="s">
        <v>251</v>
      </c>
      <c r="E785" s="62" t="s">
        <v>1192</v>
      </c>
      <c r="F785" s="123">
        <v>8.7966500000000003E-2</v>
      </c>
      <c r="G785" s="123">
        <v>0</v>
      </c>
      <c r="H785" s="77" t="str">
        <f t="shared" si="24"/>
        <v/>
      </c>
      <c r="I785" s="63">
        <f t="shared" si="25"/>
        <v>9.575343148559676E-6</v>
      </c>
      <c r="J785" s="125">
        <v>6.2392071799999993</v>
      </c>
      <c r="K785" s="125">
        <v>92.123400000000004</v>
      </c>
      <c r="L785" s="153"/>
      <c r="M785" s="156"/>
    </row>
    <row r="786" spans="1:18" ht="12.75" x14ac:dyDescent="0.2">
      <c r="A786" s="122" t="s">
        <v>2320</v>
      </c>
      <c r="B786" s="62" t="s">
        <v>1599</v>
      </c>
      <c r="C786" s="62" t="s">
        <v>1140</v>
      </c>
      <c r="D786" s="62" t="s">
        <v>252</v>
      </c>
      <c r="E786" s="62" t="s">
        <v>253</v>
      </c>
      <c r="F786" s="123">
        <v>8.6287839999999991E-2</v>
      </c>
      <c r="G786" s="123">
        <v>0.29779295</v>
      </c>
      <c r="H786" s="77">
        <f t="shared" si="24"/>
        <v>-0.71024216657916184</v>
      </c>
      <c r="I786" s="63">
        <f t="shared" si="25"/>
        <v>9.3926173889834591E-6</v>
      </c>
      <c r="J786" s="125">
        <v>9.4256636131152014</v>
      </c>
      <c r="K786" s="125">
        <v>23.096</v>
      </c>
      <c r="L786" s="153"/>
      <c r="M786" s="156"/>
    </row>
    <row r="787" spans="1:18" ht="12.75" x14ac:dyDescent="0.2">
      <c r="A787" s="122" t="s">
        <v>2009</v>
      </c>
      <c r="B787" s="62" t="s">
        <v>1160</v>
      </c>
      <c r="C787" s="62" t="s">
        <v>779</v>
      </c>
      <c r="D787" s="62" t="s">
        <v>251</v>
      </c>
      <c r="E787" s="62" t="s">
        <v>1192</v>
      </c>
      <c r="F787" s="123">
        <v>8.4132551999999999E-2</v>
      </c>
      <c r="G787" s="123">
        <v>0.38700039799999997</v>
      </c>
      <c r="H787" s="77">
        <f t="shared" si="24"/>
        <v>-0.78260344838198326</v>
      </c>
      <c r="I787" s="63">
        <f t="shared" si="25"/>
        <v>9.1580096441718216E-6</v>
      </c>
      <c r="J787" s="125">
        <v>9.0043461916800016</v>
      </c>
      <c r="K787" s="125">
        <v>139.1045</v>
      </c>
      <c r="L787" s="153"/>
      <c r="M787" s="156"/>
    </row>
    <row r="788" spans="1:18" ht="12.75" x14ac:dyDescent="0.2">
      <c r="A788" s="122" t="s">
        <v>2037</v>
      </c>
      <c r="B788" s="62" t="s">
        <v>2038</v>
      </c>
      <c r="C788" s="62" t="s">
        <v>177</v>
      </c>
      <c r="D788" s="62" t="s">
        <v>967</v>
      </c>
      <c r="E788" s="62" t="s">
        <v>253</v>
      </c>
      <c r="F788" s="123">
        <v>8.3640949999999992E-2</v>
      </c>
      <c r="G788" s="123">
        <v>0.10072619000000001</v>
      </c>
      <c r="H788" s="77">
        <f t="shared" si="24"/>
        <v>-0.16962063193296617</v>
      </c>
      <c r="I788" s="63">
        <f t="shared" si="25"/>
        <v>9.1044977067579392E-6</v>
      </c>
      <c r="J788" s="125">
        <v>27.272583959999999</v>
      </c>
      <c r="K788" s="125">
        <v>204.06985</v>
      </c>
      <c r="L788" s="153"/>
      <c r="M788" s="156"/>
    </row>
    <row r="789" spans="1:18" ht="12.75" x14ac:dyDescent="0.2">
      <c r="A789" s="122" t="s">
        <v>239</v>
      </c>
      <c r="B789" s="62" t="s">
        <v>240</v>
      </c>
      <c r="C789" s="62" t="s">
        <v>1043</v>
      </c>
      <c r="D789" s="62" t="s">
        <v>251</v>
      </c>
      <c r="E789" s="62" t="s">
        <v>253</v>
      </c>
      <c r="F789" s="123">
        <v>8.3400000000000002E-2</v>
      </c>
      <c r="G789" s="123">
        <v>0.55685909999999994</v>
      </c>
      <c r="H789" s="77">
        <f t="shared" si="24"/>
        <v>-0.85023141401478397</v>
      </c>
      <c r="I789" s="63">
        <f t="shared" si="25"/>
        <v>9.0782697798579789E-6</v>
      </c>
      <c r="J789" s="125">
        <v>6.0863483</v>
      </c>
      <c r="K789" s="125">
        <v>55.551699999999997</v>
      </c>
      <c r="L789" s="153"/>
      <c r="M789" s="156"/>
    </row>
    <row r="790" spans="1:18" ht="12.75" x14ac:dyDescent="0.2">
      <c r="A790" s="122" t="s">
        <v>2802</v>
      </c>
      <c r="B790" s="62" t="s">
        <v>223</v>
      </c>
      <c r="C790" s="62" t="s">
        <v>1037</v>
      </c>
      <c r="D790" s="62" t="s">
        <v>251</v>
      </c>
      <c r="E790" s="62" t="s">
        <v>1192</v>
      </c>
      <c r="F790" s="123">
        <v>8.2054289999999988E-2</v>
      </c>
      <c r="G790" s="123">
        <v>2.9818459999999998E-2</v>
      </c>
      <c r="H790" s="77">
        <f t="shared" si="24"/>
        <v>1.7517950289854003</v>
      </c>
      <c r="I790" s="63">
        <f t="shared" si="25"/>
        <v>8.9317863455000312E-6</v>
      </c>
      <c r="J790" s="125">
        <v>63.188846000000005</v>
      </c>
      <c r="K790" s="125">
        <v>8.2377000000000002</v>
      </c>
      <c r="L790" s="153"/>
      <c r="M790" s="156"/>
    </row>
    <row r="791" spans="1:18" ht="12.75" x14ac:dyDescent="0.2">
      <c r="A791" s="122" t="s">
        <v>2723</v>
      </c>
      <c r="B791" s="62" t="s">
        <v>636</v>
      </c>
      <c r="C791" s="62" t="s">
        <v>1041</v>
      </c>
      <c r="D791" s="62" t="s">
        <v>251</v>
      </c>
      <c r="E791" s="62" t="s">
        <v>1192</v>
      </c>
      <c r="F791" s="123">
        <v>8.1044450000000004E-2</v>
      </c>
      <c r="G791" s="123">
        <v>6.4825250000000001E-2</v>
      </c>
      <c r="H791" s="77">
        <f t="shared" si="24"/>
        <v>0.25019880370688896</v>
      </c>
      <c r="I791" s="63">
        <f t="shared" si="25"/>
        <v>8.8218630846548087E-6</v>
      </c>
      <c r="J791" s="125">
        <v>19.59651036</v>
      </c>
      <c r="K791" s="125">
        <v>100.17115</v>
      </c>
      <c r="L791" s="153"/>
      <c r="M791" s="156"/>
    </row>
    <row r="792" spans="1:18" ht="12.75" x14ac:dyDescent="0.2">
      <c r="A792" s="122" t="s">
        <v>2306</v>
      </c>
      <c r="B792" s="62" t="s">
        <v>2307</v>
      </c>
      <c r="C792" s="62" t="s">
        <v>330</v>
      </c>
      <c r="D792" s="62" t="s">
        <v>252</v>
      </c>
      <c r="E792" s="62" t="s">
        <v>253</v>
      </c>
      <c r="F792" s="123">
        <v>8.0367999999999995E-2</v>
      </c>
      <c r="G792" s="123">
        <v>3.8249999999999998E-3</v>
      </c>
      <c r="H792" s="77">
        <f t="shared" si="24"/>
        <v>20.011241830065359</v>
      </c>
      <c r="I792" s="63">
        <f t="shared" si="25"/>
        <v>8.7482300439763302E-6</v>
      </c>
      <c r="J792" s="125">
        <v>1.9890411020000001</v>
      </c>
      <c r="K792" s="125">
        <v>161.63515000000001</v>
      </c>
      <c r="L792" s="153"/>
      <c r="M792" s="156"/>
    </row>
    <row r="793" spans="1:18" ht="12.75" x14ac:dyDescent="0.2">
      <c r="A793" s="122" t="s">
        <v>1064</v>
      </c>
      <c r="B793" s="62" t="s">
        <v>1065</v>
      </c>
      <c r="C793" s="62" t="s">
        <v>1043</v>
      </c>
      <c r="D793" s="62" t="s">
        <v>251</v>
      </c>
      <c r="E793" s="62" t="s">
        <v>253</v>
      </c>
      <c r="F793" s="123">
        <v>7.9255471999999993E-2</v>
      </c>
      <c r="G793" s="123">
        <v>0.30249426000000001</v>
      </c>
      <c r="H793" s="77">
        <f t="shared" si="24"/>
        <v>-0.73799346804134403</v>
      </c>
      <c r="I793" s="63">
        <f t="shared" si="25"/>
        <v>8.6271289729733828E-6</v>
      </c>
      <c r="J793" s="125">
        <v>24.645462989999999</v>
      </c>
      <c r="K793" s="125">
        <v>33.219200000000001</v>
      </c>
      <c r="L793" s="153"/>
      <c r="M793" s="156"/>
    </row>
    <row r="794" spans="1:18" ht="12.75" x14ac:dyDescent="0.2">
      <c r="A794" s="122" t="s">
        <v>1860</v>
      </c>
      <c r="B794" s="62" t="s">
        <v>1861</v>
      </c>
      <c r="C794" s="62" t="s">
        <v>779</v>
      </c>
      <c r="D794" s="62" t="s">
        <v>252</v>
      </c>
      <c r="E794" s="62" t="s">
        <v>1192</v>
      </c>
      <c r="F794" s="123">
        <v>7.8974348999999999E-2</v>
      </c>
      <c r="G794" s="123">
        <v>0.311326979</v>
      </c>
      <c r="H794" s="77">
        <f t="shared" si="24"/>
        <v>-0.74632989002857997</v>
      </c>
      <c r="I794" s="63">
        <f t="shared" si="25"/>
        <v>8.5965281284251463E-6</v>
      </c>
      <c r="J794" s="125">
        <v>10.1826649536</v>
      </c>
      <c r="K794" s="125">
        <v>59.793799999999997</v>
      </c>
      <c r="L794" s="153"/>
      <c r="M794" s="156"/>
    </row>
    <row r="795" spans="1:18" ht="12.75" x14ac:dyDescent="0.2">
      <c r="A795" s="122" t="s">
        <v>2491</v>
      </c>
      <c r="B795" s="62" t="s">
        <v>541</v>
      </c>
      <c r="C795" s="62" t="s">
        <v>1038</v>
      </c>
      <c r="D795" s="62" t="s">
        <v>251</v>
      </c>
      <c r="E795" s="62" t="s">
        <v>1192</v>
      </c>
      <c r="F795" s="123">
        <v>7.8864429999999999E-2</v>
      </c>
      <c r="G795" s="123">
        <v>0.33396656800000002</v>
      </c>
      <c r="H795" s="77">
        <f t="shared" si="24"/>
        <v>-0.76385531500266812</v>
      </c>
      <c r="I795" s="63">
        <f t="shared" si="25"/>
        <v>8.5845632083300365E-6</v>
      </c>
      <c r="J795" s="125">
        <v>21.96914117</v>
      </c>
      <c r="K795" s="125">
        <v>14.2643</v>
      </c>
      <c r="L795" s="153"/>
      <c r="M795" s="156"/>
      <c r="R795" s="136"/>
    </row>
    <row r="796" spans="1:18" ht="12.75" x14ac:dyDescent="0.2">
      <c r="A796" s="122" t="s">
        <v>2721</v>
      </c>
      <c r="B796" s="62" t="s">
        <v>1682</v>
      </c>
      <c r="C796" s="62" t="s">
        <v>1039</v>
      </c>
      <c r="D796" s="62" t="s">
        <v>251</v>
      </c>
      <c r="E796" s="62" t="s">
        <v>1192</v>
      </c>
      <c r="F796" s="123">
        <v>7.8076839999999995E-2</v>
      </c>
      <c r="G796" s="123">
        <v>1.8223740000000002E-2</v>
      </c>
      <c r="H796" s="77">
        <f t="shared" si="24"/>
        <v>3.2843477793252092</v>
      </c>
      <c r="I796" s="63">
        <f t="shared" si="25"/>
        <v>8.498832339074419E-6</v>
      </c>
      <c r="J796" s="125">
        <v>343.66348409</v>
      </c>
      <c r="K796" s="125">
        <v>25.231400000000001</v>
      </c>
      <c r="L796" s="153"/>
      <c r="M796" s="156"/>
      <c r="N796" s="126"/>
      <c r="O796" s="126"/>
      <c r="P796" s="126"/>
      <c r="Q796" s="126"/>
    </row>
    <row r="797" spans="1:18" ht="12.75" x14ac:dyDescent="0.2">
      <c r="A797" s="122" t="s">
        <v>2411</v>
      </c>
      <c r="B797" s="62" t="s">
        <v>1045</v>
      </c>
      <c r="C797" s="62" t="s">
        <v>1038</v>
      </c>
      <c r="D797" s="62" t="s">
        <v>251</v>
      </c>
      <c r="E797" s="62" t="s">
        <v>1192</v>
      </c>
      <c r="F797" s="123">
        <v>7.5836490000000006E-2</v>
      </c>
      <c r="G797" s="123">
        <v>1.14932532</v>
      </c>
      <c r="H797" s="77">
        <f t="shared" si="24"/>
        <v>-0.9340165150107369</v>
      </c>
      <c r="I797" s="63">
        <f t="shared" si="25"/>
        <v>8.2549654122002615E-6</v>
      </c>
      <c r="J797" s="125">
        <v>12.05243059</v>
      </c>
      <c r="K797" s="125">
        <v>29.189699999999998</v>
      </c>
      <c r="L797" s="153"/>
      <c r="M797" s="156"/>
    </row>
    <row r="798" spans="1:18" ht="12.75" x14ac:dyDescent="0.2">
      <c r="A798" s="122" t="s">
        <v>2342</v>
      </c>
      <c r="B798" s="62" t="s">
        <v>3</v>
      </c>
      <c r="C798" s="62" t="s">
        <v>1140</v>
      </c>
      <c r="D798" s="62" t="s">
        <v>252</v>
      </c>
      <c r="E798" s="62" t="s">
        <v>253</v>
      </c>
      <c r="F798" s="123">
        <v>7.4959490000000004E-2</v>
      </c>
      <c r="G798" s="123">
        <v>0.22441576999999999</v>
      </c>
      <c r="H798" s="77">
        <f t="shared" si="24"/>
        <v>-0.6659794006455072</v>
      </c>
      <c r="I798" s="63">
        <f t="shared" si="25"/>
        <v>8.159502071709429E-6</v>
      </c>
      <c r="J798" s="125">
        <v>138.82755317683726</v>
      </c>
      <c r="K798" s="125">
        <v>42.441499999999998</v>
      </c>
      <c r="L798" s="153"/>
      <c r="M798" s="156"/>
    </row>
    <row r="799" spans="1:18" ht="12.75" x14ac:dyDescent="0.2">
      <c r="A799" s="122" t="s">
        <v>2498</v>
      </c>
      <c r="B799" s="62" t="s">
        <v>660</v>
      </c>
      <c r="C799" s="62" t="s">
        <v>1038</v>
      </c>
      <c r="D799" s="62" t="s">
        <v>251</v>
      </c>
      <c r="E799" s="62" t="s">
        <v>1192</v>
      </c>
      <c r="F799" s="123">
        <v>7.2337740000000011E-2</v>
      </c>
      <c r="G799" s="123">
        <v>7.2626179999999999E-2</v>
      </c>
      <c r="H799" s="77">
        <f t="shared" si="24"/>
        <v>-3.9715705823986092E-3</v>
      </c>
      <c r="I799" s="63">
        <f t="shared" si="25"/>
        <v>7.874118932676544E-6</v>
      </c>
      <c r="J799" s="125">
        <v>14.64023795</v>
      </c>
      <c r="K799" s="125">
        <v>28.804349999999999</v>
      </c>
      <c r="L799" s="153"/>
      <c r="M799" s="156"/>
    </row>
    <row r="800" spans="1:18" ht="12.75" x14ac:dyDescent="0.2">
      <c r="A800" s="122" t="s">
        <v>2481</v>
      </c>
      <c r="B800" s="62" t="s">
        <v>505</v>
      </c>
      <c r="C800" s="62" t="s">
        <v>1038</v>
      </c>
      <c r="D800" s="62" t="s">
        <v>251</v>
      </c>
      <c r="E800" s="62" t="s">
        <v>1192</v>
      </c>
      <c r="F800" s="123">
        <v>7.1166389999999996E-2</v>
      </c>
      <c r="G800" s="123">
        <v>0.32174742200000001</v>
      </c>
      <c r="H800" s="77">
        <f t="shared" si="24"/>
        <v>-0.77881286644776915</v>
      </c>
      <c r="I800" s="63">
        <f t="shared" si="25"/>
        <v>7.7466149601749052E-6</v>
      </c>
      <c r="J800" s="125">
        <v>36.871148579999996</v>
      </c>
      <c r="K800" s="125">
        <v>17.35445</v>
      </c>
      <c r="L800" s="153"/>
      <c r="M800" s="156"/>
    </row>
    <row r="801" spans="1:18" ht="12.75" x14ac:dyDescent="0.2">
      <c r="A801" s="122" t="s">
        <v>2696</v>
      </c>
      <c r="B801" s="62" t="s">
        <v>92</v>
      </c>
      <c r="C801" s="62" t="s">
        <v>1044</v>
      </c>
      <c r="D801" s="62" t="s">
        <v>252</v>
      </c>
      <c r="E801" s="62" t="s">
        <v>253</v>
      </c>
      <c r="F801" s="123">
        <v>6.8327009999999994E-2</v>
      </c>
      <c r="G801" s="123">
        <v>1.7323740000000001E-2</v>
      </c>
      <c r="H801" s="77">
        <f t="shared" si="24"/>
        <v>2.9441258065521643</v>
      </c>
      <c r="I801" s="63">
        <f t="shared" si="25"/>
        <v>7.4375423265114376E-6</v>
      </c>
      <c r="J801" s="125">
        <v>6.5340059400000001</v>
      </c>
      <c r="K801" s="125">
        <v>82.591449999999995</v>
      </c>
      <c r="L801" s="153"/>
      <c r="M801" s="156"/>
    </row>
    <row r="802" spans="1:18" ht="12.75" x14ac:dyDescent="0.2">
      <c r="A802" s="122" t="s">
        <v>2019</v>
      </c>
      <c r="B802" s="62" t="s">
        <v>559</v>
      </c>
      <c r="C802" s="62" t="s">
        <v>779</v>
      </c>
      <c r="D802" s="62" t="s">
        <v>252</v>
      </c>
      <c r="E802" s="62" t="s">
        <v>253</v>
      </c>
      <c r="F802" s="123">
        <v>6.5807350000000001E-2</v>
      </c>
      <c r="G802" s="123">
        <v>0.18696848999999999</v>
      </c>
      <c r="H802" s="77">
        <f t="shared" si="24"/>
        <v>-0.64802972950147908</v>
      </c>
      <c r="I802" s="63">
        <f t="shared" si="25"/>
        <v>7.1632719040472062E-6</v>
      </c>
      <c r="J802" s="125">
        <v>5.4198421904999998</v>
      </c>
      <c r="K802" s="125">
        <v>91.984350000000006</v>
      </c>
      <c r="L802" s="153"/>
      <c r="M802" s="156"/>
    </row>
    <row r="803" spans="1:18" ht="12.75" x14ac:dyDescent="0.2">
      <c r="A803" s="122" t="s">
        <v>2271</v>
      </c>
      <c r="B803" s="62" t="s">
        <v>326</v>
      </c>
      <c r="C803" s="62" t="s">
        <v>330</v>
      </c>
      <c r="D803" s="62" t="s">
        <v>252</v>
      </c>
      <c r="E803" s="62" t="s">
        <v>253</v>
      </c>
      <c r="F803" s="123">
        <v>6.4047629999999994E-2</v>
      </c>
      <c r="G803" s="123">
        <v>0.84021190000000001</v>
      </c>
      <c r="H803" s="77">
        <f t="shared" si="24"/>
        <v>-0.9237720508362236</v>
      </c>
      <c r="I803" s="63">
        <f t="shared" si="25"/>
        <v>6.9717225887353143E-6</v>
      </c>
      <c r="J803" s="125">
        <v>69.287512219999996</v>
      </c>
      <c r="K803" s="125">
        <v>53.602899999999998</v>
      </c>
      <c r="L803" s="153"/>
      <c r="M803" s="156"/>
    </row>
    <row r="804" spans="1:18" ht="12.75" x14ac:dyDescent="0.2">
      <c r="A804" s="122" t="s">
        <v>2710</v>
      </c>
      <c r="B804" s="62" t="s">
        <v>98</v>
      </c>
      <c r="C804" s="62" t="s">
        <v>1044</v>
      </c>
      <c r="D804" s="62" t="s">
        <v>252</v>
      </c>
      <c r="E804" s="62" t="s">
        <v>253</v>
      </c>
      <c r="F804" s="123">
        <v>6.2359358999999996E-2</v>
      </c>
      <c r="G804" s="123">
        <v>5.5128383999999996E-2</v>
      </c>
      <c r="H804" s="77">
        <f t="shared" si="24"/>
        <v>0.13116609766758258</v>
      </c>
      <c r="I804" s="63">
        <f t="shared" si="25"/>
        <v>6.7879506510913024E-6</v>
      </c>
      <c r="J804" s="125">
        <v>10.716008929999999</v>
      </c>
      <c r="K804" s="125">
        <v>28.260200000000001</v>
      </c>
      <c r="L804" s="153"/>
      <c r="M804" s="156"/>
    </row>
    <row r="805" spans="1:18" ht="12.75" x14ac:dyDescent="0.2">
      <c r="A805" s="122" t="s">
        <v>2753</v>
      </c>
      <c r="B805" s="62" t="s">
        <v>2045</v>
      </c>
      <c r="C805" s="62" t="s">
        <v>1140</v>
      </c>
      <c r="D805" s="62" t="s">
        <v>251</v>
      </c>
      <c r="E805" s="62" t="s">
        <v>1192</v>
      </c>
      <c r="F805" s="123">
        <v>6.2130320000000003E-2</v>
      </c>
      <c r="G805" s="123">
        <v>4.7814510000000005E-2</v>
      </c>
      <c r="H805" s="77">
        <f t="shared" si="24"/>
        <v>0.29940304731764478</v>
      </c>
      <c r="I805" s="63">
        <f t="shared" si="25"/>
        <v>6.7630192622170963E-6</v>
      </c>
      <c r="J805" s="125">
        <v>146.47877644558201</v>
      </c>
      <c r="K805" s="125">
        <v>48.524949999999997</v>
      </c>
      <c r="L805" s="153"/>
      <c r="M805" s="156"/>
    </row>
    <row r="806" spans="1:18" ht="12.75" x14ac:dyDescent="0.2">
      <c r="A806" s="122" t="s">
        <v>2224</v>
      </c>
      <c r="B806" s="62" t="s">
        <v>49</v>
      </c>
      <c r="C806" s="62" t="s">
        <v>2241</v>
      </c>
      <c r="D806" s="62" t="s">
        <v>252</v>
      </c>
      <c r="E806" s="62" t="s">
        <v>253</v>
      </c>
      <c r="F806" s="123">
        <v>6.2088660000000004E-2</v>
      </c>
      <c r="G806" s="123">
        <v>0.32456248500000001</v>
      </c>
      <c r="H806" s="77">
        <f t="shared" si="24"/>
        <v>-0.80870044176547395</v>
      </c>
      <c r="I806" s="63">
        <f t="shared" si="25"/>
        <v>6.7584844814133924E-6</v>
      </c>
      <c r="J806" s="125">
        <v>13.458015166618951</v>
      </c>
      <c r="K806" s="125">
        <v>22.870200000000001</v>
      </c>
      <c r="L806" s="153"/>
      <c r="M806" s="156"/>
    </row>
    <row r="807" spans="1:18" ht="12.75" x14ac:dyDescent="0.2">
      <c r="A807" s="122" t="s">
        <v>2777</v>
      </c>
      <c r="B807" s="62" t="s">
        <v>2778</v>
      </c>
      <c r="C807" s="62" t="s">
        <v>2258</v>
      </c>
      <c r="D807" s="62" t="s">
        <v>252</v>
      </c>
      <c r="E807" s="62" t="s">
        <v>1192</v>
      </c>
      <c r="F807" s="123">
        <v>6.1602570000000002E-2</v>
      </c>
      <c r="G807" s="123">
        <v>0.33955324999999997</v>
      </c>
      <c r="H807" s="77">
        <f t="shared" si="24"/>
        <v>-0.81857758687334015</v>
      </c>
      <c r="I807" s="63">
        <f t="shared" si="25"/>
        <v>6.7055725370813639E-6</v>
      </c>
      <c r="J807" s="125">
        <v>79.584183999999993</v>
      </c>
      <c r="K807" s="125">
        <v>199.17994999999999</v>
      </c>
      <c r="L807" s="153"/>
      <c r="M807" s="156"/>
    </row>
    <row r="808" spans="1:18" ht="12.75" x14ac:dyDescent="0.2">
      <c r="A808" s="122" t="s">
        <v>2304</v>
      </c>
      <c r="B808" s="62" t="s">
        <v>2305</v>
      </c>
      <c r="C808" s="62" t="s">
        <v>330</v>
      </c>
      <c r="D808" s="62" t="s">
        <v>252</v>
      </c>
      <c r="E808" s="62" t="s">
        <v>253</v>
      </c>
      <c r="F808" s="123">
        <v>6.033815E-2</v>
      </c>
      <c r="G808" s="123">
        <v>0.12792171999999999</v>
      </c>
      <c r="H808" s="77">
        <f t="shared" si="24"/>
        <v>-0.52831974116670721</v>
      </c>
      <c r="I808" s="63">
        <f t="shared" si="25"/>
        <v>6.5679376944548889E-6</v>
      </c>
      <c r="J808" s="125">
        <v>7.9068468285</v>
      </c>
      <c r="K808" s="125">
        <v>162.94390000000001</v>
      </c>
      <c r="L808" s="153"/>
      <c r="M808" s="156"/>
    </row>
    <row r="809" spans="1:18" ht="12.75" x14ac:dyDescent="0.2">
      <c r="A809" s="122" t="s">
        <v>2440</v>
      </c>
      <c r="B809" s="62" t="s">
        <v>460</v>
      </c>
      <c r="C809" s="62" t="s">
        <v>1038</v>
      </c>
      <c r="D809" s="62" t="s">
        <v>251</v>
      </c>
      <c r="E809" s="62" t="s">
        <v>1192</v>
      </c>
      <c r="F809" s="123">
        <v>5.9152839999999998E-2</v>
      </c>
      <c r="G809" s="123">
        <v>4.2783100000000004E-3</v>
      </c>
      <c r="H809" s="77">
        <f t="shared" si="24"/>
        <v>12.826216426579652</v>
      </c>
      <c r="I809" s="63">
        <f t="shared" si="25"/>
        <v>6.4389141458606027E-6</v>
      </c>
      <c r="J809" s="125">
        <v>16.045030880000002</v>
      </c>
      <c r="K809" s="125">
        <v>8.7252500000000008</v>
      </c>
      <c r="L809" s="153"/>
      <c r="M809" s="156"/>
    </row>
    <row r="810" spans="1:18" ht="12.75" x14ac:dyDescent="0.2">
      <c r="A810" s="122" t="s">
        <v>1987</v>
      </c>
      <c r="B810" s="62" t="s">
        <v>1836</v>
      </c>
      <c r="C810" s="62" t="s">
        <v>779</v>
      </c>
      <c r="D810" s="62" t="s">
        <v>251</v>
      </c>
      <c r="E810" s="62" t="s">
        <v>1192</v>
      </c>
      <c r="F810" s="123">
        <v>5.8274745000000003E-2</v>
      </c>
      <c r="G810" s="123">
        <v>0.18716207300000001</v>
      </c>
      <c r="H810" s="77">
        <f t="shared" si="24"/>
        <v>-0.68864020329588893</v>
      </c>
      <c r="I810" s="63">
        <f t="shared" si="25"/>
        <v>6.3433316122593511E-6</v>
      </c>
      <c r="J810" s="125">
        <v>15.9465977013</v>
      </c>
      <c r="K810" s="125">
        <v>540.89319999999998</v>
      </c>
      <c r="L810" s="153"/>
      <c r="M810" s="156"/>
    </row>
    <row r="811" spans="1:18" ht="12.75" x14ac:dyDescent="0.2">
      <c r="A811" s="122" t="s">
        <v>2727</v>
      </c>
      <c r="B811" s="62" t="s">
        <v>635</v>
      </c>
      <c r="C811" s="62" t="s">
        <v>1041</v>
      </c>
      <c r="D811" s="62" t="s">
        <v>251</v>
      </c>
      <c r="E811" s="62" t="s">
        <v>1192</v>
      </c>
      <c r="F811" s="123">
        <v>5.8158949999999994E-2</v>
      </c>
      <c r="G811" s="123">
        <v>2.8722474999999997E-2</v>
      </c>
      <c r="H811" s="77">
        <f t="shared" si="24"/>
        <v>1.0248585819989398</v>
      </c>
      <c r="I811" s="63">
        <f t="shared" si="25"/>
        <v>6.3307270768977353E-6</v>
      </c>
      <c r="J811" s="125">
        <v>8.4780423000000003</v>
      </c>
      <c r="K811" s="125">
        <v>112.22635</v>
      </c>
      <c r="L811" s="153"/>
      <c r="M811" s="156"/>
      <c r="R811" s="136"/>
    </row>
    <row r="812" spans="1:18" ht="12.75" x14ac:dyDescent="0.2">
      <c r="A812" s="122" t="s">
        <v>2329</v>
      </c>
      <c r="B812" s="62" t="s">
        <v>1606</v>
      </c>
      <c r="C812" s="62" t="s">
        <v>1140</v>
      </c>
      <c r="D812" s="62" t="s">
        <v>252</v>
      </c>
      <c r="E812" s="62" t="s">
        <v>253</v>
      </c>
      <c r="F812" s="123">
        <v>5.7877600000000001E-2</v>
      </c>
      <c r="G812" s="123">
        <v>1.1202339399999999</v>
      </c>
      <c r="H812" s="77">
        <f t="shared" si="24"/>
        <v>-0.94833436308848129</v>
      </c>
      <c r="I812" s="63">
        <f t="shared" si="25"/>
        <v>6.3001015229101702E-6</v>
      </c>
      <c r="J812" s="125">
        <v>7.6245811300000002</v>
      </c>
      <c r="K812" s="125">
        <v>7.9685499999999996</v>
      </c>
      <c r="L812" s="153"/>
      <c r="M812" s="156"/>
      <c r="N812" s="126"/>
      <c r="O812" s="126"/>
      <c r="P812" s="126"/>
      <c r="Q812" s="126"/>
    </row>
    <row r="813" spans="1:18" ht="12.75" x14ac:dyDescent="0.2">
      <c r="A813" s="122" t="s">
        <v>2438</v>
      </c>
      <c r="B813" s="62" t="s">
        <v>464</v>
      </c>
      <c r="C813" s="62" t="s">
        <v>1038</v>
      </c>
      <c r="D813" s="62" t="s">
        <v>251</v>
      </c>
      <c r="E813" s="62" t="s">
        <v>1192</v>
      </c>
      <c r="F813" s="123">
        <v>5.7809720000000002E-2</v>
      </c>
      <c r="G813" s="123">
        <v>7.4205619999999995E-3</v>
      </c>
      <c r="H813" s="77">
        <f t="shared" si="24"/>
        <v>6.7904773250327946</v>
      </c>
      <c r="I813" s="63">
        <f t="shared" si="25"/>
        <v>6.2927126385857481E-6</v>
      </c>
      <c r="J813" s="125">
        <v>10.89830285</v>
      </c>
      <c r="K813" s="125">
        <v>18.83305</v>
      </c>
      <c r="L813" s="153"/>
      <c r="M813" s="156"/>
      <c r="N813" s="126"/>
      <c r="O813" s="126"/>
      <c r="P813" s="126"/>
      <c r="Q813" s="126"/>
    </row>
    <row r="814" spans="1:18" ht="12.75" x14ac:dyDescent="0.2">
      <c r="A814" s="122" t="s">
        <v>1887</v>
      </c>
      <c r="B814" s="62" t="s">
        <v>973</v>
      </c>
      <c r="C814" s="62" t="s">
        <v>177</v>
      </c>
      <c r="D814" s="62" t="s">
        <v>967</v>
      </c>
      <c r="E814" s="62" t="s">
        <v>1192</v>
      </c>
      <c r="F814" s="123">
        <v>5.704E-2</v>
      </c>
      <c r="G814" s="123">
        <v>0.27423500000000001</v>
      </c>
      <c r="H814" s="77">
        <f t="shared" si="24"/>
        <v>-0.79200320892665044</v>
      </c>
      <c r="I814" s="63">
        <f t="shared" si="25"/>
        <v>6.208926957351308E-6</v>
      </c>
      <c r="J814" s="125">
        <v>2.9319999999999999</v>
      </c>
      <c r="K814" s="125">
        <v>83.638649999999998</v>
      </c>
      <c r="L814" s="153"/>
      <c r="M814" s="156"/>
    </row>
    <row r="815" spans="1:18" ht="12.75" x14ac:dyDescent="0.2">
      <c r="A815" s="122" t="s">
        <v>2742</v>
      </c>
      <c r="B815" s="62" t="s">
        <v>417</v>
      </c>
      <c r="C815" s="62" t="s">
        <v>2241</v>
      </c>
      <c r="D815" s="62" t="s">
        <v>252</v>
      </c>
      <c r="E815" s="62" t="s">
        <v>253</v>
      </c>
      <c r="F815" s="123">
        <v>5.6752366999999998E-2</v>
      </c>
      <c r="G815" s="123">
        <v>0.11945436</v>
      </c>
      <c r="H815" s="77">
        <f t="shared" si="24"/>
        <v>-0.52490334383776371</v>
      </c>
      <c r="I815" s="63">
        <f t="shared" si="25"/>
        <v>6.1776174852698949E-6</v>
      </c>
      <c r="J815" s="125">
        <v>2.9102496600000003</v>
      </c>
      <c r="K815" s="125">
        <v>39.636249999999997</v>
      </c>
      <c r="L815" s="153"/>
      <c r="M815" s="156"/>
    </row>
    <row r="816" spans="1:18" ht="12.75" x14ac:dyDescent="0.2">
      <c r="A816" s="122" t="s">
        <v>2566</v>
      </c>
      <c r="B816" s="62" t="s">
        <v>2567</v>
      </c>
      <c r="C816" s="122" t="s">
        <v>779</v>
      </c>
      <c r="D816" s="62" t="s">
        <v>252</v>
      </c>
      <c r="E816" s="62" t="s">
        <v>1192</v>
      </c>
      <c r="F816" s="123">
        <v>5.6402500000000001E-2</v>
      </c>
      <c r="G816" s="123">
        <v>0.12886887999999999</v>
      </c>
      <c r="H816" s="77">
        <f t="shared" si="24"/>
        <v>-0.56232645150636829</v>
      </c>
      <c r="I816" s="63">
        <f t="shared" si="25"/>
        <v>6.1395337081347682E-6</v>
      </c>
      <c r="J816" s="125">
        <v>36.006584488560001</v>
      </c>
      <c r="K816" s="125">
        <v>66.059100000000001</v>
      </c>
      <c r="L816" s="153"/>
      <c r="M816" s="156"/>
    </row>
    <row r="817" spans="1:18" ht="12.75" x14ac:dyDescent="0.2">
      <c r="A817" s="122" t="s">
        <v>444</v>
      </c>
      <c r="B817" s="62" t="s">
        <v>333</v>
      </c>
      <c r="C817" s="62" t="s">
        <v>1043</v>
      </c>
      <c r="D817" s="62" t="s">
        <v>251</v>
      </c>
      <c r="E817" s="62" t="s">
        <v>253</v>
      </c>
      <c r="F817" s="123">
        <v>5.5377900000000001E-2</v>
      </c>
      <c r="G817" s="123">
        <v>1.80863E-2</v>
      </c>
      <c r="H817" s="77">
        <f t="shared" si="24"/>
        <v>2.0618700342248002</v>
      </c>
      <c r="I817" s="63">
        <f t="shared" si="25"/>
        <v>6.0280037894723884E-6</v>
      </c>
      <c r="J817" s="125">
        <v>22.657337930000001</v>
      </c>
      <c r="K817" s="125">
        <v>104.85899999999999</v>
      </c>
      <c r="L817" s="153"/>
      <c r="M817" s="156"/>
    </row>
    <row r="818" spans="1:18" ht="12.75" x14ac:dyDescent="0.2">
      <c r="A818" s="122" t="s">
        <v>1964</v>
      </c>
      <c r="B818" s="62" t="s">
        <v>301</v>
      </c>
      <c r="C818" s="62" t="s">
        <v>779</v>
      </c>
      <c r="D818" s="62" t="s">
        <v>251</v>
      </c>
      <c r="E818" s="62" t="s">
        <v>1192</v>
      </c>
      <c r="F818" s="123">
        <v>5.3998989999999997E-2</v>
      </c>
      <c r="G818" s="123">
        <v>6.4233559999999995E-2</v>
      </c>
      <c r="H818" s="77">
        <f t="shared" si="24"/>
        <v>-0.1593336878728191</v>
      </c>
      <c r="I818" s="63">
        <f t="shared" si="25"/>
        <v>5.8779064635474005E-6</v>
      </c>
      <c r="J818" s="125">
        <v>7.4881440000000001</v>
      </c>
      <c r="K818" s="125">
        <v>41.694200000000002</v>
      </c>
      <c r="L818" s="153"/>
      <c r="M818" s="156"/>
    </row>
    <row r="819" spans="1:18" ht="12.75" x14ac:dyDescent="0.2">
      <c r="A819" s="122" t="s">
        <v>2369</v>
      </c>
      <c r="B819" s="62" t="s">
        <v>2370</v>
      </c>
      <c r="C819" s="62" t="s">
        <v>2258</v>
      </c>
      <c r="D819" s="62" t="s">
        <v>251</v>
      </c>
      <c r="E819" s="62" t="s">
        <v>1192</v>
      </c>
      <c r="F819" s="123">
        <v>5.2074570000000001E-2</v>
      </c>
      <c r="G819" s="123">
        <v>5.4239040000000002E-2</v>
      </c>
      <c r="H819" s="77">
        <f t="shared" si="24"/>
        <v>-3.990612665710902E-2</v>
      </c>
      <c r="I819" s="63">
        <f t="shared" si="25"/>
        <v>5.6684291982026247E-6</v>
      </c>
      <c r="J819" s="125">
        <v>447.86330327249999</v>
      </c>
      <c r="K819" s="125">
        <v>100.3262</v>
      </c>
      <c r="L819" s="153"/>
      <c r="M819" s="156"/>
    </row>
    <row r="820" spans="1:18" ht="12.75" x14ac:dyDescent="0.2">
      <c r="A820" s="122" t="s">
        <v>2740</v>
      </c>
      <c r="B820" s="62" t="s">
        <v>1811</v>
      </c>
      <c r="C820" s="62" t="s">
        <v>1140</v>
      </c>
      <c r="D820" s="62" t="s">
        <v>251</v>
      </c>
      <c r="E820" s="62" t="s">
        <v>1192</v>
      </c>
      <c r="F820" s="123">
        <v>5.1860146252285202E-2</v>
      </c>
      <c r="G820" s="123">
        <v>0.33934723380488901</v>
      </c>
      <c r="H820" s="77">
        <f t="shared" si="24"/>
        <v>-0.84717675264121151</v>
      </c>
      <c r="I820" s="63">
        <f t="shared" si="25"/>
        <v>5.6450887110447934E-6</v>
      </c>
      <c r="J820" s="125">
        <v>76.991773662861192</v>
      </c>
      <c r="K820" s="125">
        <v>34.165349999999997</v>
      </c>
      <c r="L820" s="153"/>
      <c r="M820" s="156"/>
    </row>
    <row r="821" spans="1:18" ht="12.75" x14ac:dyDescent="0.2">
      <c r="A821" s="122" t="s">
        <v>1849</v>
      </c>
      <c r="B821" s="62" t="s">
        <v>1850</v>
      </c>
      <c r="C821" s="62" t="s">
        <v>177</v>
      </c>
      <c r="D821" s="62" t="s">
        <v>967</v>
      </c>
      <c r="E821" s="62" t="s">
        <v>253</v>
      </c>
      <c r="F821" s="123">
        <v>4.8989050000000006E-2</v>
      </c>
      <c r="G821" s="123">
        <v>5.2447500000000001E-2</v>
      </c>
      <c r="H821" s="77">
        <f t="shared" si="24"/>
        <v>-6.5941179274512485E-2</v>
      </c>
      <c r="I821" s="63">
        <f t="shared" si="25"/>
        <v>5.3325636949514579E-6</v>
      </c>
      <c r="J821" s="125">
        <v>13.08474</v>
      </c>
      <c r="K821" s="125">
        <v>78.054150000000007</v>
      </c>
      <c r="L821" s="153"/>
      <c r="M821" s="156"/>
    </row>
    <row r="822" spans="1:18" ht="12.75" x14ac:dyDescent="0.2">
      <c r="A822" s="122" t="s">
        <v>1880</v>
      </c>
      <c r="B822" s="62" t="s">
        <v>1772</v>
      </c>
      <c r="C822" s="62" t="s">
        <v>177</v>
      </c>
      <c r="D822" s="62" t="s">
        <v>967</v>
      </c>
      <c r="E822" s="62" t="s">
        <v>253</v>
      </c>
      <c r="F822" s="123">
        <v>4.8862419999999997E-2</v>
      </c>
      <c r="G822" s="123">
        <v>2.1995360000000002E-2</v>
      </c>
      <c r="H822" s="77">
        <f t="shared" si="24"/>
        <v>1.2214876228440903</v>
      </c>
      <c r="I822" s="63">
        <f t="shared" si="25"/>
        <v>5.3187797464835497E-6</v>
      </c>
      <c r="J822" s="125">
        <v>6.7786600000000004</v>
      </c>
      <c r="K822" s="125">
        <v>99.491699999999994</v>
      </c>
      <c r="L822" s="153"/>
      <c r="M822" s="156"/>
    </row>
    <row r="823" spans="1:18" ht="12.75" x14ac:dyDescent="0.2">
      <c r="A823" s="122" t="s">
        <v>2395</v>
      </c>
      <c r="B823" s="62" t="s">
        <v>1909</v>
      </c>
      <c r="C823" s="62" t="s">
        <v>1140</v>
      </c>
      <c r="D823" s="62" t="s">
        <v>252</v>
      </c>
      <c r="E823" s="62" t="s">
        <v>253</v>
      </c>
      <c r="F823" s="123">
        <v>4.8497274999999999E-2</v>
      </c>
      <c r="G823" s="123">
        <v>0.81905078500000006</v>
      </c>
      <c r="H823" s="77">
        <f t="shared" si="24"/>
        <v>-0.94078843963259251</v>
      </c>
      <c r="I823" s="63">
        <f t="shared" si="25"/>
        <v>5.279032926114651E-6</v>
      </c>
      <c r="J823" s="125">
        <v>2.4880262241121001</v>
      </c>
      <c r="K823" s="125">
        <v>153.96775</v>
      </c>
      <c r="L823" s="153"/>
      <c r="M823" s="156"/>
    </row>
    <row r="824" spans="1:18" ht="12.75" x14ac:dyDescent="0.2">
      <c r="A824" s="122" t="s">
        <v>2686</v>
      </c>
      <c r="B824" s="62" t="s">
        <v>171</v>
      </c>
      <c r="C824" s="62" t="s">
        <v>177</v>
      </c>
      <c r="D824" s="62" t="s">
        <v>252</v>
      </c>
      <c r="E824" s="62" t="s">
        <v>1192</v>
      </c>
      <c r="F824" s="123">
        <v>4.8495999999999997E-2</v>
      </c>
      <c r="G824" s="123">
        <v>0</v>
      </c>
      <c r="H824" s="77" t="str">
        <f t="shared" si="24"/>
        <v/>
      </c>
      <c r="I824" s="63">
        <f t="shared" si="25"/>
        <v>5.2788941396162169E-6</v>
      </c>
      <c r="J824" s="125">
        <v>15.28125</v>
      </c>
      <c r="K824" s="125">
        <v>80.303150000000002</v>
      </c>
      <c r="L824" s="153"/>
      <c r="M824" s="156"/>
    </row>
    <row r="825" spans="1:18" ht="12.75" x14ac:dyDescent="0.2">
      <c r="A825" s="122" t="s">
        <v>1993</v>
      </c>
      <c r="B825" s="62" t="s">
        <v>1187</v>
      </c>
      <c r="C825" s="62" t="s">
        <v>779</v>
      </c>
      <c r="D825" s="62" t="s">
        <v>251</v>
      </c>
      <c r="E825" s="62" t="s">
        <v>1192</v>
      </c>
      <c r="F825" s="123">
        <v>4.8355760000000005E-2</v>
      </c>
      <c r="G825" s="123">
        <v>0.54602762999999999</v>
      </c>
      <c r="H825" s="77">
        <f t="shared" si="24"/>
        <v>-0.91144081848019298</v>
      </c>
      <c r="I825" s="63">
        <f t="shared" si="25"/>
        <v>5.2636287133101354E-6</v>
      </c>
      <c r="J825" s="125">
        <v>22.953043472583005</v>
      </c>
      <c r="K825" s="125">
        <v>67.095299999999995</v>
      </c>
      <c r="L825" s="153"/>
      <c r="M825" s="156"/>
      <c r="N825" s="126"/>
      <c r="O825" s="126"/>
      <c r="P825" s="126"/>
      <c r="Q825" s="126"/>
    </row>
    <row r="826" spans="1:18" ht="12.75" x14ac:dyDescent="0.2">
      <c r="A826" s="122" t="s">
        <v>2436</v>
      </c>
      <c r="B826" s="62" t="s">
        <v>463</v>
      </c>
      <c r="C826" s="62" t="s">
        <v>1038</v>
      </c>
      <c r="D826" s="62" t="s">
        <v>251</v>
      </c>
      <c r="E826" s="62" t="s">
        <v>1192</v>
      </c>
      <c r="F826" s="123">
        <v>4.7745169999999997E-2</v>
      </c>
      <c r="G826" s="123">
        <v>2.2739699999999997E-3</v>
      </c>
      <c r="H826" s="77">
        <f t="shared" si="24"/>
        <v>19.996393971776232</v>
      </c>
      <c r="I826" s="63">
        <f t="shared" si="25"/>
        <v>5.1971646756016999E-6</v>
      </c>
      <c r="J826" s="125">
        <v>12.75642517</v>
      </c>
      <c r="K826" s="125">
        <v>12.456149999999999</v>
      </c>
      <c r="L826" s="153"/>
      <c r="M826" s="156"/>
    </row>
    <row r="827" spans="1:18" ht="12.75" x14ac:dyDescent="0.2">
      <c r="A827" s="122" t="s">
        <v>2715</v>
      </c>
      <c r="B827" s="62" t="s">
        <v>166</v>
      </c>
      <c r="C827" s="62" t="s">
        <v>177</v>
      </c>
      <c r="D827" s="62" t="s">
        <v>252</v>
      </c>
      <c r="E827" s="62" t="s">
        <v>1192</v>
      </c>
      <c r="F827" s="123">
        <v>4.4583350000000001E-2</v>
      </c>
      <c r="G827" s="123">
        <v>8.946672E-2</v>
      </c>
      <c r="H827" s="77">
        <f t="shared" si="24"/>
        <v>-0.50167671286037985</v>
      </c>
      <c r="I827" s="63">
        <f t="shared" si="25"/>
        <v>4.8529937528756738E-6</v>
      </c>
      <c r="J827" s="125">
        <v>42.203749999999999</v>
      </c>
      <c r="K827" s="125">
        <v>70.994100000000003</v>
      </c>
      <c r="L827" s="153"/>
      <c r="M827" s="156"/>
    </row>
    <row r="828" spans="1:18" ht="12.75" x14ac:dyDescent="0.2">
      <c r="A828" s="122" t="s">
        <v>2273</v>
      </c>
      <c r="B828" s="62" t="s">
        <v>327</v>
      </c>
      <c r="C828" s="62" t="s">
        <v>330</v>
      </c>
      <c r="D828" s="62" t="s">
        <v>252</v>
      </c>
      <c r="E828" s="62" t="s">
        <v>253</v>
      </c>
      <c r="F828" s="123">
        <v>4.4450000000000003E-2</v>
      </c>
      <c r="G828" s="123">
        <v>0.56874042000000002</v>
      </c>
      <c r="H828" s="77">
        <f t="shared" si="24"/>
        <v>-0.92184483740403045</v>
      </c>
      <c r="I828" s="63">
        <f t="shared" si="25"/>
        <v>4.8384783179219085E-6</v>
      </c>
      <c r="J828" s="125">
        <v>230.41253863909998</v>
      </c>
      <c r="K828" s="125">
        <v>26.651050000000001</v>
      </c>
      <c r="L828" s="153"/>
      <c r="M828" s="156"/>
    </row>
    <row r="829" spans="1:18" ht="12.75" x14ac:dyDescent="0.2">
      <c r="A829" s="122" t="s">
        <v>2325</v>
      </c>
      <c r="B829" s="62" t="s">
        <v>107</v>
      </c>
      <c r="C829" s="62" t="s">
        <v>1140</v>
      </c>
      <c r="D829" s="62" t="s">
        <v>252</v>
      </c>
      <c r="E829" s="62" t="s">
        <v>253</v>
      </c>
      <c r="F829" s="123">
        <v>4.4139774999999999E-2</v>
      </c>
      <c r="G829" s="123">
        <v>0.60044531999999995</v>
      </c>
      <c r="H829" s="77">
        <f t="shared" si="24"/>
        <v>-0.92648826874027423</v>
      </c>
      <c r="I829" s="63">
        <f t="shared" si="25"/>
        <v>4.8047096579404163E-6</v>
      </c>
      <c r="J829" s="125">
        <v>201.66239994671798</v>
      </c>
      <c r="K829" s="125">
        <v>28.909050000000001</v>
      </c>
      <c r="L829" s="153"/>
      <c r="M829" s="156"/>
      <c r="N829" s="160"/>
    </row>
    <row r="830" spans="1:18" ht="12.75" x14ac:dyDescent="0.2">
      <c r="A830" s="122" t="s">
        <v>1762</v>
      </c>
      <c r="B830" s="62" t="s">
        <v>1763</v>
      </c>
      <c r="C830" s="62" t="s">
        <v>1043</v>
      </c>
      <c r="D830" s="62" t="s">
        <v>251</v>
      </c>
      <c r="E830" s="62" t="s">
        <v>1192</v>
      </c>
      <c r="F830" s="123">
        <v>4.2587949999999999E-2</v>
      </c>
      <c r="G830" s="123">
        <v>0</v>
      </c>
      <c r="H830" s="77" t="str">
        <f t="shared" si="24"/>
        <v/>
      </c>
      <c r="I830" s="63">
        <f t="shared" si="25"/>
        <v>4.6357901615240118E-6</v>
      </c>
      <c r="J830" s="125">
        <v>1.48886126</v>
      </c>
      <c r="K830" s="125">
        <v>140.83035000000001</v>
      </c>
      <c r="L830" s="153"/>
      <c r="M830" s="156"/>
    </row>
    <row r="831" spans="1:18" ht="12.75" x14ac:dyDescent="0.2">
      <c r="A831" s="122" t="s">
        <v>2409</v>
      </c>
      <c r="B831" s="62" t="s">
        <v>1046</v>
      </c>
      <c r="C831" s="62" t="s">
        <v>1038</v>
      </c>
      <c r="D831" s="62" t="s">
        <v>251</v>
      </c>
      <c r="E831" s="62" t="s">
        <v>1192</v>
      </c>
      <c r="F831" s="123">
        <v>4.2271999999999997E-2</v>
      </c>
      <c r="G831" s="123">
        <v>0.6217768199999999</v>
      </c>
      <c r="H831" s="77">
        <f t="shared" si="24"/>
        <v>-0.93201419120127382</v>
      </c>
      <c r="I831" s="63">
        <f t="shared" si="25"/>
        <v>4.6013983229515163E-6</v>
      </c>
      <c r="J831" s="125">
        <v>5.2977687699999993</v>
      </c>
      <c r="K831" s="125">
        <v>60.601700000000001</v>
      </c>
      <c r="L831" s="153"/>
      <c r="M831" s="156"/>
      <c r="R831" s="136"/>
    </row>
    <row r="832" spans="1:18" ht="12.75" x14ac:dyDescent="0.2">
      <c r="A832" s="122" t="s">
        <v>2647</v>
      </c>
      <c r="B832" s="62" t="s">
        <v>169</v>
      </c>
      <c r="C832" s="62" t="s">
        <v>177</v>
      </c>
      <c r="D832" s="62" t="s">
        <v>252</v>
      </c>
      <c r="E832" s="62" t="s">
        <v>1192</v>
      </c>
      <c r="F832" s="123">
        <v>3.9807660000000002E-2</v>
      </c>
      <c r="G832" s="123">
        <v>0.24395585</v>
      </c>
      <c r="H832" s="77">
        <f t="shared" si="24"/>
        <v>-0.83682432702474652</v>
      </c>
      <c r="I832" s="63">
        <f t="shared" si="25"/>
        <v>4.3331496017369457E-6</v>
      </c>
      <c r="J832" s="125">
        <v>176.11799999999999</v>
      </c>
      <c r="K832" s="125">
        <v>64.17765</v>
      </c>
      <c r="L832" s="153"/>
      <c r="M832" s="156"/>
    </row>
    <row r="833" spans="1:18" ht="12.75" x14ac:dyDescent="0.2">
      <c r="A833" s="122" t="s">
        <v>916</v>
      </c>
      <c r="B833" s="62" t="s">
        <v>920</v>
      </c>
      <c r="C833" s="62" t="s">
        <v>1043</v>
      </c>
      <c r="D833" s="62" t="s">
        <v>251</v>
      </c>
      <c r="E833" s="62" t="s">
        <v>1192</v>
      </c>
      <c r="F833" s="123">
        <v>3.9503669999999998E-2</v>
      </c>
      <c r="G833" s="123">
        <v>1.0047840000000001E-2</v>
      </c>
      <c r="H833" s="77">
        <f t="shared" si="24"/>
        <v>2.9315584244972048</v>
      </c>
      <c r="I833" s="63">
        <f t="shared" si="25"/>
        <v>4.3000596349458296E-6</v>
      </c>
      <c r="J833" s="125">
        <v>15.772602409999999</v>
      </c>
      <c r="K833" s="125">
        <v>125.58655</v>
      </c>
      <c r="L833" s="153"/>
      <c r="M833" s="156"/>
      <c r="N833" s="126"/>
      <c r="O833" s="126"/>
      <c r="P833" s="126"/>
      <c r="Q833" s="126"/>
      <c r="R833" s="126"/>
    </row>
    <row r="834" spans="1:18" ht="12.75" x14ac:dyDescent="0.2">
      <c r="A834" s="122" t="s">
        <v>2012</v>
      </c>
      <c r="B834" s="62" t="s">
        <v>1185</v>
      </c>
      <c r="C834" s="62" t="s">
        <v>779</v>
      </c>
      <c r="D834" s="62" t="s">
        <v>251</v>
      </c>
      <c r="E834" s="62" t="s">
        <v>1192</v>
      </c>
      <c r="F834" s="123">
        <v>3.9250220000000002E-2</v>
      </c>
      <c r="G834" s="123">
        <v>0.18029200000000001</v>
      </c>
      <c r="H834" s="77">
        <f t="shared" si="24"/>
        <v>-0.78229638586293349</v>
      </c>
      <c r="I834" s="63">
        <f t="shared" si="25"/>
        <v>4.2724710561004465E-6</v>
      </c>
      <c r="J834" s="125">
        <v>75.440650830999999</v>
      </c>
      <c r="K834" s="125">
        <v>54.2395</v>
      </c>
      <c r="L834" s="153"/>
      <c r="M834" s="156"/>
    </row>
    <row r="835" spans="1:18" ht="12.75" x14ac:dyDescent="0.2">
      <c r="A835" s="122" t="s">
        <v>2726</v>
      </c>
      <c r="B835" s="62" t="s">
        <v>1058</v>
      </c>
      <c r="C835" s="62" t="s">
        <v>1041</v>
      </c>
      <c r="D835" s="62" t="s">
        <v>251</v>
      </c>
      <c r="E835" s="62" t="s">
        <v>1192</v>
      </c>
      <c r="F835" s="123">
        <v>3.8957039999999998E-2</v>
      </c>
      <c r="G835" s="123">
        <v>0.10257583000000001</v>
      </c>
      <c r="H835" s="77">
        <f t="shared" si="24"/>
        <v>-0.62021228587670219</v>
      </c>
      <c r="I835" s="63">
        <f t="shared" si="25"/>
        <v>4.2405577811117319E-6</v>
      </c>
      <c r="J835" s="125">
        <v>3.9784052499999998</v>
      </c>
      <c r="K835" s="125">
        <v>82.665099999999995</v>
      </c>
      <c r="L835" s="153"/>
      <c r="M835" s="156"/>
    </row>
    <row r="836" spans="1:18" ht="12.75" x14ac:dyDescent="0.2">
      <c r="A836" s="122" t="s">
        <v>2367</v>
      </c>
      <c r="B836" s="62" t="s">
        <v>2368</v>
      </c>
      <c r="C836" s="62" t="s">
        <v>2258</v>
      </c>
      <c r="D836" s="62" t="s">
        <v>251</v>
      </c>
      <c r="E836" s="62" t="s">
        <v>1192</v>
      </c>
      <c r="F836" s="123">
        <v>3.8287449999999994E-2</v>
      </c>
      <c r="G836" s="123">
        <v>3.762484E-2</v>
      </c>
      <c r="H836" s="77">
        <f t="shared" si="24"/>
        <v>1.7610971900478445E-2</v>
      </c>
      <c r="I836" s="63">
        <f t="shared" si="25"/>
        <v>4.1676714662209032E-6</v>
      </c>
      <c r="J836" s="125">
        <v>17.005183671116367</v>
      </c>
      <c r="K836" s="125">
        <v>78.271600000000007</v>
      </c>
      <c r="L836" s="153"/>
      <c r="M836" s="156"/>
    </row>
    <row r="837" spans="1:18" ht="12.75" x14ac:dyDescent="0.2">
      <c r="A837" s="122" t="s">
        <v>261</v>
      </c>
      <c r="B837" s="62" t="s">
        <v>262</v>
      </c>
      <c r="C837" s="62" t="s">
        <v>1043</v>
      </c>
      <c r="D837" s="62" t="s">
        <v>251</v>
      </c>
      <c r="E837" s="62" t="s">
        <v>253</v>
      </c>
      <c r="F837" s="123">
        <v>3.638276E-2</v>
      </c>
      <c r="G837" s="123">
        <v>0.18302708100000001</v>
      </c>
      <c r="H837" s="77">
        <f t="shared" si="24"/>
        <v>-0.80121652052135395</v>
      </c>
      <c r="I837" s="63">
        <f t="shared" si="25"/>
        <v>3.9603418539067828E-6</v>
      </c>
      <c r="J837" s="125">
        <v>13.69624181</v>
      </c>
      <c r="K837" s="125">
        <v>110.65045000000001</v>
      </c>
      <c r="L837" s="153"/>
      <c r="M837" s="156"/>
    </row>
    <row r="838" spans="1:18" ht="12.75" x14ac:dyDescent="0.2">
      <c r="A838" s="122" t="s">
        <v>2739</v>
      </c>
      <c r="B838" s="62" t="s">
        <v>1609</v>
      </c>
      <c r="C838" s="62" t="s">
        <v>1140</v>
      </c>
      <c r="D838" s="62" t="s">
        <v>251</v>
      </c>
      <c r="E838" s="62" t="s">
        <v>1192</v>
      </c>
      <c r="F838" s="123">
        <v>3.5963199999999994E-2</v>
      </c>
      <c r="G838" s="123">
        <v>9.5297300000000001E-2</v>
      </c>
      <c r="H838" s="77">
        <f t="shared" si="24"/>
        <v>-0.62262099765680667</v>
      </c>
      <c r="I838" s="63">
        <f t="shared" si="25"/>
        <v>3.9146718434890696E-6</v>
      </c>
      <c r="J838" s="125">
        <v>5.7821879100000002</v>
      </c>
      <c r="K838" s="125">
        <v>41.346550000000001</v>
      </c>
      <c r="L838" s="153"/>
      <c r="M838" s="156"/>
    </row>
    <row r="839" spans="1:18" ht="12.75" x14ac:dyDescent="0.2">
      <c r="A839" s="122" t="s">
        <v>2792</v>
      </c>
      <c r="B839" s="62" t="s">
        <v>1153</v>
      </c>
      <c r="C839" s="62" t="s">
        <v>1037</v>
      </c>
      <c r="D839" s="62" t="s">
        <v>251</v>
      </c>
      <c r="E839" s="62" t="s">
        <v>1192</v>
      </c>
      <c r="F839" s="123">
        <v>3.5678959999999996E-2</v>
      </c>
      <c r="G839" s="123">
        <v>2.699228E-2</v>
      </c>
      <c r="H839" s="77">
        <f t="shared" ref="H839:H902" si="26">IF(ISERROR(F839/G839-1),"",IF((F839/G839-1)&gt;10000%,"",F839/G839-1))</f>
        <v>0.3218209058293704</v>
      </c>
      <c r="I839" s="63">
        <f t="shared" ref="I839:I902" si="27">F839/$F$1018</f>
        <v>3.8837317067717218E-6</v>
      </c>
      <c r="J839" s="125">
        <v>6.0389999999999997</v>
      </c>
      <c r="K839" s="125">
        <v>14.617150000000001</v>
      </c>
      <c r="L839" s="153"/>
      <c r="M839" s="156"/>
    </row>
    <row r="840" spans="1:18" ht="12.75" x14ac:dyDescent="0.2">
      <c r="A840" s="122" t="s">
        <v>2699</v>
      </c>
      <c r="B840" s="62" t="s">
        <v>94</v>
      </c>
      <c r="C840" s="62" t="s">
        <v>1044</v>
      </c>
      <c r="D840" s="62" t="s">
        <v>252</v>
      </c>
      <c r="E840" s="62" t="s">
        <v>253</v>
      </c>
      <c r="F840" s="123">
        <v>3.4951423000000002E-2</v>
      </c>
      <c r="G840" s="123">
        <v>5.2799150000000003E-2</v>
      </c>
      <c r="H840" s="77">
        <f t="shared" si="26"/>
        <v>-0.33803057435583717</v>
      </c>
      <c r="I840" s="63">
        <f t="shared" si="27"/>
        <v>3.8045377360183826E-6</v>
      </c>
      <c r="J840" s="125">
        <v>42.372009630000001</v>
      </c>
      <c r="K840" s="125">
        <v>38.857599999999998</v>
      </c>
      <c r="L840" s="153"/>
      <c r="M840" s="156"/>
    </row>
    <row r="841" spans="1:18" ht="12.75" x14ac:dyDescent="0.2">
      <c r="A841" s="122" t="s">
        <v>2676</v>
      </c>
      <c r="B841" s="62" t="s">
        <v>981</v>
      </c>
      <c r="C841" s="62" t="s">
        <v>1041</v>
      </c>
      <c r="D841" s="62" t="s">
        <v>251</v>
      </c>
      <c r="E841" s="62" t="s">
        <v>1192</v>
      </c>
      <c r="F841" s="123">
        <v>3.4573599999999996E-2</v>
      </c>
      <c r="G841" s="123">
        <v>0.38673180000000001</v>
      </c>
      <c r="H841" s="77">
        <f t="shared" si="26"/>
        <v>-0.91060057642014436</v>
      </c>
      <c r="I841" s="63">
        <f t="shared" si="27"/>
        <v>3.7634108880203571E-6</v>
      </c>
      <c r="J841" s="125">
        <v>2.5806879999999999</v>
      </c>
      <c r="K841" s="125">
        <v>81.146699999999996</v>
      </c>
      <c r="L841" s="153"/>
      <c r="M841" s="156"/>
    </row>
    <row r="842" spans="1:18" ht="12.75" x14ac:dyDescent="0.2">
      <c r="A842" s="62" t="s">
        <v>2879</v>
      </c>
      <c r="B842" s="62" t="s">
        <v>2880</v>
      </c>
      <c r="C842" s="62" t="s">
        <v>1037</v>
      </c>
      <c r="D842" s="62" t="s">
        <v>251</v>
      </c>
      <c r="E842" s="62" t="s">
        <v>253</v>
      </c>
      <c r="F842" s="123">
        <v>3.4365652999999996E-2</v>
      </c>
      <c r="G842" s="123"/>
      <c r="H842" s="77" t="str">
        <f t="shared" si="26"/>
        <v/>
      </c>
      <c r="I842" s="63">
        <f t="shared" si="27"/>
        <v>3.7407754088127776E-6</v>
      </c>
      <c r="J842" s="125">
        <v>58.529418444000001</v>
      </c>
      <c r="K842" s="125">
        <v>77.483000000000004</v>
      </c>
      <c r="L842" s="153"/>
      <c r="M842" s="156"/>
    </row>
    <row r="843" spans="1:18" ht="12.75" x14ac:dyDescent="0.2">
      <c r="A843" s="122" t="s">
        <v>1959</v>
      </c>
      <c r="B843" s="62" t="s">
        <v>272</v>
      </c>
      <c r="C843" s="62" t="s">
        <v>779</v>
      </c>
      <c r="D843" s="62" t="s">
        <v>251</v>
      </c>
      <c r="E843" s="62" t="s">
        <v>1192</v>
      </c>
      <c r="F843" s="123">
        <v>3.4352849999999997E-2</v>
      </c>
      <c r="G843" s="123">
        <v>1.8570799999999998E-2</v>
      </c>
      <c r="H843" s="77">
        <f t="shared" si="26"/>
        <v>0.84983145583388975</v>
      </c>
      <c r="I843" s="63">
        <f t="shared" si="27"/>
        <v>3.7393817746641982E-6</v>
      </c>
      <c r="J843" s="125">
        <v>5.0811454571999999</v>
      </c>
      <c r="K843" s="125">
        <v>45.730049999999999</v>
      </c>
      <c r="L843" s="153"/>
      <c r="M843" s="156"/>
      <c r="N843" s="126"/>
      <c r="O843" s="126"/>
      <c r="P843" s="126"/>
      <c r="Q843" s="126"/>
      <c r="R843" s="126"/>
    </row>
    <row r="844" spans="1:18" ht="12.75" x14ac:dyDescent="0.2">
      <c r="A844" s="62" t="s">
        <v>2783</v>
      </c>
      <c r="B844" s="62" t="s">
        <v>2784</v>
      </c>
      <c r="C844" s="62" t="s">
        <v>2258</v>
      </c>
      <c r="D844" s="62" t="s">
        <v>251</v>
      </c>
      <c r="E844" s="62" t="s">
        <v>1192</v>
      </c>
      <c r="F844" s="123">
        <v>3.4261150000000004E-2</v>
      </c>
      <c r="G844" s="123">
        <v>0</v>
      </c>
      <c r="H844" s="77" t="str">
        <f t="shared" si="26"/>
        <v/>
      </c>
      <c r="I844" s="63">
        <f t="shared" si="27"/>
        <v>3.7294000319925808E-6</v>
      </c>
      <c r="J844" s="125">
        <v>26.81235361836487</v>
      </c>
      <c r="K844" s="125">
        <v>29.508649999999999</v>
      </c>
      <c r="L844" s="153"/>
      <c r="M844" s="156"/>
    </row>
    <row r="845" spans="1:18" ht="12.75" x14ac:dyDescent="0.2">
      <c r="A845" s="122" t="s">
        <v>2220</v>
      </c>
      <c r="B845" s="62" t="s">
        <v>305</v>
      </c>
      <c r="C845" s="62" t="s">
        <v>2241</v>
      </c>
      <c r="D845" s="62" t="s">
        <v>252</v>
      </c>
      <c r="E845" s="62" t="s">
        <v>253</v>
      </c>
      <c r="F845" s="123">
        <v>3.3800540000000004E-2</v>
      </c>
      <c r="G845" s="123">
        <v>3.8562751</v>
      </c>
      <c r="H845" s="77">
        <f t="shared" si="26"/>
        <v>-0.99123492512243228</v>
      </c>
      <c r="I845" s="63">
        <f t="shared" si="27"/>
        <v>3.6792616405861013E-6</v>
      </c>
      <c r="J845" s="125">
        <v>7.1148983861806361</v>
      </c>
      <c r="K845" s="125">
        <v>18.15945</v>
      </c>
      <c r="L845" s="153"/>
      <c r="M845" s="156"/>
      <c r="N845" s="126"/>
      <c r="O845" s="126"/>
      <c r="P845" s="126"/>
      <c r="Q845" s="126"/>
      <c r="R845" s="126"/>
    </row>
    <row r="846" spans="1:18" ht="12.75" x14ac:dyDescent="0.2">
      <c r="A846" s="122" t="s">
        <v>2422</v>
      </c>
      <c r="B846" s="62" t="s">
        <v>661</v>
      </c>
      <c r="C846" s="62" t="s">
        <v>1038</v>
      </c>
      <c r="D846" s="62" t="s">
        <v>251</v>
      </c>
      <c r="E846" s="62" t="s">
        <v>1192</v>
      </c>
      <c r="F846" s="123">
        <v>3.3653050000000004E-2</v>
      </c>
      <c r="G846" s="123">
        <v>0.34168240999999999</v>
      </c>
      <c r="H846" s="77">
        <f t="shared" si="26"/>
        <v>-0.9015078066207739</v>
      </c>
      <c r="I846" s="63">
        <f t="shared" si="27"/>
        <v>3.6632070361516736E-6</v>
      </c>
      <c r="J846" s="125">
        <v>11.882740589999999</v>
      </c>
      <c r="K846" s="125">
        <v>50.608849999999997</v>
      </c>
      <c r="L846" s="153"/>
      <c r="M846" s="156"/>
    </row>
    <row r="847" spans="1:18" ht="12.75" x14ac:dyDescent="0.2">
      <c r="A847" s="122" t="s">
        <v>2363</v>
      </c>
      <c r="B847" s="62" t="s">
        <v>2364</v>
      </c>
      <c r="C847" s="62" t="s">
        <v>1042</v>
      </c>
      <c r="D847" s="62" t="s">
        <v>967</v>
      </c>
      <c r="E847" s="62" t="s">
        <v>253</v>
      </c>
      <c r="F847" s="123">
        <v>3.3307499999999997E-2</v>
      </c>
      <c r="G847" s="123">
        <v>2.5056200000000001E-2</v>
      </c>
      <c r="H847" s="77">
        <f t="shared" si="26"/>
        <v>0.32931170728202974</v>
      </c>
      <c r="I847" s="63">
        <f t="shared" si="27"/>
        <v>3.6255931737724172E-6</v>
      </c>
      <c r="J847" s="125">
        <v>18.421736249999999</v>
      </c>
      <c r="K847" s="125">
        <v>21.5886</v>
      </c>
      <c r="L847" s="153"/>
      <c r="M847" s="156"/>
    </row>
    <row r="848" spans="1:18" ht="12.75" x14ac:dyDescent="0.2">
      <c r="A848" s="122" t="s">
        <v>2434</v>
      </c>
      <c r="B848" s="62" t="s">
        <v>1139</v>
      </c>
      <c r="C848" s="62" t="s">
        <v>1038</v>
      </c>
      <c r="D848" s="62" t="s">
        <v>251</v>
      </c>
      <c r="E848" s="62" t="s">
        <v>1192</v>
      </c>
      <c r="F848" s="123">
        <v>3.2883739999999995E-2</v>
      </c>
      <c r="G848" s="123">
        <v>9.9005180000000005E-3</v>
      </c>
      <c r="H848" s="77">
        <f t="shared" si="26"/>
        <v>2.3214161117630403</v>
      </c>
      <c r="I848" s="63">
        <f t="shared" si="27"/>
        <v>3.5794659843010428E-6</v>
      </c>
      <c r="J848" s="125">
        <v>12.785843960000001</v>
      </c>
      <c r="K848" s="125">
        <v>12.23265</v>
      </c>
      <c r="L848" s="153"/>
      <c r="M848" s="156"/>
    </row>
    <row r="849" spans="1:18" ht="12.75" x14ac:dyDescent="0.2">
      <c r="A849" s="122" t="s">
        <v>2858</v>
      </c>
      <c r="B849" s="62" t="s">
        <v>1128</v>
      </c>
      <c r="C849" s="62" t="s">
        <v>1037</v>
      </c>
      <c r="D849" s="62" t="s">
        <v>251</v>
      </c>
      <c r="E849" s="62" t="s">
        <v>1192</v>
      </c>
      <c r="F849" s="123">
        <v>3.2595499999999999E-2</v>
      </c>
      <c r="G849" s="123">
        <v>0</v>
      </c>
      <c r="H849" s="77" t="str">
        <f t="shared" si="26"/>
        <v/>
      </c>
      <c r="I849" s="63">
        <f t="shared" si="27"/>
        <v>3.5480904389611598E-6</v>
      </c>
      <c r="J849" s="125">
        <v>4.6887499999999998</v>
      </c>
      <c r="K849" s="125">
        <v>12.04265</v>
      </c>
      <c r="L849" s="153"/>
      <c r="M849" s="156"/>
      <c r="N849" s="126"/>
      <c r="O849" s="126"/>
      <c r="P849" s="126"/>
      <c r="Q849" s="126"/>
      <c r="R849" s="126"/>
    </row>
    <row r="850" spans="1:18" ht="12.75" x14ac:dyDescent="0.2">
      <c r="A850" s="122" t="s">
        <v>2191</v>
      </c>
      <c r="B850" s="62" t="s">
        <v>1083</v>
      </c>
      <c r="C850" s="62" t="s">
        <v>1042</v>
      </c>
      <c r="D850" s="62" t="s">
        <v>967</v>
      </c>
      <c r="E850" s="62" t="s">
        <v>253</v>
      </c>
      <c r="F850" s="123">
        <v>3.197908E-2</v>
      </c>
      <c r="G850" s="123">
        <v>5.9734519999999999E-2</v>
      </c>
      <c r="H850" s="77">
        <f t="shared" si="26"/>
        <v>-0.4646465728694229</v>
      </c>
      <c r="I850" s="63">
        <f t="shared" si="27"/>
        <v>3.4809917931853799E-6</v>
      </c>
      <c r="J850" s="125">
        <v>17.423912730000001</v>
      </c>
      <c r="K850" s="125">
        <v>69.008150000000001</v>
      </c>
      <c r="L850" s="153"/>
      <c r="M850" s="156"/>
      <c r="R850" s="126"/>
    </row>
    <row r="851" spans="1:18" ht="12.75" x14ac:dyDescent="0.2">
      <c r="A851" s="122" t="s">
        <v>379</v>
      </c>
      <c r="B851" s="62" t="s">
        <v>390</v>
      </c>
      <c r="C851" s="62" t="s">
        <v>1043</v>
      </c>
      <c r="D851" s="62" t="s">
        <v>251</v>
      </c>
      <c r="E851" s="62" t="s">
        <v>1192</v>
      </c>
      <c r="F851" s="123">
        <v>3.1659400000000004E-2</v>
      </c>
      <c r="G851" s="123">
        <v>3.1475070000000001E-2</v>
      </c>
      <c r="H851" s="77">
        <f t="shared" si="26"/>
        <v>5.8563809389464705E-3</v>
      </c>
      <c r="I851" s="63">
        <f t="shared" si="27"/>
        <v>3.4461939360723711E-6</v>
      </c>
      <c r="J851" s="125">
        <v>36.854184520000004</v>
      </c>
      <c r="K851" s="125">
        <v>112.1414</v>
      </c>
      <c r="L851" s="153"/>
      <c r="M851" s="156"/>
      <c r="N851" s="126"/>
      <c r="O851" s="126"/>
      <c r="P851" s="126"/>
      <c r="Q851" s="126"/>
    </row>
    <row r="852" spans="1:18" ht="12.75" x14ac:dyDescent="0.2">
      <c r="A852" s="122" t="s">
        <v>1905</v>
      </c>
      <c r="B852" s="62" t="s">
        <v>1906</v>
      </c>
      <c r="C852" s="62" t="s">
        <v>779</v>
      </c>
      <c r="D852" s="62" t="s">
        <v>251</v>
      </c>
      <c r="E852" s="62" t="s">
        <v>1192</v>
      </c>
      <c r="F852" s="123">
        <v>3.0963645000000001E-2</v>
      </c>
      <c r="G852" s="123">
        <v>1.12645E-3</v>
      </c>
      <c r="H852" s="77">
        <f t="shared" si="26"/>
        <v>26.487811265480051</v>
      </c>
      <c r="I852" s="63">
        <f t="shared" si="27"/>
        <v>3.370459504529384E-6</v>
      </c>
      <c r="J852" s="125">
        <v>0.8430168964000001</v>
      </c>
      <c r="K852" s="125">
        <v>199.32615000000001</v>
      </c>
      <c r="L852" s="153"/>
      <c r="M852" s="156"/>
    </row>
    <row r="853" spans="1:18" ht="12.75" x14ac:dyDescent="0.2">
      <c r="A853" s="122" t="s">
        <v>2843</v>
      </c>
      <c r="B853" s="62" t="s">
        <v>88</v>
      </c>
      <c r="C853" s="62" t="s">
        <v>1037</v>
      </c>
      <c r="D853" s="62" t="s">
        <v>251</v>
      </c>
      <c r="E853" s="62" t="s">
        <v>1192</v>
      </c>
      <c r="F853" s="123">
        <v>2.988766E-2</v>
      </c>
      <c r="G853" s="123">
        <v>0.20627122000000001</v>
      </c>
      <c r="H853" s="77">
        <f t="shared" si="26"/>
        <v>-0.85510504082925387</v>
      </c>
      <c r="I853" s="63">
        <f t="shared" si="27"/>
        <v>3.2533362178497615E-6</v>
      </c>
      <c r="J853" s="125">
        <v>49.097989820000002</v>
      </c>
      <c r="K853" s="125">
        <v>22.283650000000002</v>
      </c>
      <c r="L853" s="153"/>
      <c r="M853" s="156"/>
    </row>
    <row r="854" spans="1:18" ht="12.75" x14ac:dyDescent="0.2">
      <c r="A854" s="122" t="s">
        <v>2741</v>
      </c>
      <c r="B854" s="62" t="s">
        <v>102</v>
      </c>
      <c r="C854" s="62" t="s">
        <v>1044</v>
      </c>
      <c r="D854" s="62" t="s">
        <v>252</v>
      </c>
      <c r="E854" s="62" t="s">
        <v>253</v>
      </c>
      <c r="F854" s="123">
        <v>2.8745168000000001E-2</v>
      </c>
      <c r="G854" s="123">
        <v>7.5169857999999992E-2</v>
      </c>
      <c r="H854" s="77">
        <f t="shared" si="26"/>
        <v>-0.61759714911261365</v>
      </c>
      <c r="I854" s="63">
        <f t="shared" si="27"/>
        <v>3.1289735008554034E-6</v>
      </c>
      <c r="J854" s="125">
        <v>3.6560091400000001</v>
      </c>
      <c r="K854" s="125">
        <v>68.097099999999998</v>
      </c>
      <c r="L854" s="153"/>
      <c r="M854" s="156"/>
    </row>
    <row r="855" spans="1:18" ht="12.75" x14ac:dyDescent="0.2">
      <c r="A855" s="122" t="s">
        <v>2800</v>
      </c>
      <c r="B855" s="62" t="s">
        <v>221</v>
      </c>
      <c r="C855" s="62" t="s">
        <v>1037</v>
      </c>
      <c r="D855" s="62" t="s">
        <v>251</v>
      </c>
      <c r="E855" s="62" t="s">
        <v>1192</v>
      </c>
      <c r="F855" s="123">
        <v>2.8313689999999999E-2</v>
      </c>
      <c r="G855" s="123">
        <v>0.27116844099999998</v>
      </c>
      <c r="H855" s="77">
        <f t="shared" si="26"/>
        <v>-0.89558633779216223</v>
      </c>
      <c r="I855" s="63">
        <f t="shared" si="27"/>
        <v>3.0820061904468473E-6</v>
      </c>
      <c r="J855" s="125">
        <v>115.1412</v>
      </c>
      <c r="K855" s="125">
        <v>6.5010000000000003</v>
      </c>
      <c r="L855" s="153"/>
      <c r="M855" s="156"/>
    </row>
    <row r="856" spans="1:18" ht="12.75" x14ac:dyDescent="0.2">
      <c r="A856" s="122" t="s">
        <v>2006</v>
      </c>
      <c r="B856" s="62" t="s">
        <v>1156</v>
      </c>
      <c r="C856" s="62" t="s">
        <v>779</v>
      </c>
      <c r="D856" s="62" t="s">
        <v>251</v>
      </c>
      <c r="E856" s="62" t="s">
        <v>1192</v>
      </c>
      <c r="F856" s="123">
        <v>2.7567000000000001E-2</v>
      </c>
      <c r="G856" s="123">
        <v>0.1585133</v>
      </c>
      <c r="H856" s="77">
        <f t="shared" si="26"/>
        <v>-0.82609030283263296</v>
      </c>
      <c r="I856" s="63">
        <f t="shared" si="27"/>
        <v>3.0007273743566537E-6</v>
      </c>
      <c r="J856" s="125">
        <v>4.15113227312</v>
      </c>
      <c r="K856" s="125">
        <v>134.97805</v>
      </c>
      <c r="L856" s="153"/>
      <c r="M856" s="156"/>
    </row>
    <row r="857" spans="1:18" ht="12.75" x14ac:dyDescent="0.2">
      <c r="A857" s="122" t="s">
        <v>2737</v>
      </c>
      <c r="B857" s="62" t="s">
        <v>175</v>
      </c>
      <c r="C857" s="62" t="s">
        <v>177</v>
      </c>
      <c r="D857" s="62" t="s">
        <v>252</v>
      </c>
      <c r="E857" s="62" t="s">
        <v>1192</v>
      </c>
      <c r="F857" s="123">
        <v>2.5708430000000001E-2</v>
      </c>
      <c r="G857" s="123">
        <v>0.14266471999999999</v>
      </c>
      <c r="H857" s="77">
        <f t="shared" si="26"/>
        <v>-0.81979826547165968</v>
      </c>
      <c r="I857" s="63">
        <f t="shared" si="27"/>
        <v>2.7984180234603628E-6</v>
      </c>
      <c r="J857" s="125">
        <v>13.065</v>
      </c>
      <c r="K857" s="125">
        <v>89.085549999999998</v>
      </c>
      <c r="L857" s="153"/>
      <c r="M857" s="156"/>
    </row>
    <row r="858" spans="1:18" ht="12.75" x14ac:dyDescent="0.2">
      <c r="A858" s="122" t="s">
        <v>2339</v>
      </c>
      <c r="B858" s="62" t="s">
        <v>1306</v>
      </c>
      <c r="C858" s="62" t="s">
        <v>1140</v>
      </c>
      <c r="D858" s="62" t="s">
        <v>252</v>
      </c>
      <c r="E858" s="62" t="s">
        <v>253</v>
      </c>
      <c r="F858" s="123">
        <v>2.5180549999999999E-2</v>
      </c>
      <c r="G858" s="123">
        <v>0.19500195000000001</v>
      </c>
      <c r="H858" s="77">
        <f t="shared" si="26"/>
        <v>-0.87087026565631787</v>
      </c>
      <c r="I858" s="63">
        <f t="shared" si="27"/>
        <v>2.7409571475443984E-6</v>
      </c>
      <c r="J858" s="125">
        <v>4.1564333183398636</v>
      </c>
      <c r="K858" s="125">
        <v>70.045850000000002</v>
      </c>
      <c r="L858" s="153"/>
      <c r="M858" s="156"/>
    </row>
    <row r="859" spans="1:18" ht="12.75" x14ac:dyDescent="0.2">
      <c r="A859" s="122" t="s">
        <v>2795</v>
      </c>
      <c r="B859" s="62" t="s">
        <v>218</v>
      </c>
      <c r="C859" s="62" t="s">
        <v>1037</v>
      </c>
      <c r="D859" s="62" t="s">
        <v>251</v>
      </c>
      <c r="E859" s="62" t="s">
        <v>1192</v>
      </c>
      <c r="F859" s="123">
        <v>2.505984E-2</v>
      </c>
      <c r="G859" s="123">
        <v>1.55488E-3</v>
      </c>
      <c r="H859" s="77">
        <f t="shared" si="26"/>
        <v>15.116896480757358</v>
      </c>
      <c r="I859" s="63">
        <f t="shared" si="27"/>
        <v>2.7278176038378439E-6</v>
      </c>
      <c r="J859" s="125">
        <v>8.0934119999999989</v>
      </c>
      <c r="K859" s="125">
        <v>16.637250000000002</v>
      </c>
      <c r="L859" s="153"/>
      <c r="M859" s="156"/>
    </row>
    <row r="860" spans="1:18" ht="12.75" x14ac:dyDescent="0.2">
      <c r="A860" s="122" t="s">
        <v>2447</v>
      </c>
      <c r="B860" s="122" t="s">
        <v>254</v>
      </c>
      <c r="C860" s="122" t="s">
        <v>1038</v>
      </c>
      <c r="D860" s="122" t="s">
        <v>251</v>
      </c>
      <c r="E860" s="122" t="s">
        <v>1192</v>
      </c>
      <c r="F860" s="123">
        <v>2.49512E-2</v>
      </c>
      <c r="G860" s="123">
        <v>3.71346E-3</v>
      </c>
      <c r="H860" s="77">
        <f t="shared" si="26"/>
        <v>5.7191244822887546</v>
      </c>
      <c r="I860" s="124">
        <f t="shared" si="27"/>
        <v>2.7159919056497891E-6</v>
      </c>
      <c r="J860" s="125">
        <v>25.923614219999997</v>
      </c>
      <c r="K860" s="125">
        <v>2.0303</v>
      </c>
      <c r="L860" s="153"/>
      <c r="M860" s="156"/>
    </row>
    <row r="861" spans="1:18" ht="12.75" x14ac:dyDescent="0.2">
      <c r="A861" s="122" t="s">
        <v>2732</v>
      </c>
      <c r="B861" s="62" t="s">
        <v>418</v>
      </c>
      <c r="C861" s="62" t="s">
        <v>2241</v>
      </c>
      <c r="D861" s="62" t="s">
        <v>252</v>
      </c>
      <c r="E861" s="62" t="s">
        <v>253</v>
      </c>
      <c r="F861" s="123">
        <v>2.410145E-2</v>
      </c>
      <c r="G861" s="123">
        <v>0.11872496</v>
      </c>
      <c r="H861" s="77">
        <f t="shared" si="26"/>
        <v>-0.79699761532873969</v>
      </c>
      <c r="I861" s="63">
        <f t="shared" si="27"/>
        <v>2.6234947863999769E-6</v>
      </c>
      <c r="J861" s="125">
        <v>3.44686564</v>
      </c>
      <c r="K861" s="125">
        <v>35.266199999999998</v>
      </c>
      <c r="L861" s="153"/>
      <c r="M861" s="156"/>
    </row>
    <row r="862" spans="1:18" ht="12.75" x14ac:dyDescent="0.2">
      <c r="A862" s="122" t="s">
        <v>1683</v>
      </c>
      <c r="B862" s="62" t="s">
        <v>1684</v>
      </c>
      <c r="C862" s="62" t="s">
        <v>1043</v>
      </c>
      <c r="D862" s="62" t="s">
        <v>251</v>
      </c>
      <c r="E862" s="62" t="s">
        <v>1192</v>
      </c>
      <c r="F862" s="123">
        <v>2.4039599999999998E-2</v>
      </c>
      <c r="G862" s="123">
        <v>0</v>
      </c>
      <c r="H862" s="77" t="str">
        <f t="shared" si="26"/>
        <v/>
      </c>
      <c r="I862" s="63">
        <f t="shared" si="27"/>
        <v>2.6167622805740271E-6</v>
      </c>
      <c r="J862" s="125">
        <v>7.8354284500000002</v>
      </c>
      <c r="K862" s="125">
        <v>36.626899999999999</v>
      </c>
      <c r="L862" s="153"/>
      <c r="M862" s="156"/>
    </row>
    <row r="863" spans="1:18" ht="12.75" x14ac:dyDescent="0.2">
      <c r="A863" s="122" t="s">
        <v>2296</v>
      </c>
      <c r="B863" s="62" t="s">
        <v>2297</v>
      </c>
      <c r="C863" s="62" t="s">
        <v>330</v>
      </c>
      <c r="D863" s="62" t="s">
        <v>252</v>
      </c>
      <c r="E863" s="62" t="s">
        <v>253</v>
      </c>
      <c r="F863" s="123">
        <v>2.2172299999999999E-2</v>
      </c>
      <c r="G863" s="123">
        <v>0</v>
      </c>
      <c r="H863" s="77" t="str">
        <f t="shared" si="26"/>
        <v/>
      </c>
      <c r="I863" s="63">
        <f t="shared" si="27"/>
        <v>2.4135026503590534E-6</v>
      </c>
      <c r="J863" s="125">
        <v>6.7645155240000001</v>
      </c>
      <c r="K863" s="125">
        <v>164.08500000000001</v>
      </c>
      <c r="L863" s="153"/>
      <c r="M863" s="156"/>
    </row>
    <row r="864" spans="1:18" ht="12.75" x14ac:dyDescent="0.2">
      <c r="A864" s="122" t="s">
        <v>2747</v>
      </c>
      <c r="B864" s="62" t="s">
        <v>124</v>
      </c>
      <c r="C864" s="62" t="s">
        <v>779</v>
      </c>
      <c r="D864" s="62" t="s">
        <v>251</v>
      </c>
      <c r="E864" s="62" t="s">
        <v>1192</v>
      </c>
      <c r="F864" s="123">
        <v>2.2119179999999999E-2</v>
      </c>
      <c r="G864" s="123">
        <v>2.967E-3</v>
      </c>
      <c r="H864" s="77">
        <f t="shared" si="26"/>
        <v>6.4550657229524768</v>
      </c>
      <c r="I864" s="63">
        <f t="shared" si="27"/>
        <v>2.4077204238517864E-6</v>
      </c>
      <c r="J864" s="125">
        <v>2.2780823816</v>
      </c>
      <c r="K864" s="125">
        <v>63.992750000000001</v>
      </c>
      <c r="L864" s="153"/>
      <c r="M864" s="156"/>
    </row>
    <row r="865" spans="1:18" ht="12.75" x14ac:dyDescent="0.2">
      <c r="A865" s="122" t="s">
        <v>2292</v>
      </c>
      <c r="B865" s="62" t="s">
        <v>2293</v>
      </c>
      <c r="C865" s="62" t="s">
        <v>330</v>
      </c>
      <c r="D865" s="62" t="s">
        <v>967</v>
      </c>
      <c r="E865" s="62" t="s">
        <v>253</v>
      </c>
      <c r="F865" s="123">
        <v>2.2027499999999998E-2</v>
      </c>
      <c r="G865" s="123">
        <v>2.4092659999999998E-2</v>
      </c>
      <c r="H865" s="77">
        <f t="shared" si="26"/>
        <v>-8.5717392766095579E-2</v>
      </c>
      <c r="I865" s="63">
        <f t="shared" si="27"/>
        <v>2.397740858223281E-6</v>
      </c>
      <c r="J865" s="125">
        <v>98.955462459999993</v>
      </c>
      <c r="K865" s="125">
        <v>165.0273</v>
      </c>
      <c r="L865" s="153"/>
      <c r="M865" s="156"/>
      <c r="R865" s="136"/>
    </row>
    <row r="866" spans="1:18" ht="12.75" x14ac:dyDescent="0.2">
      <c r="A866" s="122" t="s">
        <v>1755</v>
      </c>
      <c r="B866" s="62" t="s">
        <v>1756</v>
      </c>
      <c r="C866" s="62" t="s">
        <v>1043</v>
      </c>
      <c r="D866" s="62" t="s">
        <v>251</v>
      </c>
      <c r="E866" s="62" t="s">
        <v>1192</v>
      </c>
      <c r="F866" s="123">
        <v>2.1350029999999999E-2</v>
      </c>
      <c r="G866" s="123">
        <v>3.48277E-3</v>
      </c>
      <c r="H866" s="77">
        <f t="shared" si="26"/>
        <v>5.1301866043407971</v>
      </c>
      <c r="I866" s="63">
        <f t="shared" si="27"/>
        <v>2.3239967883460582E-6</v>
      </c>
      <c r="J866" s="125">
        <v>65.568452679999993</v>
      </c>
      <c r="K866" s="125">
        <v>173.6</v>
      </c>
      <c r="L866" s="153"/>
      <c r="M866" s="156"/>
    </row>
    <row r="867" spans="1:18" ht="12.75" x14ac:dyDescent="0.2">
      <c r="A867" s="122" t="s">
        <v>2365</v>
      </c>
      <c r="B867" s="62" t="s">
        <v>2366</v>
      </c>
      <c r="C867" s="62" t="s">
        <v>1042</v>
      </c>
      <c r="D867" s="62" t="s">
        <v>967</v>
      </c>
      <c r="E867" s="62" t="s">
        <v>253</v>
      </c>
      <c r="F867" s="123">
        <v>1.9953729999999999E-2</v>
      </c>
      <c r="G867" s="123">
        <v>5.0124999999999996E-3</v>
      </c>
      <c r="H867" s="77">
        <f t="shared" si="26"/>
        <v>2.9807940149625938</v>
      </c>
      <c r="I867" s="63">
        <f t="shared" si="27"/>
        <v>2.1720065234345988E-6</v>
      </c>
      <c r="J867" s="125">
        <v>20.046907730000001</v>
      </c>
      <c r="K867" s="125">
        <v>20.607600000000001</v>
      </c>
      <c r="L867" s="153"/>
      <c r="M867" s="156"/>
      <c r="N867" s="126"/>
      <c r="O867" s="126"/>
      <c r="P867" s="126"/>
      <c r="Q867" s="126"/>
    </row>
    <row r="868" spans="1:18" ht="12.75" x14ac:dyDescent="0.2">
      <c r="A868" s="122" t="s">
        <v>372</v>
      </c>
      <c r="B868" s="62" t="s">
        <v>373</v>
      </c>
      <c r="C868" s="62" t="s">
        <v>1043</v>
      </c>
      <c r="D868" s="62" t="s">
        <v>251</v>
      </c>
      <c r="E868" s="62" t="s">
        <v>1192</v>
      </c>
      <c r="F868" s="123">
        <v>1.9730000000000001E-2</v>
      </c>
      <c r="G868" s="123">
        <v>2.8227599999999999E-2</v>
      </c>
      <c r="H868" s="77">
        <f t="shared" si="26"/>
        <v>-0.30103869971233821</v>
      </c>
      <c r="I868" s="63">
        <f t="shared" si="27"/>
        <v>2.1476530306546513E-6</v>
      </c>
      <c r="J868" s="125">
        <v>11.72044432</v>
      </c>
      <c r="K868" s="125">
        <v>163.06225000000001</v>
      </c>
      <c r="L868" s="153"/>
      <c r="M868" s="156"/>
    </row>
    <row r="869" spans="1:18" ht="12.75" x14ac:dyDescent="0.2">
      <c r="A869" s="122" t="s">
        <v>1086</v>
      </c>
      <c r="B869" s="62" t="s">
        <v>627</v>
      </c>
      <c r="C869" s="62" t="s">
        <v>1042</v>
      </c>
      <c r="D869" s="62" t="s">
        <v>252</v>
      </c>
      <c r="E869" s="62" t="s">
        <v>253</v>
      </c>
      <c r="F869" s="123">
        <v>1.9252849999999998E-2</v>
      </c>
      <c r="G869" s="123">
        <v>0.2022072</v>
      </c>
      <c r="H869" s="77">
        <f t="shared" si="26"/>
        <v>-0.90478652590016573</v>
      </c>
      <c r="I869" s="63">
        <f t="shared" si="27"/>
        <v>2.0957142245939891E-6</v>
      </c>
      <c r="J869" s="125">
        <v>4.109</v>
      </c>
      <c r="K869" s="125">
        <v>39.632449999999999</v>
      </c>
      <c r="L869" s="153"/>
      <c r="M869" s="156"/>
      <c r="N869" s="126"/>
      <c r="O869" s="126"/>
      <c r="P869" s="126"/>
      <c r="Q869" s="126"/>
    </row>
    <row r="870" spans="1:18" ht="12.75" x14ac:dyDescent="0.2">
      <c r="A870" s="122" t="s">
        <v>383</v>
      </c>
      <c r="B870" s="62" t="s">
        <v>394</v>
      </c>
      <c r="C870" s="62" t="s">
        <v>1043</v>
      </c>
      <c r="D870" s="62" t="s">
        <v>251</v>
      </c>
      <c r="E870" s="62" t="s">
        <v>1192</v>
      </c>
      <c r="F870" s="123">
        <v>1.8231251E-2</v>
      </c>
      <c r="G870" s="123">
        <v>0.30727546</v>
      </c>
      <c r="H870" s="77">
        <f t="shared" si="26"/>
        <v>-0.94066805399949605</v>
      </c>
      <c r="I870" s="63">
        <f t="shared" si="27"/>
        <v>1.9845109712506662E-6</v>
      </c>
      <c r="J870" s="125">
        <v>40.402427729999999</v>
      </c>
      <c r="K870" s="125">
        <v>59.143300000000004</v>
      </c>
      <c r="L870" s="153"/>
      <c r="M870" s="156"/>
    </row>
    <row r="871" spans="1:18" ht="12.75" x14ac:dyDescent="0.2">
      <c r="A871" s="122" t="s">
        <v>2752</v>
      </c>
      <c r="B871" s="62" t="s">
        <v>93</v>
      </c>
      <c r="C871" s="62" t="s">
        <v>1044</v>
      </c>
      <c r="D871" s="62" t="s">
        <v>252</v>
      </c>
      <c r="E871" s="62" t="s">
        <v>253</v>
      </c>
      <c r="F871" s="123">
        <v>1.7262200000000002E-2</v>
      </c>
      <c r="G871" s="123">
        <v>1.4207020000000001E-2</v>
      </c>
      <c r="H871" s="77">
        <f t="shared" si="26"/>
        <v>0.21504720905580488</v>
      </c>
      <c r="I871" s="63">
        <f t="shared" si="27"/>
        <v>1.8790276809815877E-6</v>
      </c>
      <c r="J871" s="125">
        <v>4.6000057500000002</v>
      </c>
      <c r="K871" s="125">
        <v>73.709900000000005</v>
      </c>
      <c r="L871" s="153"/>
      <c r="M871" s="156"/>
      <c r="R871" s="136"/>
    </row>
    <row r="872" spans="1:18" ht="12.75" x14ac:dyDescent="0.2">
      <c r="A872" s="122" t="s">
        <v>2015</v>
      </c>
      <c r="B872" s="62" t="s">
        <v>1165</v>
      </c>
      <c r="C872" s="62" t="s">
        <v>779</v>
      </c>
      <c r="D872" s="62" t="s">
        <v>251</v>
      </c>
      <c r="E872" s="62" t="s">
        <v>1192</v>
      </c>
      <c r="F872" s="123">
        <v>1.7229499999999998E-2</v>
      </c>
      <c r="G872" s="123">
        <v>2.0013000000000001E-3</v>
      </c>
      <c r="H872" s="77">
        <f t="shared" si="26"/>
        <v>7.609154049867584</v>
      </c>
      <c r="I872" s="63">
        <f t="shared" si="27"/>
        <v>1.8754682154923626E-6</v>
      </c>
      <c r="J872" s="125">
        <v>3.1011793889999999</v>
      </c>
      <c r="K872" s="125">
        <v>158.9597</v>
      </c>
      <c r="L872" s="153"/>
      <c r="M872" s="156"/>
    </row>
    <row r="873" spans="1:18" ht="12.75" x14ac:dyDescent="0.2">
      <c r="A873" s="122" t="s">
        <v>1901</v>
      </c>
      <c r="B873" s="62" t="s">
        <v>1902</v>
      </c>
      <c r="C873" s="62" t="s">
        <v>779</v>
      </c>
      <c r="D873" s="62" t="s">
        <v>251</v>
      </c>
      <c r="E873" s="62" t="s">
        <v>1192</v>
      </c>
      <c r="F873" s="123">
        <v>1.6540916000000003E-2</v>
      </c>
      <c r="G873" s="123">
        <v>3.0863700000000001E-2</v>
      </c>
      <c r="H873" s="77">
        <f t="shared" si="26"/>
        <v>-0.46406568233879919</v>
      </c>
      <c r="I873" s="63">
        <f t="shared" si="27"/>
        <v>1.8005143627574261E-6</v>
      </c>
      <c r="J873" s="125">
        <v>0.53859452954999998</v>
      </c>
      <c r="K873" s="125">
        <v>326.2604</v>
      </c>
      <c r="L873" s="153"/>
      <c r="M873" s="156"/>
    </row>
    <row r="874" spans="1:18" ht="12.75" x14ac:dyDescent="0.2">
      <c r="A874" s="122" t="s">
        <v>2658</v>
      </c>
      <c r="B874" s="62" t="s">
        <v>960</v>
      </c>
      <c r="C874" s="62" t="s">
        <v>570</v>
      </c>
      <c r="D874" s="62" t="s">
        <v>251</v>
      </c>
      <c r="E874" s="62" t="s">
        <v>1192</v>
      </c>
      <c r="F874" s="123">
        <v>1.639177E-2</v>
      </c>
      <c r="G874" s="123">
        <v>1.8659151299999999</v>
      </c>
      <c r="H874" s="77">
        <f t="shared" si="26"/>
        <v>-0.99121515778694602</v>
      </c>
      <c r="I874" s="63">
        <f t="shared" si="27"/>
        <v>1.7842794991532688E-6</v>
      </c>
      <c r="J874" s="125">
        <v>0</v>
      </c>
      <c r="K874" s="125">
        <v>49.035444444444401</v>
      </c>
      <c r="L874" s="153"/>
      <c r="M874" s="156"/>
    </row>
    <row r="875" spans="1:18" ht="12.75" x14ac:dyDescent="0.2">
      <c r="A875" s="122" t="s">
        <v>2486</v>
      </c>
      <c r="B875" s="62" t="s">
        <v>537</v>
      </c>
      <c r="C875" s="62" t="s">
        <v>1038</v>
      </c>
      <c r="D875" s="62" t="s">
        <v>251</v>
      </c>
      <c r="E875" s="62" t="s">
        <v>1192</v>
      </c>
      <c r="F875" s="123">
        <v>1.587061E-2</v>
      </c>
      <c r="G875" s="123">
        <v>0.19137055</v>
      </c>
      <c r="H875" s="77">
        <f t="shared" si="26"/>
        <v>-0.91706869212634856</v>
      </c>
      <c r="I875" s="63">
        <f t="shared" si="27"/>
        <v>1.7275501097231636E-6</v>
      </c>
      <c r="J875" s="125">
        <v>22.572186389999999</v>
      </c>
      <c r="K875" s="125">
        <v>15.236649999999999</v>
      </c>
      <c r="L875" s="153"/>
      <c r="M875" s="156"/>
    </row>
    <row r="876" spans="1:18" ht="12.75" x14ac:dyDescent="0.2">
      <c r="A876" s="122" t="s">
        <v>2251</v>
      </c>
      <c r="B876" s="62" t="s">
        <v>2252</v>
      </c>
      <c r="C876" s="62" t="s">
        <v>177</v>
      </c>
      <c r="D876" s="62" t="s">
        <v>967</v>
      </c>
      <c r="E876" s="62" t="s">
        <v>253</v>
      </c>
      <c r="F876" s="123">
        <v>1.5047E-2</v>
      </c>
      <c r="G876" s="123">
        <v>6.6549669999999991E-2</v>
      </c>
      <c r="H876" s="77">
        <f t="shared" si="26"/>
        <v>-0.77389820265074194</v>
      </c>
      <c r="I876" s="63">
        <f t="shared" si="27"/>
        <v>1.6378983858216188E-6</v>
      </c>
      <c r="J876" s="125">
        <v>100.26425999999999</v>
      </c>
      <c r="K876" s="125">
        <v>47.392249999999997</v>
      </c>
      <c r="L876" s="153"/>
      <c r="M876" s="156"/>
    </row>
    <row r="877" spans="1:18" ht="12.75" x14ac:dyDescent="0.2">
      <c r="A877" s="122" t="s">
        <v>2688</v>
      </c>
      <c r="B877" s="62" t="s">
        <v>325</v>
      </c>
      <c r="C877" s="62" t="s">
        <v>330</v>
      </c>
      <c r="D877" s="62" t="s">
        <v>967</v>
      </c>
      <c r="E877" s="62" t="s">
        <v>253</v>
      </c>
      <c r="F877" s="123">
        <v>1.395095E-2</v>
      </c>
      <c r="G877" s="123">
        <v>1.5791650000000001E-2</v>
      </c>
      <c r="H877" s="77">
        <f t="shared" si="26"/>
        <v>-0.11656160059271836</v>
      </c>
      <c r="I877" s="63">
        <f t="shared" si="27"/>
        <v>1.5185909806392048E-6</v>
      </c>
      <c r="J877" s="125">
        <v>58.560543954400003</v>
      </c>
      <c r="K877" s="125">
        <v>75.199200000000005</v>
      </c>
      <c r="L877" s="153"/>
      <c r="M877" s="156"/>
    </row>
    <row r="878" spans="1:18" ht="12.75" x14ac:dyDescent="0.2">
      <c r="A878" s="122" t="s">
        <v>2717</v>
      </c>
      <c r="B878" s="62" t="s">
        <v>437</v>
      </c>
      <c r="C878" s="62" t="s">
        <v>2241</v>
      </c>
      <c r="D878" s="62" t="s">
        <v>251</v>
      </c>
      <c r="E878" s="62" t="s">
        <v>1192</v>
      </c>
      <c r="F878" s="123">
        <v>1.3627999999999999E-2</v>
      </c>
      <c r="G878" s="123">
        <v>1.55867E-2</v>
      </c>
      <c r="H878" s="77">
        <f t="shared" si="26"/>
        <v>-0.12566482963039005</v>
      </c>
      <c r="I878" s="63">
        <f t="shared" si="27"/>
        <v>1.4834371769772725E-6</v>
      </c>
      <c r="J878" s="125">
        <v>1.1389950500000001</v>
      </c>
      <c r="K878" s="125">
        <v>19.164899999999999</v>
      </c>
      <c r="L878" s="153"/>
      <c r="M878" s="156"/>
    </row>
    <row r="879" spans="1:18" ht="12.75" x14ac:dyDescent="0.2">
      <c r="A879" s="122" t="s">
        <v>2199</v>
      </c>
      <c r="B879" s="62" t="s">
        <v>1821</v>
      </c>
      <c r="C879" s="62" t="s">
        <v>1042</v>
      </c>
      <c r="D879" s="62" t="s">
        <v>967</v>
      </c>
      <c r="E879" s="62" t="s">
        <v>253</v>
      </c>
      <c r="F879" s="123">
        <v>1.3328E-2</v>
      </c>
      <c r="G879" s="123">
        <v>0</v>
      </c>
      <c r="H879" s="77" t="str">
        <f t="shared" si="26"/>
        <v/>
      </c>
      <c r="I879" s="63">
        <f t="shared" si="27"/>
        <v>1.450781530287136E-6</v>
      </c>
      <c r="J879" s="125">
        <v>9.3854145299999985</v>
      </c>
      <c r="K879" s="125">
        <v>16.14385</v>
      </c>
      <c r="L879" s="153"/>
      <c r="M879" s="156"/>
    </row>
    <row r="880" spans="1:18" ht="12.75" x14ac:dyDescent="0.2">
      <c r="A880" s="122" t="s">
        <v>2637</v>
      </c>
      <c r="B880" s="62" t="s">
        <v>965</v>
      </c>
      <c r="C880" s="62" t="s">
        <v>570</v>
      </c>
      <c r="D880" s="62" t="s">
        <v>251</v>
      </c>
      <c r="E880" s="62" t="s">
        <v>1192</v>
      </c>
      <c r="F880" s="123">
        <v>1.2722499999999999E-2</v>
      </c>
      <c r="G880" s="123">
        <v>4.7037209999999998</v>
      </c>
      <c r="H880" s="77">
        <f t="shared" si="26"/>
        <v>-0.99729522648133251</v>
      </c>
      <c r="I880" s="63">
        <f t="shared" si="27"/>
        <v>1.3848715500508768E-6</v>
      </c>
      <c r="J880" s="125">
        <v>8.9769403800000003</v>
      </c>
      <c r="K880" s="125">
        <v>83.874049999999997</v>
      </c>
      <c r="L880" s="153"/>
      <c r="M880" s="156"/>
    </row>
    <row r="881" spans="1:18" ht="12.75" x14ac:dyDescent="0.2">
      <c r="A881" s="122" t="s">
        <v>703</v>
      </c>
      <c r="B881" s="62" t="s">
        <v>704</v>
      </c>
      <c r="C881" s="62" t="s">
        <v>1043</v>
      </c>
      <c r="D881" s="62" t="s">
        <v>251</v>
      </c>
      <c r="E881" s="62" t="s">
        <v>253</v>
      </c>
      <c r="F881" s="123">
        <v>1.230096E-2</v>
      </c>
      <c r="G881" s="123">
        <v>2.8005229999999999E-2</v>
      </c>
      <c r="H881" s="77">
        <f t="shared" si="26"/>
        <v>-0.56076204337546953</v>
      </c>
      <c r="I881" s="63">
        <f t="shared" si="27"/>
        <v>1.3389860123650097E-6</v>
      </c>
      <c r="J881" s="125">
        <v>6.4761622599999997</v>
      </c>
      <c r="K881" s="125">
        <v>111.95795</v>
      </c>
      <c r="L881" s="153"/>
      <c r="M881" s="156"/>
      <c r="N881" s="126"/>
      <c r="O881" s="126"/>
      <c r="P881" s="126"/>
      <c r="Q881" s="126"/>
    </row>
    <row r="882" spans="1:18" ht="12.75" x14ac:dyDescent="0.2">
      <c r="A882" s="122" t="s">
        <v>2275</v>
      </c>
      <c r="B882" s="62" t="s">
        <v>2276</v>
      </c>
      <c r="C882" s="62" t="s">
        <v>1145</v>
      </c>
      <c r="D882" s="62" t="s">
        <v>251</v>
      </c>
      <c r="E882" s="62" t="s">
        <v>1192</v>
      </c>
      <c r="F882" s="123">
        <v>1.2111729999999999E-2</v>
      </c>
      <c r="G882" s="123">
        <v>1.2735959999999999E-2</v>
      </c>
      <c r="H882" s="77">
        <f t="shared" si="26"/>
        <v>-4.9013187855489471E-2</v>
      </c>
      <c r="I882" s="63">
        <f t="shared" si="27"/>
        <v>1.3183879189544278E-6</v>
      </c>
      <c r="J882" s="125">
        <v>16.581169380000002</v>
      </c>
      <c r="K882" s="125">
        <v>30.541049999999998</v>
      </c>
      <c r="L882" s="153"/>
      <c r="M882" s="156"/>
    </row>
    <row r="883" spans="1:18" ht="12.75" x14ac:dyDescent="0.2">
      <c r="A883" s="122" t="s">
        <v>2277</v>
      </c>
      <c r="B883" s="62" t="s">
        <v>2278</v>
      </c>
      <c r="C883" s="62" t="s">
        <v>177</v>
      </c>
      <c r="D883" s="62" t="s">
        <v>967</v>
      </c>
      <c r="E883" s="62" t="s">
        <v>253</v>
      </c>
      <c r="F883" s="123">
        <v>1.15554E-2</v>
      </c>
      <c r="G883" s="123">
        <v>2.7935459999999999E-2</v>
      </c>
      <c r="H883" s="77">
        <f t="shared" si="26"/>
        <v>-0.5863536881082323</v>
      </c>
      <c r="I883" s="63">
        <f t="shared" si="27"/>
        <v>1.2578301992106821E-6</v>
      </c>
      <c r="J883" s="125">
        <v>64.436674999999994</v>
      </c>
      <c r="K883" s="125">
        <v>97.295599999999993</v>
      </c>
      <c r="L883" s="153"/>
      <c r="M883" s="156"/>
    </row>
    <row r="884" spans="1:18" ht="12.75" x14ac:dyDescent="0.2">
      <c r="A884" s="122" t="s">
        <v>2493</v>
      </c>
      <c r="B884" s="62" t="s">
        <v>542</v>
      </c>
      <c r="C884" s="62" t="s">
        <v>1038</v>
      </c>
      <c r="D884" s="62" t="s">
        <v>251</v>
      </c>
      <c r="E884" s="62" t="s">
        <v>1192</v>
      </c>
      <c r="F884" s="123">
        <v>1.1447280000000001E-2</v>
      </c>
      <c r="G884" s="123">
        <v>3.523126E-2</v>
      </c>
      <c r="H884" s="77">
        <f t="shared" si="26"/>
        <v>-0.67508173139422212</v>
      </c>
      <c r="I884" s="63">
        <f t="shared" si="27"/>
        <v>1.246061104143557E-6</v>
      </c>
      <c r="J884" s="125">
        <v>11.12820063</v>
      </c>
      <c r="K884" s="125">
        <v>16.227450000000001</v>
      </c>
      <c r="L884" s="153"/>
      <c r="M884" s="156"/>
    </row>
    <row r="885" spans="1:18" ht="12.75" x14ac:dyDescent="0.2">
      <c r="A885" s="122" t="s">
        <v>2477</v>
      </c>
      <c r="B885" s="62" t="s">
        <v>977</v>
      </c>
      <c r="C885" s="62" t="s">
        <v>1038</v>
      </c>
      <c r="D885" s="62" t="s">
        <v>251</v>
      </c>
      <c r="E885" s="62" t="s">
        <v>1192</v>
      </c>
      <c r="F885" s="123">
        <v>1.1262649999999999E-2</v>
      </c>
      <c r="G885" s="123">
        <v>1.0132985269999999</v>
      </c>
      <c r="H885" s="77">
        <f t="shared" si="26"/>
        <v>-0.98888516098671875</v>
      </c>
      <c r="I885" s="63">
        <f t="shared" si="27"/>
        <v>1.2259637306488905E-6</v>
      </c>
      <c r="J885" s="125">
        <v>17.517919710000001</v>
      </c>
      <c r="K885" s="125">
        <v>33.027349999999998</v>
      </c>
      <c r="L885" s="153"/>
      <c r="M885" s="156"/>
    </row>
    <row r="886" spans="1:18" ht="12.75" x14ac:dyDescent="0.2">
      <c r="A886" s="122" t="s">
        <v>1685</v>
      </c>
      <c r="B886" s="62" t="s">
        <v>1686</v>
      </c>
      <c r="C886" s="62" t="s">
        <v>1043</v>
      </c>
      <c r="D886" s="62" t="s">
        <v>251</v>
      </c>
      <c r="E886" s="62" t="s">
        <v>1192</v>
      </c>
      <c r="F886" s="123">
        <v>1.056E-2</v>
      </c>
      <c r="G886" s="123">
        <v>1.5120799999999998E-2</v>
      </c>
      <c r="H886" s="77">
        <f t="shared" si="26"/>
        <v>-0.301624252685043</v>
      </c>
      <c r="I886" s="63">
        <f t="shared" si="27"/>
        <v>1.1494787634928088E-6</v>
      </c>
      <c r="J886" s="125">
        <v>2.9415612200000001</v>
      </c>
      <c r="K886" s="125">
        <v>80.897400000000005</v>
      </c>
      <c r="L886" s="153"/>
      <c r="M886" s="156"/>
    </row>
    <row r="887" spans="1:18" ht="12.75" x14ac:dyDescent="0.2">
      <c r="A887" s="122" t="s">
        <v>1879</v>
      </c>
      <c r="B887" s="62" t="s">
        <v>1150</v>
      </c>
      <c r="C887" s="62" t="s">
        <v>177</v>
      </c>
      <c r="D887" s="62" t="s">
        <v>967</v>
      </c>
      <c r="E887" s="62" t="s">
        <v>253</v>
      </c>
      <c r="F887" s="123">
        <v>1.014698E-2</v>
      </c>
      <c r="G887" s="123">
        <v>1.8416039900000001</v>
      </c>
      <c r="H887" s="77">
        <f t="shared" si="26"/>
        <v>-0.99449014008706615</v>
      </c>
      <c r="I887" s="63">
        <f t="shared" si="27"/>
        <v>1.1045206461729414E-6</v>
      </c>
      <c r="J887" s="125">
        <v>22.628312000000005</v>
      </c>
      <c r="K887" s="125">
        <v>23.6571</v>
      </c>
      <c r="L887" s="153"/>
      <c r="M887" s="156"/>
    </row>
    <row r="888" spans="1:18" ht="12.75" x14ac:dyDescent="0.2">
      <c r="A888" s="122" t="s">
        <v>2856</v>
      </c>
      <c r="B888" s="62" t="s">
        <v>1127</v>
      </c>
      <c r="C888" s="62" t="s">
        <v>1037</v>
      </c>
      <c r="D888" s="62" t="s">
        <v>251</v>
      </c>
      <c r="E888" s="62" t="s">
        <v>1192</v>
      </c>
      <c r="F888" s="123">
        <v>9.9974999999999994E-3</v>
      </c>
      <c r="G888" s="123">
        <v>0</v>
      </c>
      <c r="H888" s="77" t="str">
        <f t="shared" si="26"/>
        <v/>
      </c>
      <c r="I888" s="63">
        <f t="shared" si="27"/>
        <v>1.0882494259488025E-6</v>
      </c>
      <c r="J888" s="125">
        <v>1.8960100000000002</v>
      </c>
      <c r="K888" s="125">
        <v>6.5552999999999999</v>
      </c>
      <c r="L888" s="153"/>
      <c r="M888" s="156"/>
    </row>
    <row r="889" spans="1:18" ht="12.75" x14ac:dyDescent="0.2">
      <c r="A889" s="122" t="s">
        <v>765</v>
      </c>
      <c r="B889" s="62" t="s">
        <v>770</v>
      </c>
      <c r="C889" s="62" t="s">
        <v>1043</v>
      </c>
      <c r="D889" s="62" t="s">
        <v>251</v>
      </c>
      <c r="E889" s="62" t="s">
        <v>1192</v>
      </c>
      <c r="F889" s="123">
        <v>9.9624999999999991E-3</v>
      </c>
      <c r="G889" s="123">
        <v>0.15029999999999999</v>
      </c>
      <c r="H889" s="77">
        <f t="shared" si="26"/>
        <v>-0.93371590153027273</v>
      </c>
      <c r="I889" s="63">
        <f t="shared" si="27"/>
        <v>1.0844396005016199E-6</v>
      </c>
      <c r="J889" s="125">
        <v>18.96379756</v>
      </c>
      <c r="K889" s="125">
        <v>51.625999999999998</v>
      </c>
      <c r="L889" s="153"/>
      <c r="M889" s="156"/>
      <c r="N889" s="126"/>
      <c r="O889" s="126"/>
      <c r="P889" s="126"/>
      <c r="Q889" s="126"/>
    </row>
    <row r="890" spans="1:18" ht="12.75" x14ac:dyDescent="0.2">
      <c r="A890" s="122" t="s">
        <v>2735</v>
      </c>
      <c r="B890" s="62" t="s">
        <v>1808</v>
      </c>
      <c r="C890" s="62" t="s">
        <v>1140</v>
      </c>
      <c r="D890" s="62" t="s">
        <v>251</v>
      </c>
      <c r="E890" s="62" t="s">
        <v>1192</v>
      </c>
      <c r="F890" s="123">
        <v>9.9100799999999999E-3</v>
      </c>
      <c r="G890" s="123">
        <v>4.5385E-3</v>
      </c>
      <c r="H890" s="77">
        <f t="shared" si="26"/>
        <v>1.1835584444199627</v>
      </c>
      <c r="I890" s="63">
        <f t="shared" si="27"/>
        <v>1.078733570503297E-6</v>
      </c>
      <c r="J890" s="125">
        <v>28.571643288320001</v>
      </c>
      <c r="K890" s="125">
        <v>70.670100000000005</v>
      </c>
      <c r="L890" s="153"/>
      <c r="M890" s="156"/>
      <c r="R890" s="136"/>
    </row>
    <row r="891" spans="1:18" ht="12.75" x14ac:dyDescent="0.2">
      <c r="A891" s="122" t="s">
        <v>1931</v>
      </c>
      <c r="B891" s="62" t="s">
        <v>1183</v>
      </c>
      <c r="C891" s="62" t="s">
        <v>779</v>
      </c>
      <c r="D891" s="62" t="s">
        <v>251</v>
      </c>
      <c r="E891" s="62" t="s">
        <v>1192</v>
      </c>
      <c r="F891" s="123">
        <v>9.5178600000000012E-3</v>
      </c>
      <c r="G891" s="123">
        <v>0</v>
      </c>
      <c r="H891" s="77" t="str">
        <f t="shared" si="26"/>
        <v/>
      </c>
      <c r="I891" s="63">
        <f t="shared" si="27"/>
        <v>1.0360395780206125E-6</v>
      </c>
      <c r="J891" s="125">
        <v>7.2330933501400008</v>
      </c>
      <c r="K891" s="125">
        <v>64.716949999999997</v>
      </c>
      <c r="L891" s="153"/>
      <c r="M891" s="156"/>
    </row>
    <row r="892" spans="1:18" ht="12.75" x14ac:dyDescent="0.2">
      <c r="A892" s="122" t="s">
        <v>778</v>
      </c>
      <c r="B892" s="62" t="s">
        <v>776</v>
      </c>
      <c r="C892" s="62" t="s">
        <v>1043</v>
      </c>
      <c r="D892" s="62" t="s">
        <v>251</v>
      </c>
      <c r="E892" s="62" t="s">
        <v>1192</v>
      </c>
      <c r="F892" s="123">
        <v>9.0312999999999991E-3</v>
      </c>
      <c r="G892" s="123">
        <v>0.52660794999999994</v>
      </c>
      <c r="H892" s="77">
        <f t="shared" si="26"/>
        <v>-0.98285005002298198</v>
      </c>
      <c r="I892" s="63">
        <f t="shared" si="27"/>
        <v>9.8307647317543583E-7</v>
      </c>
      <c r="J892" s="125">
        <v>32.387954350000001</v>
      </c>
      <c r="K892" s="125">
        <v>10.954700000000001</v>
      </c>
      <c r="L892" s="153"/>
      <c r="M892" s="156"/>
    </row>
    <row r="893" spans="1:18" ht="12.75" x14ac:dyDescent="0.2">
      <c r="A893" s="122" t="s">
        <v>2724</v>
      </c>
      <c r="B893" s="62" t="s">
        <v>1057</v>
      </c>
      <c r="C893" s="62" t="s">
        <v>1041</v>
      </c>
      <c r="D893" s="62" t="s">
        <v>251</v>
      </c>
      <c r="E893" s="62" t="s">
        <v>1192</v>
      </c>
      <c r="F893" s="123">
        <v>9.0220000000000005E-3</v>
      </c>
      <c r="G893" s="123">
        <v>3.5383999999999999E-2</v>
      </c>
      <c r="H893" s="77">
        <f t="shared" si="26"/>
        <v>-0.74502600045218181</v>
      </c>
      <c r="I893" s="63">
        <f t="shared" si="27"/>
        <v>9.8206414812804179E-7</v>
      </c>
      <c r="J893" s="125">
        <v>3.3910180800000003</v>
      </c>
      <c r="K893" s="125">
        <v>77.108999999999995</v>
      </c>
      <c r="L893" s="153"/>
      <c r="M893" s="156"/>
    </row>
    <row r="894" spans="1:18" ht="12.75" x14ac:dyDescent="0.2">
      <c r="A894" s="122" t="s">
        <v>1998</v>
      </c>
      <c r="B894" s="62" t="s">
        <v>1758</v>
      </c>
      <c r="C894" s="62" t="s">
        <v>779</v>
      </c>
      <c r="D894" s="62" t="s">
        <v>251</v>
      </c>
      <c r="E894" s="62" t="s">
        <v>1192</v>
      </c>
      <c r="F894" s="123">
        <v>8.4075499999999997E-3</v>
      </c>
      <c r="G894" s="123">
        <v>0</v>
      </c>
      <c r="H894" s="77" t="str">
        <f t="shared" si="26"/>
        <v/>
      </c>
      <c r="I894" s="63">
        <f t="shared" si="27"/>
        <v>9.151799410988603E-7</v>
      </c>
      <c r="J894" s="125">
        <v>0.70758572060000002</v>
      </c>
      <c r="K894" s="125">
        <v>28.651050000000001</v>
      </c>
      <c r="L894" s="153"/>
      <c r="M894" s="156"/>
      <c r="R894" s="136"/>
    </row>
    <row r="895" spans="1:18" ht="12.75" x14ac:dyDescent="0.2">
      <c r="A895" s="122" t="s">
        <v>2433</v>
      </c>
      <c r="B895" s="62" t="s">
        <v>1123</v>
      </c>
      <c r="C895" s="62" t="s">
        <v>1038</v>
      </c>
      <c r="D895" s="62" t="s">
        <v>251</v>
      </c>
      <c r="E895" s="62" t="s">
        <v>1192</v>
      </c>
      <c r="F895" s="123">
        <v>8.1923399999999993E-3</v>
      </c>
      <c r="G895" s="123">
        <v>2.139E-4</v>
      </c>
      <c r="H895" s="77">
        <f t="shared" si="26"/>
        <v>37.299859747545582</v>
      </c>
      <c r="I895" s="63">
        <f t="shared" si="27"/>
        <v>8.9175386868491257E-7</v>
      </c>
      <c r="J895" s="125">
        <v>11.20993811</v>
      </c>
      <c r="K895" s="125">
        <v>7.6957000000000004</v>
      </c>
      <c r="L895" s="153"/>
      <c r="M895" s="156"/>
      <c r="N895" s="126"/>
      <c r="O895" s="126"/>
      <c r="P895" s="126"/>
      <c r="Q895" s="126"/>
    </row>
    <row r="896" spans="1:18" ht="12.75" x14ac:dyDescent="0.2">
      <c r="A896" s="122" t="s">
        <v>2281</v>
      </c>
      <c r="B896" s="62" t="s">
        <v>2282</v>
      </c>
      <c r="C896" s="62" t="s">
        <v>1042</v>
      </c>
      <c r="D896" s="62" t="s">
        <v>967</v>
      </c>
      <c r="E896" s="62" t="s">
        <v>1192</v>
      </c>
      <c r="F896" s="123">
        <v>6.8500000000000002E-3</v>
      </c>
      <c r="G896" s="123">
        <v>1.0524E-3</v>
      </c>
      <c r="H896" s="77">
        <f t="shared" si="26"/>
        <v>5.508931965032307</v>
      </c>
      <c r="I896" s="63">
        <f t="shared" si="27"/>
        <v>7.4563726609145275E-7</v>
      </c>
      <c r="J896" s="125">
        <v>5.6145579900000007</v>
      </c>
      <c r="K896" s="125">
        <v>19.952549999999999</v>
      </c>
      <c r="L896" s="153"/>
      <c r="M896" s="156"/>
    </row>
    <row r="897" spans="1:18" ht="12.75" x14ac:dyDescent="0.2">
      <c r="A897" s="122" t="s">
        <v>2335</v>
      </c>
      <c r="B897" s="62" t="s">
        <v>4</v>
      </c>
      <c r="C897" s="62" t="s">
        <v>1140</v>
      </c>
      <c r="D897" s="62" t="s">
        <v>252</v>
      </c>
      <c r="E897" s="62" t="s">
        <v>253</v>
      </c>
      <c r="F897" s="123">
        <v>6.574E-3</v>
      </c>
      <c r="G897" s="123">
        <v>1.56303065</v>
      </c>
      <c r="H897" s="77">
        <f t="shared" si="26"/>
        <v>-0.99579406840166573</v>
      </c>
      <c r="I897" s="63">
        <f t="shared" si="27"/>
        <v>7.1559407113652706E-7</v>
      </c>
      <c r="J897" s="125">
        <v>35.024612380000001</v>
      </c>
      <c r="K897" s="125">
        <v>19.205449999999999</v>
      </c>
      <c r="L897" s="153"/>
      <c r="M897" s="156"/>
    </row>
    <row r="898" spans="1:18" ht="12.75" x14ac:dyDescent="0.2">
      <c r="A898" s="122" t="s">
        <v>2391</v>
      </c>
      <c r="B898" s="62" t="s">
        <v>1805</v>
      </c>
      <c r="C898" s="62" t="s">
        <v>1140</v>
      </c>
      <c r="D898" s="62" t="s">
        <v>252</v>
      </c>
      <c r="E898" s="62" t="s">
        <v>253</v>
      </c>
      <c r="F898" s="123">
        <v>6.5726999999999999E-3</v>
      </c>
      <c r="G898" s="123">
        <v>5.0306249999999997E-2</v>
      </c>
      <c r="H898" s="77">
        <f t="shared" si="26"/>
        <v>-0.86934625419306744</v>
      </c>
      <c r="I898" s="63">
        <f t="shared" si="27"/>
        <v>7.1545256333420304E-7</v>
      </c>
      <c r="J898" s="125">
        <v>17.504174190511399</v>
      </c>
      <c r="K898" s="125">
        <v>18.792449999999999</v>
      </c>
      <c r="L898" s="153"/>
      <c r="M898" s="156"/>
    </row>
    <row r="899" spans="1:18" ht="12.75" x14ac:dyDescent="0.2">
      <c r="A899" s="122" t="s">
        <v>2204</v>
      </c>
      <c r="B899" s="62" t="s">
        <v>1827</v>
      </c>
      <c r="C899" s="62" t="s">
        <v>1042</v>
      </c>
      <c r="D899" s="62" t="s">
        <v>967</v>
      </c>
      <c r="E899" s="62" t="s">
        <v>253</v>
      </c>
      <c r="F899" s="123">
        <v>6.45E-3</v>
      </c>
      <c r="G899" s="123">
        <v>0</v>
      </c>
      <c r="H899" s="77" t="str">
        <f t="shared" si="26"/>
        <v/>
      </c>
      <c r="I899" s="63">
        <f t="shared" si="27"/>
        <v>7.0209640383793719E-7</v>
      </c>
      <c r="J899" s="125">
        <v>2.5999689300000002</v>
      </c>
      <c r="K899" s="125">
        <v>14.63805</v>
      </c>
      <c r="L899" s="153"/>
      <c r="M899" s="156"/>
    </row>
    <row r="900" spans="1:18" ht="12.75" x14ac:dyDescent="0.2">
      <c r="A900" s="122" t="s">
        <v>2736</v>
      </c>
      <c r="B900" s="62" t="s">
        <v>637</v>
      </c>
      <c r="C900" s="62" t="s">
        <v>1041</v>
      </c>
      <c r="D900" s="62" t="s">
        <v>251</v>
      </c>
      <c r="E900" s="62" t="s">
        <v>1192</v>
      </c>
      <c r="F900" s="123">
        <v>6.22728E-3</v>
      </c>
      <c r="G900" s="123">
        <v>0.18014938</v>
      </c>
      <c r="H900" s="77">
        <f t="shared" si="26"/>
        <v>-0.96543268702895346</v>
      </c>
      <c r="I900" s="63">
        <f t="shared" si="27"/>
        <v>6.7785285173517978E-7</v>
      </c>
      <c r="J900" s="125">
        <v>6.5338409999999998</v>
      </c>
      <c r="K900" s="125">
        <v>85.604600000000005</v>
      </c>
      <c r="L900" s="153"/>
      <c r="M900" s="156"/>
      <c r="N900" s="126"/>
      <c r="O900" s="126"/>
      <c r="P900" s="126"/>
      <c r="Q900" s="126"/>
    </row>
    <row r="901" spans="1:18" ht="12.75" x14ac:dyDescent="0.2">
      <c r="A901" s="122" t="s">
        <v>2458</v>
      </c>
      <c r="B901" s="62" t="s">
        <v>646</v>
      </c>
      <c r="C901" s="62" t="s">
        <v>1038</v>
      </c>
      <c r="D901" s="62" t="s">
        <v>251</v>
      </c>
      <c r="E901" s="62" t="s">
        <v>1192</v>
      </c>
      <c r="F901" s="123">
        <v>5.8403410000000006E-3</v>
      </c>
      <c r="G901" s="123">
        <v>0.13762070999999998</v>
      </c>
      <c r="H901" s="77">
        <f t="shared" si="26"/>
        <v>-0.95756204861899052</v>
      </c>
      <c r="I901" s="63">
        <f t="shared" si="27"/>
        <v>6.3573370748639733E-7</v>
      </c>
      <c r="J901" s="125">
        <v>19.575504850000002</v>
      </c>
      <c r="K901" s="125">
        <v>33.227350000000001</v>
      </c>
      <c r="L901" s="153"/>
      <c r="M901" s="156"/>
    </row>
    <row r="902" spans="1:18" ht="12.75" x14ac:dyDescent="0.2">
      <c r="A902" s="122" t="s">
        <v>2750</v>
      </c>
      <c r="B902" s="62" t="s">
        <v>1303</v>
      </c>
      <c r="C902" s="62" t="s">
        <v>1140</v>
      </c>
      <c r="D902" s="62" t="s">
        <v>251</v>
      </c>
      <c r="E902" s="62" t="s">
        <v>1192</v>
      </c>
      <c r="F902" s="123">
        <v>5.4882391257146997E-3</v>
      </c>
      <c r="G902" s="123">
        <v>0</v>
      </c>
      <c r="H902" s="77" t="str">
        <f t="shared" si="26"/>
        <v/>
      </c>
      <c r="I902" s="63">
        <f t="shared" si="27"/>
        <v>5.9740665946774504E-7</v>
      </c>
      <c r="J902" s="125">
        <v>4.9561831435550001</v>
      </c>
      <c r="K902" s="125">
        <v>51.96105</v>
      </c>
      <c r="L902" s="153"/>
      <c r="M902" s="156"/>
    </row>
    <row r="903" spans="1:18" ht="12.75" x14ac:dyDescent="0.2">
      <c r="A903" s="122" t="s">
        <v>2768</v>
      </c>
      <c r="B903" s="62" t="s">
        <v>2400</v>
      </c>
      <c r="C903" s="62" t="s">
        <v>2258</v>
      </c>
      <c r="D903" s="62" t="s">
        <v>251</v>
      </c>
      <c r="E903" s="62" t="s">
        <v>1192</v>
      </c>
      <c r="F903" s="123">
        <v>5.3499999999999997E-3</v>
      </c>
      <c r="G903" s="123">
        <v>0</v>
      </c>
      <c r="H903" s="77" t="str">
        <f t="shared" ref="H903:H966" si="28">IF(ISERROR(F903/G903-1),"",IF((F903/G903-1)&gt;10000%,"",F903/G903-1))</f>
        <v/>
      </c>
      <c r="I903" s="63">
        <f t="shared" ref="I903:I966" si="29">F903/$F$1018</f>
        <v>5.8235903264076959E-7</v>
      </c>
      <c r="J903" s="125">
        <v>5.9062787988441601</v>
      </c>
      <c r="K903" s="125">
        <v>93.421300000000002</v>
      </c>
      <c r="L903" s="153"/>
      <c r="M903" s="156"/>
    </row>
    <row r="904" spans="1:18" ht="12.75" x14ac:dyDescent="0.2">
      <c r="A904" s="122" t="s">
        <v>2734</v>
      </c>
      <c r="B904" s="62" t="s">
        <v>2404</v>
      </c>
      <c r="C904" s="62" t="s">
        <v>2258</v>
      </c>
      <c r="D904" s="62" t="s">
        <v>251</v>
      </c>
      <c r="E904" s="62" t="s">
        <v>253</v>
      </c>
      <c r="F904" s="123">
        <v>5.3006800000000003E-3</v>
      </c>
      <c r="G904" s="123">
        <v>1.8903E-2</v>
      </c>
      <c r="H904" s="77">
        <f t="shared" si="28"/>
        <v>-0.71958525101835691</v>
      </c>
      <c r="I904" s="63">
        <f t="shared" si="29"/>
        <v>5.7699044432491125E-7</v>
      </c>
      <c r="J904" s="125">
        <v>0.18965144579999998</v>
      </c>
      <c r="K904" s="125">
        <v>15.818250000000001</v>
      </c>
      <c r="L904" s="153"/>
      <c r="M904" s="156"/>
    </row>
    <row r="905" spans="1:18" ht="12.75" x14ac:dyDescent="0.2">
      <c r="A905" s="122" t="s">
        <v>1753</v>
      </c>
      <c r="B905" s="62" t="s">
        <v>1754</v>
      </c>
      <c r="C905" s="62" t="s">
        <v>1043</v>
      </c>
      <c r="D905" s="62" t="s">
        <v>251</v>
      </c>
      <c r="E905" s="62" t="s">
        <v>1192</v>
      </c>
      <c r="F905" s="123">
        <v>5.2949099999999999E-3</v>
      </c>
      <c r="G905" s="123">
        <v>0</v>
      </c>
      <c r="H905" s="77" t="str">
        <f t="shared" si="28"/>
        <v/>
      </c>
      <c r="I905" s="63">
        <f t="shared" si="29"/>
        <v>5.7636236738690418E-7</v>
      </c>
      <c r="J905" s="125">
        <v>1.58673818</v>
      </c>
      <c r="K905" s="125">
        <v>141.39824999999999</v>
      </c>
      <c r="L905" s="153"/>
      <c r="M905" s="156"/>
    </row>
    <row r="906" spans="1:18" ht="12.75" x14ac:dyDescent="0.2">
      <c r="A906" s="122" t="s">
        <v>2695</v>
      </c>
      <c r="B906" s="62" t="s">
        <v>101</v>
      </c>
      <c r="C906" s="62" t="s">
        <v>1044</v>
      </c>
      <c r="D906" s="62" t="s">
        <v>252</v>
      </c>
      <c r="E906" s="62" t="s">
        <v>253</v>
      </c>
      <c r="F906" s="123">
        <v>5.1582700000000004E-3</v>
      </c>
      <c r="G906" s="123">
        <v>4.9414529999999998E-2</v>
      </c>
      <c r="H906" s="77">
        <f t="shared" si="28"/>
        <v>-0.89561228246023994</v>
      </c>
      <c r="I906" s="63">
        <f t="shared" si="29"/>
        <v>5.614888088411034E-7</v>
      </c>
      <c r="J906" s="125">
        <v>15.086007542999999</v>
      </c>
      <c r="K906" s="125">
        <v>59.617600000000003</v>
      </c>
      <c r="L906" s="153"/>
      <c r="M906" s="156"/>
      <c r="R906" s="126"/>
    </row>
    <row r="907" spans="1:18" ht="12.75" x14ac:dyDescent="0.2">
      <c r="A907" s="122" t="s">
        <v>2184</v>
      </c>
      <c r="B907" s="62" t="s">
        <v>1101</v>
      </c>
      <c r="C907" s="62" t="s">
        <v>1042</v>
      </c>
      <c r="D907" s="62" t="s">
        <v>252</v>
      </c>
      <c r="E907" s="62" t="s">
        <v>253</v>
      </c>
      <c r="F907" s="123">
        <v>5.11E-3</v>
      </c>
      <c r="G907" s="123">
        <v>5.4982499999999997E-3</v>
      </c>
      <c r="H907" s="77">
        <f t="shared" si="28"/>
        <v>-7.0613376983585607E-2</v>
      </c>
      <c r="I907" s="63">
        <f t="shared" si="29"/>
        <v>5.5623451528866038E-7</v>
      </c>
      <c r="J907" s="125">
        <v>35.08097721</v>
      </c>
      <c r="K907" s="125">
        <v>24.6023</v>
      </c>
      <c r="L907" s="153"/>
      <c r="M907" s="156"/>
    </row>
    <row r="908" spans="1:18" ht="12.75" x14ac:dyDescent="0.2">
      <c r="A908" s="122" t="s">
        <v>1751</v>
      </c>
      <c r="B908" s="62" t="s">
        <v>1752</v>
      </c>
      <c r="C908" s="62" t="s">
        <v>1043</v>
      </c>
      <c r="D908" s="62" t="s">
        <v>251</v>
      </c>
      <c r="E908" s="62" t="s">
        <v>1192</v>
      </c>
      <c r="F908" s="123">
        <v>5.0462099999999998E-3</v>
      </c>
      <c r="G908" s="123">
        <v>2.0204840000000002E-2</v>
      </c>
      <c r="H908" s="77">
        <f t="shared" si="28"/>
        <v>-0.7502474654587713</v>
      </c>
      <c r="I908" s="63">
        <f t="shared" si="29"/>
        <v>5.4929083628078092E-7</v>
      </c>
      <c r="J908" s="125">
        <v>1.15789016</v>
      </c>
      <c r="K908" s="125">
        <v>141.58770000000001</v>
      </c>
      <c r="L908" s="153"/>
      <c r="M908" s="156"/>
    </row>
    <row r="909" spans="1:18" ht="12.75" x14ac:dyDescent="0.2">
      <c r="A909" s="122" t="s">
        <v>2283</v>
      </c>
      <c r="B909" s="62" t="s">
        <v>2284</v>
      </c>
      <c r="C909" s="62" t="s">
        <v>1042</v>
      </c>
      <c r="D909" s="62" t="s">
        <v>967</v>
      </c>
      <c r="E909" s="62" t="s">
        <v>1192</v>
      </c>
      <c r="F909" s="123">
        <v>4.9931899999999998E-3</v>
      </c>
      <c r="G909" s="123">
        <v>1.1405809999999999E-2</v>
      </c>
      <c r="H909" s="77">
        <f t="shared" si="28"/>
        <v>-0.56222398935279472</v>
      </c>
      <c r="I909" s="63">
        <f t="shared" si="29"/>
        <v>5.4351949498907746E-7</v>
      </c>
      <c r="J909" s="125">
        <v>50.430211360000001</v>
      </c>
      <c r="K909" s="125">
        <v>24.664650000000002</v>
      </c>
      <c r="L909" s="153"/>
      <c r="M909" s="156"/>
    </row>
    <row r="910" spans="1:18" ht="12.75" x14ac:dyDescent="0.2">
      <c r="A910" s="122" t="s">
        <v>2183</v>
      </c>
      <c r="B910" s="62" t="s">
        <v>5</v>
      </c>
      <c r="C910" s="62" t="s">
        <v>1042</v>
      </c>
      <c r="D910" s="62" t="s">
        <v>252</v>
      </c>
      <c r="E910" s="62" t="s">
        <v>1192</v>
      </c>
      <c r="F910" s="123">
        <v>4.9749E-3</v>
      </c>
      <c r="G910" s="123">
        <v>0</v>
      </c>
      <c r="H910" s="77" t="str">
        <f t="shared" si="28"/>
        <v/>
      </c>
      <c r="I910" s="63">
        <f t="shared" si="29"/>
        <v>5.4152858906253546E-7</v>
      </c>
      <c r="J910" s="125">
        <v>18.50493586</v>
      </c>
      <c r="K910" s="125">
        <v>38.320900000000002</v>
      </c>
      <c r="L910" s="153"/>
      <c r="M910" s="156"/>
    </row>
    <row r="911" spans="1:18" ht="12.75" x14ac:dyDescent="0.2">
      <c r="A911" s="122" t="s">
        <v>2002</v>
      </c>
      <c r="B911" s="62" t="s">
        <v>1862</v>
      </c>
      <c r="C911" s="62" t="s">
        <v>779</v>
      </c>
      <c r="D911" s="62" t="s">
        <v>251</v>
      </c>
      <c r="E911" s="62" t="s">
        <v>1192</v>
      </c>
      <c r="F911" s="123">
        <v>4.9714E-3</v>
      </c>
      <c r="G911" s="123">
        <v>0</v>
      </c>
      <c r="H911" s="77" t="str">
        <f t="shared" si="28"/>
        <v/>
      </c>
      <c r="I911" s="63">
        <f t="shared" si="29"/>
        <v>5.4114760651781718E-7</v>
      </c>
      <c r="J911" s="125">
        <v>7.1264330703999992</v>
      </c>
      <c r="K911" s="125">
        <v>10.6137</v>
      </c>
      <c r="L911" s="153"/>
      <c r="M911" s="156"/>
    </row>
    <row r="912" spans="1:18" ht="12.75" x14ac:dyDescent="0.2">
      <c r="A912" s="122" t="s">
        <v>2008</v>
      </c>
      <c r="B912" s="62" t="s">
        <v>1159</v>
      </c>
      <c r="C912" s="62" t="s">
        <v>779</v>
      </c>
      <c r="D912" s="62" t="s">
        <v>251</v>
      </c>
      <c r="E912" s="62" t="s">
        <v>1192</v>
      </c>
      <c r="F912" s="123">
        <v>4.9660299999999998E-3</v>
      </c>
      <c r="G912" s="123">
        <v>0</v>
      </c>
      <c r="H912" s="77" t="str">
        <f t="shared" si="28"/>
        <v/>
      </c>
      <c r="I912" s="63">
        <f t="shared" si="29"/>
        <v>5.4056307044206378E-7</v>
      </c>
      <c r="J912" s="125">
        <v>2.8469914620000001</v>
      </c>
      <c r="K912" s="125">
        <v>153.3663</v>
      </c>
      <c r="L912" s="153"/>
      <c r="M912" s="156"/>
    </row>
    <row r="913" spans="1:18" ht="12.75" x14ac:dyDescent="0.2">
      <c r="A913" s="122" t="s">
        <v>2454</v>
      </c>
      <c r="B913" s="62" t="s">
        <v>656</v>
      </c>
      <c r="C913" s="62" t="s">
        <v>1038</v>
      </c>
      <c r="D913" s="62" t="s">
        <v>251</v>
      </c>
      <c r="E913" s="62" t="s">
        <v>1192</v>
      </c>
      <c r="F913" s="123">
        <v>4.9378E-3</v>
      </c>
      <c r="G913" s="123">
        <v>3.2491379199999999</v>
      </c>
      <c r="H913" s="77">
        <f t="shared" si="28"/>
        <v>-0.99848027380752125</v>
      </c>
      <c r="I913" s="63">
        <f t="shared" si="29"/>
        <v>5.374901740885219E-7</v>
      </c>
      <c r="J913" s="125">
        <v>12.63908131</v>
      </c>
      <c r="K913" s="125">
        <v>13.245900000000001</v>
      </c>
      <c r="L913" s="153"/>
      <c r="M913" s="156"/>
    </row>
    <row r="914" spans="1:18" ht="12.75" x14ac:dyDescent="0.2">
      <c r="A914" s="122" t="s">
        <v>2758</v>
      </c>
      <c r="B914" s="62" t="s">
        <v>168</v>
      </c>
      <c r="C914" s="62" t="s">
        <v>177</v>
      </c>
      <c r="D914" s="62" t="s">
        <v>252</v>
      </c>
      <c r="E914" s="62" t="s">
        <v>1192</v>
      </c>
      <c r="F914" s="123">
        <v>4.9245000000000001E-3</v>
      </c>
      <c r="G914" s="123">
        <v>5.9725249999999994E-3</v>
      </c>
      <c r="H914" s="77">
        <f t="shared" si="28"/>
        <v>-0.17547435967199798</v>
      </c>
      <c r="I914" s="63">
        <f t="shared" si="29"/>
        <v>5.360424404185925E-7</v>
      </c>
      <c r="J914" s="125">
        <v>17.634</v>
      </c>
      <c r="K914" s="125">
        <v>96.905150000000006</v>
      </c>
      <c r="L914" s="153"/>
      <c r="M914" s="156"/>
    </row>
    <row r="915" spans="1:18" ht="12.75" x14ac:dyDescent="0.2">
      <c r="A915" s="122" t="s">
        <v>1989</v>
      </c>
      <c r="B915" s="62" t="s">
        <v>1842</v>
      </c>
      <c r="C915" s="62" t="s">
        <v>779</v>
      </c>
      <c r="D915" s="62" t="s">
        <v>251</v>
      </c>
      <c r="E915" s="62" t="s">
        <v>253</v>
      </c>
      <c r="F915" s="123">
        <v>4.9048299999999998E-3</v>
      </c>
      <c r="G915" s="123">
        <v>0.10839958999999999</v>
      </c>
      <c r="H915" s="77">
        <f t="shared" si="28"/>
        <v>-0.95475231963515728</v>
      </c>
      <c r="I915" s="63">
        <f t="shared" si="29"/>
        <v>5.3390131851727593E-7</v>
      </c>
      <c r="J915" s="125">
        <v>30.996809903000003</v>
      </c>
      <c r="K915" s="125">
        <v>7.6275500000000003</v>
      </c>
      <c r="L915" s="153"/>
      <c r="M915" s="156"/>
    </row>
    <row r="916" spans="1:18" ht="12.75" x14ac:dyDescent="0.2">
      <c r="A916" s="122" t="s">
        <v>2435</v>
      </c>
      <c r="B916" s="122" t="s">
        <v>733</v>
      </c>
      <c r="C916" s="122" t="s">
        <v>1038</v>
      </c>
      <c r="D916" s="122" t="s">
        <v>251</v>
      </c>
      <c r="E916" s="122" t="s">
        <v>1192</v>
      </c>
      <c r="F916" s="123">
        <v>4.8222969999999997E-3</v>
      </c>
      <c r="G916" s="123">
        <v>4.8217449999999997E-3</v>
      </c>
      <c r="H916" s="77">
        <f t="shared" si="28"/>
        <v>1.1448137551872684E-4</v>
      </c>
      <c r="I916" s="124">
        <f t="shared" si="29"/>
        <v>5.2491742355635235E-7</v>
      </c>
      <c r="J916" s="125">
        <v>11.201290949999999</v>
      </c>
      <c r="K916" s="125">
        <v>5.4574499999999997</v>
      </c>
      <c r="L916" s="153"/>
      <c r="M916" s="156"/>
    </row>
    <row r="917" spans="1:18" ht="12.75" x14ac:dyDescent="0.2">
      <c r="A917" s="122" t="s">
        <v>241</v>
      </c>
      <c r="B917" s="62" t="s">
        <v>242</v>
      </c>
      <c r="C917" s="62" t="s">
        <v>1043</v>
      </c>
      <c r="D917" s="62" t="s">
        <v>251</v>
      </c>
      <c r="E917" s="62" t="s">
        <v>253</v>
      </c>
      <c r="F917" s="123">
        <v>4.5872200000000004E-3</v>
      </c>
      <c r="G917" s="123">
        <v>3.3221649999999998E-2</v>
      </c>
      <c r="H917" s="77">
        <f t="shared" si="28"/>
        <v>-0.86192076552489116</v>
      </c>
      <c r="I917" s="63">
        <f t="shared" si="29"/>
        <v>4.993287853664283E-7</v>
      </c>
      <c r="J917" s="125">
        <v>11.96741724</v>
      </c>
      <c r="K917" s="125">
        <v>177.57069999999999</v>
      </c>
      <c r="L917" s="153"/>
      <c r="M917" s="156"/>
    </row>
    <row r="918" spans="1:18" ht="12.75" x14ac:dyDescent="0.2">
      <c r="A918" s="122" t="s">
        <v>2394</v>
      </c>
      <c r="B918" s="62" t="s">
        <v>1908</v>
      </c>
      <c r="C918" s="62" t="s">
        <v>1140</v>
      </c>
      <c r="D918" s="62" t="s">
        <v>252</v>
      </c>
      <c r="E918" s="62" t="s">
        <v>253</v>
      </c>
      <c r="F918" s="123">
        <v>4.5071999999999994E-3</v>
      </c>
      <c r="G918" s="123">
        <v>1.747E-5</v>
      </c>
      <c r="H918" s="77" t="str">
        <f t="shared" si="28"/>
        <v/>
      </c>
      <c r="I918" s="63">
        <f t="shared" si="29"/>
        <v>4.9061843587261246E-7</v>
      </c>
      <c r="J918" s="125">
        <v>3.8645458158727006</v>
      </c>
      <c r="K918" s="125">
        <v>62.295450000000002</v>
      </c>
      <c r="L918" s="153"/>
      <c r="M918" s="156"/>
    </row>
    <row r="919" spans="1:18" ht="12.75" x14ac:dyDescent="0.2">
      <c r="A919" s="122" t="s">
        <v>2805</v>
      </c>
      <c r="B919" s="62" t="s">
        <v>553</v>
      </c>
      <c r="C919" s="62" t="s">
        <v>1037</v>
      </c>
      <c r="D919" s="62" t="s">
        <v>251</v>
      </c>
      <c r="E919" s="62" t="s">
        <v>1192</v>
      </c>
      <c r="F919" s="123">
        <v>4.0778000000000003E-3</v>
      </c>
      <c r="G919" s="123">
        <v>0</v>
      </c>
      <c r="H919" s="77" t="str">
        <f t="shared" si="28"/>
        <v/>
      </c>
      <c r="I919" s="63">
        <f t="shared" si="29"/>
        <v>4.4387732024346368E-7</v>
      </c>
      <c r="J919" s="125">
        <v>72.917249999999996</v>
      </c>
      <c r="K919" s="125">
        <v>11.73545</v>
      </c>
      <c r="L919" s="153"/>
      <c r="M919" s="156"/>
    </row>
    <row r="920" spans="1:18" ht="12.75" x14ac:dyDescent="0.2">
      <c r="A920" s="122" t="s">
        <v>2827</v>
      </c>
      <c r="B920" s="62" t="s">
        <v>232</v>
      </c>
      <c r="C920" s="62" t="s">
        <v>1037</v>
      </c>
      <c r="D920" s="62" t="s">
        <v>251</v>
      </c>
      <c r="E920" s="62" t="s">
        <v>1192</v>
      </c>
      <c r="F920" s="123">
        <v>4.0430800000000001E-3</v>
      </c>
      <c r="G920" s="123">
        <v>2.4518999999999999E-3</v>
      </c>
      <c r="H920" s="77">
        <f t="shared" si="28"/>
        <v>0.64895795097679354</v>
      </c>
      <c r="I920" s="63">
        <f t="shared" si="29"/>
        <v>4.4009797339985851E-7</v>
      </c>
      <c r="J920" s="125">
        <v>23.387985780000001</v>
      </c>
      <c r="K920" s="125">
        <v>17.90185</v>
      </c>
      <c r="L920" s="153"/>
      <c r="M920" s="156"/>
    </row>
    <row r="921" spans="1:18" ht="12.75" x14ac:dyDescent="0.2">
      <c r="A921" s="122" t="s">
        <v>2187</v>
      </c>
      <c r="B921" s="62" t="s">
        <v>1853</v>
      </c>
      <c r="C921" s="62" t="s">
        <v>1042</v>
      </c>
      <c r="D921" s="62" t="s">
        <v>967</v>
      </c>
      <c r="E921" s="62" t="s">
        <v>253</v>
      </c>
      <c r="F921" s="123">
        <v>4.0297600000000003E-3</v>
      </c>
      <c r="G921" s="123">
        <v>3.1019314100000002</v>
      </c>
      <c r="H921" s="77">
        <f t="shared" si="28"/>
        <v>-0.99870088681296787</v>
      </c>
      <c r="I921" s="63">
        <f t="shared" si="29"/>
        <v>4.3864806268681644E-7</v>
      </c>
      <c r="J921" s="125">
        <v>26.645209770000001</v>
      </c>
      <c r="K921" s="125">
        <v>15.53975</v>
      </c>
      <c r="L921" s="153"/>
      <c r="M921" s="156"/>
    </row>
    <row r="922" spans="1:18" ht="12.75" x14ac:dyDescent="0.2">
      <c r="A922" s="122" t="s">
        <v>1543</v>
      </c>
      <c r="B922" s="62" t="s">
        <v>1544</v>
      </c>
      <c r="C922" s="62" t="s">
        <v>1043</v>
      </c>
      <c r="D922" s="62" t="s">
        <v>251</v>
      </c>
      <c r="E922" s="62" t="s">
        <v>1192</v>
      </c>
      <c r="F922" s="123">
        <v>3.9175E-3</v>
      </c>
      <c r="G922" s="123">
        <v>0</v>
      </c>
      <c r="H922" s="77" t="str">
        <f t="shared" si="28"/>
        <v/>
      </c>
      <c r="I922" s="63">
        <f t="shared" si="29"/>
        <v>4.2642831969536728E-7</v>
      </c>
      <c r="J922" s="125">
        <v>3.0879768300000001</v>
      </c>
      <c r="K922" s="125">
        <v>105.53245</v>
      </c>
      <c r="L922" s="153"/>
      <c r="M922" s="156"/>
    </row>
    <row r="923" spans="1:18" ht="12.75" x14ac:dyDescent="0.2">
      <c r="A923" s="122" t="s">
        <v>2824</v>
      </c>
      <c r="B923" s="62" t="s">
        <v>2032</v>
      </c>
      <c r="C923" s="62" t="s">
        <v>1037</v>
      </c>
      <c r="D923" s="62" t="s">
        <v>251</v>
      </c>
      <c r="E923" s="62" t="s">
        <v>253</v>
      </c>
      <c r="F923" s="123">
        <v>3.4217499999999999E-3</v>
      </c>
      <c r="G923" s="123">
        <v>0</v>
      </c>
      <c r="H923" s="77" t="str">
        <f t="shared" si="28"/>
        <v/>
      </c>
      <c r="I923" s="63">
        <f t="shared" si="29"/>
        <v>3.7246486353991654E-7</v>
      </c>
      <c r="J923" s="125">
        <v>9.5421487900000006</v>
      </c>
      <c r="K923" s="125">
        <v>14.135949999999999</v>
      </c>
      <c r="L923" s="153"/>
      <c r="M923" s="156"/>
    </row>
    <row r="924" spans="1:18" ht="12.75" x14ac:dyDescent="0.2">
      <c r="A924" s="122" t="s">
        <v>2714</v>
      </c>
      <c r="B924" s="62" t="s">
        <v>173</v>
      </c>
      <c r="C924" s="62" t="s">
        <v>177</v>
      </c>
      <c r="D924" s="62" t="s">
        <v>252</v>
      </c>
      <c r="E924" s="62" t="s">
        <v>1192</v>
      </c>
      <c r="F924" s="123">
        <v>3.3182800000000003E-3</v>
      </c>
      <c r="G924" s="123">
        <v>5.6214849999999997E-2</v>
      </c>
      <c r="H924" s="77">
        <f t="shared" si="28"/>
        <v>-0.9409714692825828</v>
      </c>
      <c r="I924" s="63">
        <f t="shared" si="29"/>
        <v>3.6120193099648846E-7</v>
      </c>
      <c r="J924" s="125">
        <v>11.0235</v>
      </c>
      <c r="K924" s="125">
        <v>55.662399999999998</v>
      </c>
      <c r="L924" s="153"/>
      <c r="M924" s="156"/>
    </row>
    <row r="925" spans="1:18" ht="12.75" x14ac:dyDescent="0.2">
      <c r="A925" s="62" t="s">
        <v>2877</v>
      </c>
      <c r="B925" s="62" t="s">
        <v>2878</v>
      </c>
      <c r="C925" s="62" t="s">
        <v>2258</v>
      </c>
      <c r="D925" s="62" t="s">
        <v>251</v>
      </c>
      <c r="E925" s="62" t="s">
        <v>1192</v>
      </c>
      <c r="F925" s="123">
        <v>3.1988000000000003E-3</v>
      </c>
      <c r="G925" s="123"/>
      <c r="H925" s="77" t="str">
        <f t="shared" si="28"/>
        <v/>
      </c>
      <c r="I925" s="63">
        <f t="shared" si="29"/>
        <v>3.481962754413634E-7</v>
      </c>
      <c r="J925" s="125">
        <v>1.1760202222387641</v>
      </c>
      <c r="K925" s="125">
        <v>188.42500000000001</v>
      </c>
      <c r="L925" s="153"/>
      <c r="M925" s="156"/>
    </row>
    <row r="926" spans="1:18" ht="12.75" x14ac:dyDescent="0.2">
      <c r="A926" s="122" t="s">
        <v>1547</v>
      </c>
      <c r="B926" s="62" t="s">
        <v>1548</v>
      </c>
      <c r="C926" s="62" t="s">
        <v>1043</v>
      </c>
      <c r="D926" s="62" t="s">
        <v>251</v>
      </c>
      <c r="E926" s="62" t="s">
        <v>1192</v>
      </c>
      <c r="F926" s="123">
        <v>3.0799999999999998E-3</v>
      </c>
      <c r="G926" s="123">
        <v>0.17161100000000001</v>
      </c>
      <c r="H926" s="77">
        <f t="shared" si="28"/>
        <v>-0.98205243253637586</v>
      </c>
      <c r="I926" s="63">
        <f t="shared" si="29"/>
        <v>3.3526463935206924E-7</v>
      </c>
      <c r="J926" s="125">
        <v>1.5373219299999998</v>
      </c>
      <c r="K926" s="125">
        <v>250.41</v>
      </c>
      <c r="L926" s="153"/>
      <c r="M926" s="156"/>
    </row>
    <row r="927" spans="1:18" ht="12.75" x14ac:dyDescent="0.2">
      <c r="A927" s="122" t="s">
        <v>2821</v>
      </c>
      <c r="B927" s="62" t="s">
        <v>229</v>
      </c>
      <c r="C927" s="62" t="s">
        <v>1037</v>
      </c>
      <c r="D927" s="62" t="s">
        <v>251</v>
      </c>
      <c r="E927" s="62" t="s">
        <v>1192</v>
      </c>
      <c r="F927" s="123">
        <v>3.0615E-3</v>
      </c>
      <c r="G927" s="123">
        <v>4.5195589999999994E-2</v>
      </c>
      <c r="H927" s="77">
        <f t="shared" si="28"/>
        <v>-0.93226109007538127</v>
      </c>
      <c r="I927" s="63">
        <f t="shared" si="29"/>
        <v>3.3325087447284417E-7</v>
      </c>
      <c r="J927" s="125">
        <v>17.836449420000001</v>
      </c>
      <c r="K927" s="125">
        <v>16.9876</v>
      </c>
      <c r="L927" s="153"/>
      <c r="M927" s="156"/>
      <c r="R927" s="136"/>
    </row>
    <row r="928" spans="1:18" ht="12.75" x14ac:dyDescent="0.2">
      <c r="A928" s="122" t="s">
        <v>2198</v>
      </c>
      <c r="B928" s="62" t="s">
        <v>1823</v>
      </c>
      <c r="C928" s="62" t="s">
        <v>1042</v>
      </c>
      <c r="D928" s="62" t="s">
        <v>967</v>
      </c>
      <c r="E928" s="62" t="s">
        <v>253</v>
      </c>
      <c r="F928" s="123">
        <v>2.9789600000000001E-3</v>
      </c>
      <c r="G928" s="123">
        <v>0</v>
      </c>
      <c r="H928" s="77" t="str">
        <f t="shared" si="28"/>
        <v/>
      </c>
      <c r="I928" s="63">
        <f t="shared" si="29"/>
        <v>3.2426621754683126E-7</v>
      </c>
      <c r="J928" s="125">
        <v>2.5994649900000004</v>
      </c>
      <c r="K928" s="125">
        <v>11.480650000000001</v>
      </c>
      <c r="L928" s="153"/>
      <c r="M928" s="156"/>
      <c r="R928" s="136"/>
    </row>
    <row r="929" spans="1:18" ht="12.75" x14ac:dyDescent="0.2">
      <c r="A929" s="122" t="s">
        <v>2829</v>
      </c>
      <c r="B929" s="62" t="s">
        <v>234</v>
      </c>
      <c r="C929" s="62" t="s">
        <v>1037</v>
      </c>
      <c r="D929" s="62" t="s">
        <v>251</v>
      </c>
      <c r="E929" s="62" t="s">
        <v>1192</v>
      </c>
      <c r="F929" s="123">
        <v>2.9579200000000002E-3</v>
      </c>
      <c r="G929" s="123">
        <v>5.1634260000000001E-2</v>
      </c>
      <c r="H929" s="77">
        <f t="shared" si="28"/>
        <v>-0.94271400422897511</v>
      </c>
      <c r="I929" s="63">
        <f t="shared" si="29"/>
        <v>3.2197596819229635E-7</v>
      </c>
      <c r="J929" s="125">
        <v>54.308987810000005</v>
      </c>
      <c r="K929" s="125">
        <v>16.839500000000001</v>
      </c>
      <c r="L929" s="153"/>
      <c r="M929" s="156"/>
    </row>
    <row r="930" spans="1:18" ht="12.75" x14ac:dyDescent="0.2">
      <c r="A930" s="122" t="s">
        <v>2159</v>
      </c>
      <c r="B930" s="62" t="s">
        <v>1100</v>
      </c>
      <c r="C930" s="62" t="s">
        <v>1042</v>
      </c>
      <c r="D930" s="62" t="s">
        <v>252</v>
      </c>
      <c r="E930" s="62" t="s">
        <v>253</v>
      </c>
      <c r="F930" s="123">
        <v>2.5755000000000001E-3</v>
      </c>
      <c r="G930" s="123">
        <v>7.3219499999999998E-3</v>
      </c>
      <c r="H930" s="77">
        <f t="shared" si="28"/>
        <v>-0.64824944174707555</v>
      </c>
      <c r="I930" s="63">
        <f t="shared" si="29"/>
        <v>2.8034872683482284E-7</v>
      </c>
      <c r="J930" s="125">
        <v>47.331700529999999</v>
      </c>
      <c r="K930" s="125">
        <v>17.218399999999999</v>
      </c>
      <c r="L930" s="153"/>
      <c r="M930" s="156"/>
    </row>
    <row r="931" spans="1:18" ht="12.75" x14ac:dyDescent="0.2">
      <c r="A931" s="122" t="s">
        <v>384</v>
      </c>
      <c r="B931" s="62" t="s">
        <v>395</v>
      </c>
      <c r="C931" s="62" t="s">
        <v>1043</v>
      </c>
      <c r="D931" s="62" t="s">
        <v>251</v>
      </c>
      <c r="E931" s="62" t="s">
        <v>1192</v>
      </c>
      <c r="F931" s="123">
        <v>2.3424000000000001E-3</v>
      </c>
      <c r="G931" s="123">
        <v>4.7364179999999999E-2</v>
      </c>
      <c r="H931" s="77">
        <f t="shared" si="28"/>
        <v>-0.95054490545386827</v>
      </c>
      <c r="I931" s="63">
        <f t="shared" si="29"/>
        <v>2.5497528935658672E-7</v>
      </c>
      <c r="J931" s="125">
        <v>22.202131290000001</v>
      </c>
      <c r="K931" s="125">
        <v>63.833300000000001</v>
      </c>
      <c r="L931" s="153"/>
      <c r="M931" s="156"/>
    </row>
    <row r="932" spans="1:18" ht="12.75" x14ac:dyDescent="0.2">
      <c r="A932" s="122" t="s">
        <v>1897</v>
      </c>
      <c r="B932" s="62" t="s">
        <v>1898</v>
      </c>
      <c r="C932" s="62" t="s">
        <v>779</v>
      </c>
      <c r="D932" s="62" t="s">
        <v>251</v>
      </c>
      <c r="E932" s="62" t="s">
        <v>1192</v>
      </c>
      <c r="F932" s="123">
        <v>2.3239749999999998E-3</v>
      </c>
      <c r="G932" s="123">
        <v>8.8206199999999998E-2</v>
      </c>
      <c r="H932" s="77">
        <f t="shared" si="28"/>
        <v>-0.97365292915917478</v>
      </c>
      <c r="I932" s="63">
        <f t="shared" si="29"/>
        <v>2.5296968838903413E-7</v>
      </c>
      <c r="J932" s="125">
        <v>1.17133393965</v>
      </c>
      <c r="K932" s="125">
        <v>181.09555</v>
      </c>
      <c r="L932" s="153"/>
      <c r="M932" s="156"/>
    </row>
    <row r="933" spans="1:18" ht="12.75" x14ac:dyDescent="0.2">
      <c r="A933" s="122" t="s">
        <v>2799</v>
      </c>
      <c r="B933" s="62" t="s">
        <v>220</v>
      </c>
      <c r="C933" s="62" t="s">
        <v>1037</v>
      </c>
      <c r="D933" s="62" t="s">
        <v>251</v>
      </c>
      <c r="E933" s="62" t="s">
        <v>1192</v>
      </c>
      <c r="F933" s="123">
        <v>2.2160000000000001E-3</v>
      </c>
      <c r="G933" s="123">
        <v>0.13316766200000002</v>
      </c>
      <c r="H933" s="77">
        <f t="shared" si="28"/>
        <v>-0.98335932337687204</v>
      </c>
      <c r="I933" s="63">
        <f t="shared" si="29"/>
        <v>2.412163768844758E-7</v>
      </c>
      <c r="J933" s="125">
        <v>53.314306000000002</v>
      </c>
      <c r="K933" s="125">
        <v>10.719749999999999</v>
      </c>
      <c r="L933" s="153"/>
      <c r="M933" s="156"/>
    </row>
    <row r="934" spans="1:18" ht="12.75" x14ac:dyDescent="0.2">
      <c r="A934" s="122" t="s">
        <v>2749</v>
      </c>
      <c r="B934" s="62" t="s">
        <v>349</v>
      </c>
      <c r="C934" s="62" t="s">
        <v>779</v>
      </c>
      <c r="D934" s="62" t="s">
        <v>252</v>
      </c>
      <c r="E934" s="62" t="s">
        <v>1192</v>
      </c>
      <c r="F934" s="123">
        <v>2.2008000000000002E-3</v>
      </c>
      <c r="G934" s="123">
        <v>1.0668E-2</v>
      </c>
      <c r="H934" s="77">
        <f t="shared" si="28"/>
        <v>-0.79370078740157479</v>
      </c>
      <c r="I934" s="63">
        <f t="shared" si="29"/>
        <v>2.3956182411884222E-7</v>
      </c>
      <c r="J934" s="125">
        <v>49.524439517099999</v>
      </c>
      <c r="K934" s="125">
        <v>36.471699999999998</v>
      </c>
      <c r="L934" s="153"/>
      <c r="M934" s="156"/>
    </row>
    <row r="935" spans="1:18" ht="12.75" x14ac:dyDescent="0.2">
      <c r="A935" s="122" t="s">
        <v>2564</v>
      </c>
      <c r="B935" s="62" t="s">
        <v>2565</v>
      </c>
      <c r="C935" s="62" t="s">
        <v>177</v>
      </c>
      <c r="D935" s="62" t="s">
        <v>967</v>
      </c>
      <c r="E935" s="62" t="s">
        <v>253</v>
      </c>
      <c r="F935" s="123">
        <v>2.1965999999999999E-3</v>
      </c>
      <c r="G935" s="123">
        <v>0.19104209999999999</v>
      </c>
      <c r="H935" s="77">
        <f t="shared" si="28"/>
        <v>-0.98850201081332334</v>
      </c>
      <c r="I935" s="63">
        <f t="shared" si="29"/>
        <v>2.3910464506518028E-7</v>
      </c>
      <c r="J935" s="125">
        <v>58.694755610000001</v>
      </c>
      <c r="K935" s="125">
        <v>29.323799999999999</v>
      </c>
      <c r="L935" s="153"/>
      <c r="M935" s="156"/>
    </row>
    <row r="936" spans="1:18" ht="12.75" x14ac:dyDescent="0.2">
      <c r="A936" s="122" t="s">
        <v>2743</v>
      </c>
      <c r="B936" s="62" t="s">
        <v>963</v>
      </c>
      <c r="C936" s="62" t="s">
        <v>2241</v>
      </c>
      <c r="D936" s="62" t="s">
        <v>252</v>
      </c>
      <c r="E936" s="62" t="s">
        <v>253</v>
      </c>
      <c r="F936" s="123">
        <v>2.0384999999999999E-3</v>
      </c>
      <c r="G936" s="123">
        <v>0</v>
      </c>
      <c r="H936" s="77" t="str">
        <f t="shared" si="28"/>
        <v/>
      </c>
      <c r="I936" s="63">
        <f t="shared" si="29"/>
        <v>2.218951192594783E-7</v>
      </c>
      <c r="J936" s="125">
        <v>9.80130166</v>
      </c>
      <c r="K936" s="125">
        <v>13.19685</v>
      </c>
      <c r="L936" s="153"/>
      <c r="M936" s="156"/>
    </row>
    <row r="937" spans="1:18" ht="12.75" x14ac:dyDescent="0.2">
      <c r="A937" s="122" t="s">
        <v>2014</v>
      </c>
      <c r="B937" s="62" t="s">
        <v>1164</v>
      </c>
      <c r="C937" s="62" t="s">
        <v>779</v>
      </c>
      <c r="D937" s="62" t="s">
        <v>251</v>
      </c>
      <c r="E937" s="62" t="s">
        <v>1192</v>
      </c>
      <c r="F937" s="123">
        <v>2.0019999999999999E-3</v>
      </c>
      <c r="G937" s="123">
        <v>2.3500000000000001E-3</v>
      </c>
      <c r="H937" s="77">
        <f t="shared" si="28"/>
        <v>-0.14808510638297878</v>
      </c>
      <c r="I937" s="63">
        <f t="shared" si="29"/>
        <v>2.1792201557884499E-7</v>
      </c>
      <c r="J937" s="125">
        <v>4.0470705240000004</v>
      </c>
      <c r="K937" s="125">
        <v>159.51769999999999</v>
      </c>
      <c r="L937" s="153"/>
      <c r="M937" s="156"/>
    </row>
    <row r="938" spans="1:18" ht="12.75" x14ac:dyDescent="0.2">
      <c r="A938" s="122" t="s">
        <v>2446</v>
      </c>
      <c r="B938" s="122" t="s">
        <v>466</v>
      </c>
      <c r="C938" s="122" t="s">
        <v>1038</v>
      </c>
      <c r="D938" s="122" t="s">
        <v>251</v>
      </c>
      <c r="E938" s="122" t="s">
        <v>1192</v>
      </c>
      <c r="F938" s="123">
        <v>1.9117699999999999E-3</v>
      </c>
      <c r="G938" s="123">
        <v>6.2508859999999999E-2</v>
      </c>
      <c r="H938" s="77">
        <f t="shared" si="28"/>
        <v>-0.96941601558563062</v>
      </c>
      <c r="I938" s="124">
        <f t="shared" si="29"/>
        <v>2.0810028557600826E-7</v>
      </c>
      <c r="J938" s="125">
        <v>22.820756120000002</v>
      </c>
      <c r="K938" s="125">
        <v>2.1181999999999999</v>
      </c>
      <c r="L938" s="153"/>
      <c r="M938" s="156"/>
    </row>
    <row r="939" spans="1:18" ht="12.75" x14ac:dyDescent="0.2">
      <c r="A939" s="122" t="s">
        <v>2302</v>
      </c>
      <c r="B939" s="62" t="s">
        <v>2303</v>
      </c>
      <c r="C939" s="62" t="s">
        <v>330</v>
      </c>
      <c r="D939" s="62" t="s">
        <v>252</v>
      </c>
      <c r="E939" s="62" t="s">
        <v>253</v>
      </c>
      <c r="F939" s="123">
        <v>1.6965000000000001E-3</v>
      </c>
      <c r="G939" s="123">
        <v>1.27051E-2</v>
      </c>
      <c r="H939" s="77">
        <f t="shared" si="28"/>
        <v>-0.86647094473872699</v>
      </c>
      <c r="I939" s="63">
        <f t="shared" si="29"/>
        <v>1.8466768203272256E-7</v>
      </c>
      <c r="J939" s="125">
        <v>14.975432231100001</v>
      </c>
      <c r="K939" s="125">
        <v>165.80375000000001</v>
      </c>
      <c r="L939" s="153"/>
      <c r="M939" s="156"/>
      <c r="N939" s="126"/>
      <c r="O939" s="126"/>
      <c r="P939" s="126"/>
      <c r="Q939" s="126"/>
    </row>
    <row r="940" spans="1:18" ht="12.75" x14ac:dyDescent="0.2">
      <c r="A940" s="122" t="s">
        <v>2039</v>
      </c>
      <c r="B940" s="62" t="s">
        <v>2040</v>
      </c>
      <c r="C940" s="62" t="s">
        <v>779</v>
      </c>
      <c r="D940" s="62" t="s">
        <v>251</v>
      </c>
      <c r="E940" s="62" t="s">
        <v>1192</v>
      </c>
      <c r="F940" s="123">
        <v>1.4434000000000001E-3</v>
      </c>
      <c r="G940" s="123">
        <v>3.2510284999999999</v>
      </c>
      <c r="H940" s="77">
        <f t="shared" si="28"/>
        <v>-0.99955601742648514</v>
      </c>
      <c r="I940" s="63">
        <f t="shared" si="29"/>
        <v>1.5711720144181064E-7</v>
      </c>
      <c r="J940" s="125">
        <v>21.62717760397145</v>
      </c>
      <c r="K940" s="125">
        <v>34.759749999999997</v>
      </c>
      <c r="L940" s="153"/>
      <c r="M940" s="156"/>
    </row>
    <row r="941" spans="1:18" ht="12.75" x14ac:dyDescent="0.2">
      <c r="A941" s="122" t="s">
        <v>2312</v>
      </c>
      <c r="B941" s="62" t="s">
        <v>2313</v>
      </c>
      <c r="C941" s="62" t="s">
        <v>330</v>
      </c>
      <c r="D941" s="62" t="s">
        <v>967</v>
      </c>
      <c r="E941" s="62" t="s">
        <v>253</v>
      </c>
      <c r="F941" s="123">
        <v>1.3034500000000001E-3</v>
      </c>
      <c r="G941" s="123">
        <v>0.13086689999999998</v>
      </c>
      <c r="H941" s="77">
        <f t="shared" si="28"/>
        <v>-0.99003988021417177</v>
      </c>
      <c r="I941" s="63">
        <f t="shared" si="29"/>
        <v>1.418833422608619E-7</v>
      </c>
      <c r="J941" s="125">
        <v>248.97532303920002</v>
      </c>
      <c r="K941" s="125">
        <v>179.42845</v>
      </c>
      <c r="L941" s="153"/>
      <c r="M941" s="156"/>
      <c r="R941" s="136"/>
    </row>
    <row r="942" spans="1:18" ht="12.75" x14ac:dyDescent="0.2">
      <c r="A942" s="122" t="s">
        <v>1984</v>
      </c>
      <c r="B942" s="62" t="s">
        <v>2573</v>
      </c>
      <c r="C942" s="62" t="s">
        <v>2258</v>
      </c>
      <c r="D942" s="62" t="s">
        <v>251</v>
      </c>
      <c r="E942" s="62" t="s">
        <v>1192</v>
      </c>
      <c r="F942" s="123">
        <v>1.1490000000000001E-3</v>
      </c>
      <c r="G942" s="123">
        <v>0</v>
      </c>
      <c r="H942" s="77" t="str">
        <f t="shared" si="28"/>
        <v/>
      </c>
      <c r="I942" s="63">
        <f t="shared" si="29"/>
        <v>1.2507112682322325E-7</v>
      </c>
      <c r="J942" s="125">
        <v>1.2614521385999999</v>
      </c>
      <c r="K942" s="125">
        <v>36.61645</v>
      </c>
      <c r="L942" s="153"/>
      <c r="M942" s="156"/>
    </row>
    <row r="943" spans="1:18" ht="12.75" x14ac:dyDescent="0.2">
      <c r="A943" s="122" t="s">
        <v>2314</v>
      </c>
      <c r="B943" s="62" t="s">
        <v>2315</v>
      </c>
      <c r="C943" s="62" t="s">
        <v>330</v>
      </c>
      <c r="D943" s="62" t="s">
        <v>252</v>
      </c>
      <c r="E943" s="62" t="s">
        <v>253</v>
      </c>
      <c r="F943" s="123">
        <v>1.1234999999999999E-3</v>
      </c>
      <c r="G943" s="123">
        <v>5.4665500000000006E-3</v>
      </c>
      <c r="H943" s="77">
        <f t="shared" si="28"/>
        <v>-0.79447732116234193</v>
      </c>
      <c r="I943" s="63">
        <f t="shared" si="29"/>
        <v>1.2229539685456162E-7</v>
      </c>
      <c r="J943" s="125">
        <v>7.3366027982999995</v>
      </c>
      <c r="K943" s="125">
        <v>174.2586</v>
      </c>
      <c r="L943" s="153"/>
      <c r="M943" s="156"/>
    </row>
    <row r="944" spans="1:18" ht="12.75" x14ac:dyDescent="0.2">
      <c r="A944" s="122" t="s">
        <v>1541</v>
      </c>
      <c r="B944" s="62" t="s">
        <v>1542</v>
      </c>
      <c r="C944" s="62" t="s">
        <v>1043</v>
      </c>
      <c r="D944" s="62" t="s">
        <v>251</v>
      </c>
      <c r="E944" s="62" t="s">
        <v>1192</v>
      </c>
      <c r="F944" s="123">
        <v>7.2439999999999994E-4</v>
      </c>
      <c r="G944" s="123">
        <v>0</v>
      </c>
      <c r="H944" s="77" t="str">
        <f t="shared" si="28"/>
        <v/>
      </c>
      <c r="I944" s="63">
        <f t="shared" si="29"/>
        <v>7.8852501541116544E-8</v>
      </c>
      <c r="J944" s="125">
        <v>2.6807263099999998</v>
      </c>
      <c r="K944" s="125">
        <v>60.846049999999998</v>
      </c>
      <c r="L944" s="153"/>
      <c r="M944" s="156"/>
    </row>
    <row r="945" spans="1:18" ht="12.75" x14ac:dyDescent="0.2">
      <c r="A945" s="122" t="s">
        <v>2343</v>
      </c>
      <c r="B945" s="62" t="s">
        <v>1214</v>
      </c>
      <c r="C945" s="62" t="s">
        <v>1140</v>
      </c>
      <c r="D945" s="62" t="s">
        <v>252</v>
      </c>
      <c r="E945" s="62" t="s">
        <v>253</v>
      </c>
      <c r="F945" s="123">
        <v>6.5474999999999995E-4</v>
      </c>
      <c r="G945" s="123">
        <v>4.4099999999999999E-3</v>
      </c>
      <c r="H945" s="77">
        <f t="shared" si="28"/>
        <v>-0.85153061224489801</v>
      </c>
      <c r="I945" s="63">
        <f t="shared" si="29"/>
        <v>7.1270948901223151E-8</v>
      </c>
      <c r="J945" s="125">
        <v>9.4828385020000514</v>
      </c>
      <c r="K945" s="125">
        <v>71.448049999999995</v>
      </c>
      <c r="L945" s="153"/>
      <c r="M945" s="156"/>
    </row>
    <row r="946" spans="1:18" ht="12.75" x14ac:dyDescent="0.2">
      <c r="A946" s="122" t="s">
        <v>1932</v>
      </c>
      <c r="B946" s="62" t="s">
        <v>1154</v>
      </c>
      <c r="C946" s="62" t="s">
        <v>779</v>
      </c>
      <c r="D946" s="62" t="s">
        <v>251</v>
      </c>
      <c r="E946" s="62" t="s">
        <v>1192</v>
      </c>
      <c r="F946" s="123">
        <v>6.5087999999999995E-4</v>
      </c>
      <c r="G946" s="123">
        <v>2.7272399999999997E-3</v>
      </c>
      <c r="H946" s="77">
        <f t="shared" si="28"/>
        <v>-0.76134113609363308</v>
      </c>
      <c r="I946" s="63">
        <f t="shared" si="29"/>
        <v>7.0849691058920399E-8</v>
      </c>
      <c r="J946" s="125">
        <v>2.5627499999999999</v>
      </c>
      <c r="K946" s="125">
        <v>58.691299999999998</v>
      </c>
      <c r="L946" s="153"/>
      <c r="M946" s="156"/>
    </row>
    <row r="947" spans="1:18" ht="12.75" x14ac:dyDescent="0.2">
      <c r="A947" s="122" t="s">
        <v>2445</v>
      </c>
      <c r="B947" s="62" t="s">
        <v>468</v>
      </c>
      <c r="C947" s="62" t="s">
        <v>1038</v>
      </c>
      <c r="D947" s="62" t="s">
        <v>251</v>
      </c>
      <c r="E947" s="62" t="s">
        <v>1192</v>
      </c>
      <c r="F947" s="123">
        <v>6.0349000000000004E-4</v>
      </c>
      <c r="G947" s="123">
        <v>4.1861199999999998E-3</v>
      </c>
      <c r="H947" s="77">
        <f t="shared" si="28"/>
        <v>-0.85583547533276638</v>
      </c>
      <c r="I947" s="63">
        <f t="shared" si="29"/>
        <v>6.5691187403435155E-8</v>
      </c>
      <c r="J947" s="125">
        <v>12.26761462</v>
      </c>
      <c r="K947" s="125">
        <v>8.31785</v>
      </c>
      <c r="L947" s="153"/>
      <c r="M947" s="156"/>
    </row>
    <row r="948" spans="1:18" ht="12.75" x14ac:dyDescent="0.2">
      <c r="A948" s="122" t="s">
        <v>2373</v>
      </c>
      <c r="B948" s="62" t="s">
        <v>2374</v>
      </c>
      <c r="C948" s="62" t="s">
        <v>1140</v>
      </c>
      <c r="D948" s="62" t="s">
        <v>252</v>
      </c>
      <c r="E948" s="62" t="s">
        <v>1192</v>
      </c>
      <c r="F948" s="123">
        <v>5.7880000000000001E-5</v>
      </c>
      <c r="G948" s="123">
        <v>0.10740182000000001</v>
      </c>
      <c r="H948" s="77">
        <f t="shared" si="28"/>
        <v>-0.99946108920686816</v>
      </c>
      <c r="I948" s="63">
        <f t="shared" si="29"/>
        <v>6.300362768083691E-9</v>
      </c>
      <c r="J948" s="125">
        <v>40.543717369999996</v>
      </c>
      <c r="K948" s="125">
        <v>30.379750000000001</v>
      </c>
      <c r="L948" s="153"/>
      <c r="M948" s="156"/>
    </row>
    <row r="949" spans="1:18" ht="12.75" x14ac:dyDescent="0.2">
      <c r="A949" s="122" t="s">
        <v>1687</v>
      </c>
      <c r="B949" s="62" t="s">
        <v>1688</v>
      </c>
      <c r="C949" s="62" t="s">
        <v>1043</v>
      </c>
      <c r="D949" s="62" t="s">
        <v>251</v>
      </c>
      <c r="E949" s="62" t="s">
        <v>1192</v>
      </c>
      <c r="F949" s="123">
        <v>0</v>
      </c>
      <c r="G949" s="123">
        <v>1.8699999999999999E-3</v>
      </c>
      <c r="H949" s="77">
        <f t="shared" si="28"/>
        <v>-1</v>
      </c>
      <c r="I949" s="63">
        <f t="shared" si="29"/>
        <v>0</v>
      </c>
      <c r="J949" s="125">
        <v>2.9409019900000004</v>
      </c>
      <c r="K949" s="125">
        <v>36.960149999999999</v>
      </c>
      <c r="L949" s="153"/>
      <c r="M949" s="156"/>
    </row>
    <row r="950" spans="1:18" ht="12.75" x14ac:dyDescent="0.2">
      <c r="A950" s="122" t="s">
        <v>2791</v>
      </c>
      <c r="B950" s="62" t="s">
        <v>1131</v>
      </c>
      <c r="C950" s="62" t="s">
        <v>1037</v>
      </c>
      <c r="D950" s="62" t="s">
        <v>251</v>
      </c>
      <c r="E950" s="62" t="s">
        <v>1192</v>
      </c>
      <c r="F950" s="123">
        <v>0</v>
      </c>
      <c r="G950" s="123">
        <v>0</v>
      </c>
      <c r="H950" s="77" t="str">
        <f t="shared" si="28"/>
        <v/>
      </c>
      <c r="I950" s="63">
        <f t="shared" si="29"/>
        <v>0</v>
      </c>
      <c r="J950" s="125">
        <v>17.857360745059502</v>
      </c>
      <c r="K950" s="125">
        <v>45.945250000000001</v>
      </c>
      <c r="L950" s="153"/>
      <c r="M950" s="156"/>
    </row>
    <row r="951" spans="1:18" ht="12.75" x14ac:dyDescent="0.2">
      <c r="A951" s="122" t="s">
        <v>2869</v>
      </c>
      <c r="B951" s="62" t="s">
        <v>2358</v>
      </c>
      <c r="C951" s="62" t="s">
        <v>1040</v>
      </c>
      <c r="D951" s="62" t="s">
        <v>251</v>
      </c>
      <c r="E951" s="62" t="s">
        <v>1192</v>
      </c>
      <c r="F951" s="123">
        <v>0</v>
      </c>
      <c r="G951" s="123">
        <v>5.1402399999999999E-3</v>
      </c>
      <c r="H951" s="77">
        <f t="shared" si="28"/>
        <v>-1</v>
      </c>
      <c r="I951" s="63">
        <f t="shared" si="29"/>
        <v>0</v>
      </c>
      <c r="J951" s="125">
        <v>231.33079132</v>
      </c>
      <c r="K951" s="125">
        <v>12.965249999999999</v>
      </c>
      <c r="L951" s="153"/>
      <c r="M951" s="156"/>
    </row>
    <row r="952" spans="1:18" ht="12.75" x14ac:dyDescent="0.2">
      <c r="A952" s="122" t="s">
        <v>2822</v>
      </c>
      <c r="B952" s="62" t="s">
        <v>557</v>
      </c>
      <c r="C952" s="62" t="s">
        <v>1037</v>
      </c>
      <c r="D952" s="62" t="s">
        <v>251</v>
      </c>
      <c r="E952" s="62" t="s">
        <v>1192</v>
      </c>
      <c r="F952" s="123">
        <v>0</v>
      </c>
      <c r="G952" s="123">
        <v>6.7697389999999996E-2</v>
      </c>
      <c r="H952" s="77">
        <f t="shared" si="28"/>
        <v>-1</v>
      </c>
      <c r="I952" s="63">
        <f t="shared" si="29"/>
        <v>0</v>
      </c>
      <c r="J952" s="125">
        <v>46.620671130000005</v>
      </c>
      <c r="K952" s="125">
        <v>14.056100000000001</v>
      </c>
      <c r="L952" s="153"/>
      <c r="M952" s="156"/>
    </row>
    <row r="953" spans="1:18" ht="12.75" x14ac:dyDescent="0.2">
      <c r="A953" s="122" t="s">
        <v>2868</v>
      </c>
      <c r="B953" s="62" t="s">
        <v>2357</v>
      </c>
      <c r="C953" s="62" t="s">
        <v>1040</v>
      </c>
      <c r="D953" s="62" t="s">
        <v>251</v>
      </c>
      <c r="E953" s="62" t="s">
        <v>1192</v>
      </c>
      <c r="F953" s="123">
        <v>0</v>
      </c>
      <c r="G953" s="123">
        <v>5.0092499999999998E-3</v>
      </c>
      <c r="H953" s="77">
        <f t="shared" si="28"/>
        <v>-1</v>
      </c>
      <c r="I953" s="63">
        <f t="shared" si="29"/>
        <v>0</v>
      </c>
      <c r="J953" s="125">
        <v>83.928975890000004</v>
      </c>
      <c r="K953" s="125">
        <v>14.765700000000001</v>
      </c>
      <c r="L953" s="153"/>
      <c r="M953" s="156"/>
    </row>
    <row r="954" spans="1:18" ht="12.75" x14ac:dyDescent="0.2">
      <c r="A954" s="122" t="s">
        <v>2390</v>
      </c>
      <c r="B954" s="62" t="s">
        <v>1803</v>
      </c>
      <c r="C954" s="62" t="s">
        <v>1140</v>
      </c>
      <c r="D954" s="62" t="s">
        <v>252</v>
      </c>
      <c r="E954" s="62" t="s">
        <v>253</v>
      </c>
      <c r="F954" s="123">
        <v>0</v>
      </c>
      <c r="G954" s="123">
        <v>1.3073999999999999</v>
      </c>
      <c r="H954" s="77">
        <f t="shared" si="28"/>
        <v>-1</v>
      </c>
      <c r="I954" s="63">
        <f t="shared" si="29"/>
        <v>0</v>
      </c>
      <c r="J954" s="125">
        <v>16.225013927257102</v>
      </c>
      <c r="K954" s="125">
        <v>16.7592</v>
      </c>
      <c r="L954" s="153"/>
      <c r="M954" s="156"/>
    </row>
    <row r="955" spans="1:18" ht="12.75" x14ac:dyDescent="0.2">
      <c r="A955" s="122" t="s">
        <v>2410</v>
      </c>
      <c r="B955" s="62" t="s">
        <v>1047</v>
      </c>
      <c r="C955" s="62" t="s">
        <v>1038</v>
      </c>
      <c r="D955" s="62" t="s">
        <v>251</v>
      </c>
      <c r="E955" s="62" t="s">
        <v>1192</v>
      </c>
      <c r="F955" s="123">
        <v>0</v>
      </c>
      <c r="G955" s="123">
        <v>1.8630000000000001E-3</v>
      </c>
      <c r="H955" s="77">
        <f t="shared" si="28"/>
        <v>-1</v>
      </c>
      <c r="I955" s="63">
        <f t="shared" si="29"/>
        <v>0</v>
      </c>
      <c r="J955" s="125">
        <v>2.0760620900000002</v>
      </c>
      <c r="K955" s="125">
        <v>27.195350000000001</v>
      </c>
      <c r="L955" s="153"/>
      <c r="M955" s="156"/>
      <c r="R955" s="126"/>
    </row>
    <row r="956" spans="1:18" ht="12.75" x14ac:dyDescent="0.2">
      <c r="A956" s="122" t="s">
        <v>2389</v>
      </c>
      <c r="B956" s="62" t="s">
        <v>1596</v>
      </c>
      <c r="C956" s="62" t="s">
        <v>1140</v>
      </c>
      <c r="D956" s="62" t="s">
        <v>252</v>
      </c>
      <c r="E956" s="62" t="s">
        <v>253</v>
      </c>
      <c r="F956" s="123">
        <v>0</v>
      </c>
      <c r="G956" s="123">
        <v>4.6401200000000002E-3</v>
      </c>
      <c r="H956" s="77">
        <f t="shared" si="28"/>
        <v>-1</v>
      </c>
      <c r="I956" s="63">
        <f t="shared" si="29"/>
        <v>0</v>
      </c>
      <c r="J956" s="125">
        <v>4.3014691329910999</v>
      </c>
      <c r="K956" s="125">
        <v>28.594650000000001</v>
      </c>
      <c r="L956" s="153"/>
      <c r="M956" s="156"/>
    </row>
    <row r="957" spans="1:18" ht="12.75" x14ac:dyDescent="0.2">
      <c r="A957" s="122" t="s">
        <v>2733</v>
      </c>
      <c r="B957" s="62" t="s">
        <v>1168</v>
      </c>
      <c r="C957" s="62" t="s">
        <v>1140</v>
      </c>
      <c r="D957" s="62" t="s">
        <v>251</v>
      </c>
      <c r="E957" s="62" t="s">
        <v>1192</v>
      </c>
      <c r="F957" s="123">
        <v>0</v>
      </c>
      <c r="G957" s="123">
        <v>0</v>
      </c>
      <c r="H957" s="77" t="str">
        <f t="shared" si="28"/>
        <v/>
      </c>
      <c r="I957" s="63">
        <f t="shared" si="29"/>
        <v>0</v>
      </c>
      <c r="J957" s="125">
        <v>166.2154367</v>
      </c>
      <c r="K957" s="125">
        <v>30.704049999999999</v>
      </c>
      <c r="L957" s="153"/>
      <c r="M957" s="156"/>
    </row>
    <row r="958" spans="1:18" ht="12.75" x14ac:dyDescent="0.2">
      <c r="A958" s="122" t="s">
        <v>2506</v>
      </c>
      <c r="B958" s="62" t="s">
        <v>2507</v>
      </c>
      <c r="C958" s="62" t="s">
        <v>1140</v>
      </c>
      <c r="D958" s="62" t="s">
        <v>252</v>
      </c>
      <c r="E958" s="62" t="s">
        <v>1192</v>
      </c>
      <c r="F958" s="123">
        <v>0</v>
      </c>
      <c r="G958" s="123">
        <v>0.16033910000000001</v>
      </c>
      <c r="H958" s="77">
        <f t="shared" si="28"/>
        <v>-1</v>
      </c>
      <c r="I958" s="63">
        <f t="shared" si="29"/>
        <v>0</v>
      </c>
      <c r="J958" s="125">
        <v>285.55723799999998</v>
      </c>
      <c r="K958" s="125">
        <v>32.927900000000001</v>
      </c>
      <c r="L958" s="153"/>
      <c r="M958" s="156"/>
    </row>
    <row r="959" spans="1:18" ht="12.75" x14ac:dyDescent="0.2">
      <c r="A959" s="122" t="s">
        <v>2759</v>
      </c>
      <c r="B959" s="62" t="s">
        <v>955</v>
      </c>
      <c r="C959" s="62" t="s">
        <v>1140</v>
      </c>
      <c r="D959" s="62" t="s">
        <v>251</v>
      </c>
      <c r="E959" s="62" t="s">
        <v>1192</v>
      </c>
      <c r="F959" s="123">
        <v>0</v>
      </c>
      <c r="G959" s="123">
        <v>0</v>
      </c>
      <c r="H959" s="77" t="str">
        <f t="shared" si="28"/>
        <v/>
      </c>
      <c r="I959" s="63">
        <f t="shared" si="29"/>
        <v>0</v>
      </c>
      <c r="J959" s="125">
        <v>96.684581344953003</v>
      </c>
      <c r="K959" s="125">
        <v>33.164200000000001</v>
      </c>
      <c r="L959" s="153"/>
      <c r="M959" s="156"/>
    </row>
    <row r="960" spans="1:18" ht="12.75" x14ac:dyDescent="0.2">
      <c r="A960" s="122" t="s">
        <v>2722</v>
      </c>
      <c r="B960" s="62" t="s">
        <v>956</v>
      </c>
      <c r="C960" s="62" t="s">
        <v>1140</v>
      </c>
      <c r="D960" s="62" t="s">
        <v>251</v>
      </c>
      <c r="E960" s="62" t="s">
        <v>1192</v>
      </c>
      <c r="F960" s="123">
        <v>0</v>
      </c>
      <c r="G960" s="123">
        <v>0</v>
      </c>
      <c r="H960" s="77" t="str">
        <f t="shared" si="28"/>
        <v/>
      </c>
      <c r="I960" s="63">
        <f t="shared" si="29"/>
        <v>0</v>
      </c>
      <c r="J960" s="125">
        <v>236.34376679957401</v>
      </c>
      <c r="K960" s="125">
        <v>33.839350000000003</v>
      </c>
      <c r="L960" s="153"/>
      <c r="M960" s="156"/>
    </row>
    <row r="961" spans="1:18" ht="12.75" x14ac:dyDescent="0.2">
      <c r="A961" s="122" t="s">
        <v>2341</v>
      </c>
      <c r="B961" s="62" t="s">
        <v>1210</v>
      </c>
      <c r="C961" s="62" t="s">
        <v>1140</v>
      </c>
      <c r="D961" s="62" t="s">
        <v>252</v>
      </c>
      <c r="E961" s="62" t="s">
        <v>253</v>
      </c>
      <c r="F961" s="123">
        <v>0</v>
      </c>
      <c r="G961" s="123">
        <v>0</v>
      </c>
      <c r="H961" s="77" t="str">
        <f t="shared" si="28"/>
        <v/>
      </c>
      <c r="I961" s="63">
        <f t="shared" si="29"/>
        <v>0</v>
      </c>
      <c r="J961" s="125">
        <v>61.007328542887649</v>
      </c>
      <c r="K961" s="125">
        <v>45.414450000000002</v>
      </c>
      <c r="L961" s="153"/>
      <c r="M961" s="156"/>
    </row>
    <row r="962" spans="1:18" ht="12.75" x14ac:dyDescent="0.2">
      <c r="A962" s="122" t="s">
        <v>2744</v>
      </c>
      <c r="B962" s="62" t="s">
        <v>127</v>
      </c>
      <c r="C962" s="62" t="s">
        <v>779</v>
      </c>
      <c r="D962" s="62" t="s">
        <v>251</v>
      </c>
      <c r="E962" s="62" t="s">
        <v>1192</v>
      </c>
      <c r="F962" s="123">
        <v>0</v>
      </c>
      <c r="G962" s="123">
        <v>0</v>
      </c>
      <c r="H962" s="77" t="str">
        <f t="shared" si="28"/>
        <v/>
      </c>
      <c r="I962" s="63">
        <f t="shared" si="29"/>
        <v>0</v>
      </c>
      <c r="J962" s="125">
        <v>4.2571985181000001</v>
      </c>
      <c r="K962" s="125">
        <v>54.883800000000001</v>
      </c>
      <c r="L962" s="153"/>
      <c r="M962" s="156"/>
    </row>
    <row r="963" spans="1:18" ht="12.75" x14ac:dyDescent="0.2">
      <c r="A963" s="122" t="s">
        <v>2337</v>
      </c>
      <c r="B963" s="62" t="s">
        <v>1305</v>
      </c>
      <c r="C963" s="62" t="s">
        <v>1140</v>
      </c>
      <c r="D963" s="62" t="s">
        <v>252</v>
      </c>
      <c r="E963" s="62" t="s">
        <v>253</v>
      </c>
      <c r="F963" s="123">
        <v>0</v>
      </c>
      <c r="G963" s="123">
        <v>5.2690000000000002E-3</v>
      </c>
      <c r="H963" s="77">
        <f t="shared" si="28"/>
        <v>-1</v>
      </c>
      <c r="I963" s="63">
        <f t="shared" si="29"/>
        <v>0</v>
      </c>
      <c r="J963" s="125">
        <v>4.0668077299999998</v>
      </c>
      <c r="K963" s="125">
        <v>59.89085</v>
      </c>
      <c r="L963" s="153"/>
      <c r="M963" s="156"/>
    </row>
    <row r="964" spans="1:18" ht="12.75" x14ac:dyDescent="0.2">
      <c r="A964" s="122" t="s">
        <v>2272</v>
      </c>
      <c r="B964" s="62" t="s">
        <v>308</v>
      </c>
      <c r="C964" s="62" t="s">
        <v>330</v>
      </c>
      <c r="D964" s="62" t="s">
        <v>252</v>
      </c>
      <c r="E964" s="62" t="s">
        <v>253</v>
      </c>
      <c r="F964" s="123">
        <v>0</v>
      </c>
      <c r="G964" s="123">
        <v>0</v>
      </c>
      <c r="H964" s="77" t="str">
        <f t="shared" si="28"/>
        <v/>
      </c>
      <c r="I964" s="63">
        <f t="shared" si="29"/>
        <v>0</v>
      </c>
      <c r="J964" s="125">
        <v>333.15537889999996</v>
      </c>
      <c r="K964" s="125">
        <v>65.942599999999999</v>
      </c>
      <c r="L964" s="153"/>
      <c r="M964" s="156"/>
    </row>
    <row r="965" spans="1:18" ht="12.75" x14ac:dyDescent="0.2">
      <c r="A965" s="122" t="s">
        <v>2713</v>
      </c>
      <c r="B965" s="62" t="s">
        <v>172</v>
      </c>
      <c r="C965" s="62" t="s">
        <v>177</v>
      </c>
      <c r="D965" s="62" t="s">
        <v>252</v>
      </c>
      <c r="E965" s="62" t="s">
        <v>1192</v>
      </c>
      <c r="F965" s="123">
        <v>0</v>
      </c>
      <c r="G965" s="123">
        <v>0</v>
      </c>
      <c r="H965" s="77" t="str">
        <f t="shared" si="28"/>
        <v/>
      </c>
      <c r="I965" s="63">
        <f t="shared" si="29"/>
        <v>0</v>
      </c>
      <c r="J965" s="125">
        <v>7.8339999999999996</v>
      </c>
      <c r="K965" s="125">
        <v>68.076949999999997</v>
      </c>
      <c r="L965" s="153"/>
      <c r="M965" s="156"/>
    </row>
    <row r="966" spans="1:18" ht="12.75" x14ac:dyDescent="0.2">
      <c r="A966" s="122" t="s">
        <v>2393</v>
      </c>
      <c r="B966" s="62" t="s">
        <v>1907</v>
      </c>
      <c r="C966" s="62" t="s">
        <v>1140</v>
      </c>
      <c r="D966" s="62" t="s">
        <v>252</v>
      </c>
      <c r="E966" s="62" t="s">
        <v>253</v>
      </c>
      <c r="F966" s="123">
        <v>0</v>
      </c>
      <c r="G966" s="123">
        <v>1.8194999999999999E-3</v>
      </c>
      <c r="H966" s="77">
        <f t="shared" si="28"/>
        <v>-1</v>
      </c>
      <c r="I966" s="63">
        <f t="shared" si="29"/>
        <v>0</v>
      </c>
      <c r="J966" s="125">
        <v>1.2316101822668</v>
      </c>
      <c r="K966" s="125">
        <v>68.565250000000006</v>
      </c>
      <c r="L966" s="153"/>
      <c r="M966" s="156"/>
    </row>
    <row r="967" spans="1:18" ht="12.75" x14ac:dyDescent="0.2">
      <c r="A967" s="122" t="s">
        <v>1770</v>
      </c>
      <c r="B967" s="62" t="s">
        <v>1771</v>
      </c>
      <c r="C967" s="62" t="s">
        <v>1043</v>
      </c>
      <c r="D967" s="62" t="s">
        <v>251</v>
      </c>
      <c r="E967" s="62" t="s">
        <v>1192</v>
      </c>
      <c r="F967" s="123">
        <v>0</v>
      </c>
      <c r="G967" s="123">
        <v>1.7312020000000001E-2</v>
      </c>
      <c r="H967" s="77">
        <f t="shared" ref="H967:H1017" si="30">IF(ISERROR(F967/G967-1),"",IF((F967/G967-1)&gt;10000%,"",F967/G967-1))</f>
        <v>-1</v>
      </c>
      <c r="I967" s="63">
        <f t="shared" ref="I967:I1017" si="31">F967/$F$1018</f>
        <v>0</v>
      </c>
      <c r="J967" s="125">
        <v>1.45026258</v>
      </c>
      <c r="K967" s="125">
        <v>130.10220000000001</v>
      </c>
      <c r="L967" s="153"/>
      <c r="M967" s="156"/>
    </row>
    <row r="968" spans="1:18" ht="12.75" x14ac:dyDescent="0.2">
      <c r="A968" s="122" t="s">
        <v>1768</v>
      </c>
      <c r="B968" s="62" t="s">
        <v>1769</v>
      </c>
      <c r="C968" s="62" t="s">
        <v>1043</v>
      </c>
      <c r="D968" s="62" t="s">
        <v>251</v>
      </c>
      <c r="E968" s="62" t="s">
        <v>1192</v>
      </c>
      <c r="F968" s="123">
        <v>0</v>
      </c>
      <c r="G968" s="123">
        <v>0</v>
      </c>
      <c r="H968" s="77" t="str">
        <f t="shared" si="30"/>
        <v/>
      </c>
      <c r="I968" s="63">
        <f t="shared" si="31"/>
        <v>0</v>
      </c>
      <c r="J968" s="125">
        <v>0.76269030000000004</v>
      </c>
      <c r="K968" s="125">
        <v>141.9572</v>
      </c>
      <c r="L968" s="153"/>
      <c r="M968" s="156"/>
      <c r="R968" s="136"/>
    </row>
    <row r="969" spans="1:18" ht="12.75" x14ac:dyDescent="0.2">
      <c r="A969" s="122" t="s">
        <v>381</v>
      </c>
      <c r="B969" s="62" t="s">
        <v>392</v>
      </c>
      <c r="C969" s="62" t="s">
        <v>1043</v>
      </c>
      <c r="D969" s="62" t="s">
        <v>251</v>
      </c>
      <c r="E969" s="62" t="s">
        <v>1192</v>
      </c>
      <c r="F969" s="123">
        <v>0</v>
      </c>
      <c r="G969" s="123">
        <v>1.9145849999999999E-2</v>
      </c>
      <c r="H969" s="77">
        <f t="shared" si="30"/>
        <v>-1</v>
      </c>
      <c r="I969" s="63">
        <f t="shared" si="31"/>
        <v>0</v>
      </c>
      <c r="J969" s="125">
        <v>8.0247161600000005</v>
      </c>
      <c r="K969" s="125">
        <v>144.02629999999999</v>
      </c>
      <c r="L969" s="153"/>
      <c r="M969" s="156"/>
    </row>
    <row r="970" spans="1:18" s="136" customFormat="1" ht="12.75" x14ac:dyDescent="0.2">
      <c r="A970" s="122" t="s">
        <v>2010</v>
      </c>
      <c r="B970" s="62" t="s">
        <v>1161</v>
      </c>
      <c r="C970" s="62" t="s">
        <v>779</v>
      </c>
      <c r="D970" s="62" t="s">
        <v>251</v>
      </c>
      <c r="E970" s="62" t="s">
        <v>1192</v>
      </c>
      <c r="F970" s="123">
        <v>0</v>
      </c>
      <c r="G970" s="123">
        <v>0</v>
      </c>
      <c r="H970" s="77" t="str">
        <f t="shared" si="30"/>
        <v/>
      </c>
      <c r="I970" s="63">
        <f t="shared" si="31"/>
        <v>0</v>
      </c>
      <c r="J970" s="125">
        <v>2.5581316950000001</v>
      </c>
      <c r="K970" s="125">
        <v>154.22139999999999</v>
      </c>
      <c r="L970" s="153"/>
      <c r="M970" s="156"/>
      <c r="N970" s="56"/>
      <c r="O970" s="56"/>
      <c r="P970" s="56"/>
      <c r="Q970" s="56"/>
      <c r="R970" s="56"/>
    </row>
    <row r="971" spans="1:18" s="136" customFormat="1" ht="12.75" x14ac:dyDescent="0.2">
      <c r="A971" s="122" t="s">
        <v>2300</v>
      </c>
      <c r="B971" s="62" t="s">
        <v>2301</v>
      </c>
      <c r="C971" s="62" t="s">
        <v>330</v>
      </c>
      <c r="D971" s="62" t="s">
        <v>252</v>
      </c>
      <c r="E971" s="62" t="s">
        <v>253</v>
      </c>
      <c r="F971" s="123">
        <v>0</v>
      </c>
      <c r="G971" s="123">
        <v>4.9376400000000001E-3</v>
      </c>
      <c r="H971" s="77">
        <f t="shared" si="30"/>
        <v>-1</v>
      </c>
      <c r="I971" s="63">
        <f t="shared" si="31"/>
        <v>0</v>
      </c>
      <c r="J971" s="125">
        <v>5.5318018099999993</v>
      </c>
      <c r="K971" s="125">
        <v>166.06285</v>
      </c>
      <c r="L971" s="153"/>
      <c r="M971" s="156"/>
      <c r="N971" s="56"/>
      <c r="O971" s="56"/>
      <c r="P971" s="56"/>
      <c r="Q971" s="56"/>
      <c r="R971" s="56"/>
    </row>
    <row r="972" spans="1:18" s="136" customFormat="1" ht="12.75" x14ac:dyDescent="0.2">
      <c r="A972" s="122" t="s">
        <v>2298</v>
      </c>
      <c r="B972" s="62" t="s">
        <v>2299</v>
      </c>
      <c r="C972" s="62" t="s">
        <v>330</v>
      </c>
      <c r="D972" s="62" t="s">
        <v>252</v>
      </c>
      <c r="E972" s="62" t="s">
        <v>253</v>
      </c>
      <c r="F972" s="123">
        <v>0</v>
      </c>
      <c r="G972" s="123">
        <v>0</v>
      </c>
      <c r="H972" s="77" t="str">
        <f t="shared" si="30"/>
        <v/>
      </c>
      <c r="I972" s="63">
        <f t="shared" si="31"/>
        <v>0</v>
      </c>
      <c r="J972" s="125">
        <v>2.1918380079999999</v>
      </c>
      <c r="K972" s="125">
        <v>166.82655</v>
      </c>
      <c r="L972" s="153"/>
      <c r="M972" s="156"/>
      <c r="N972" s="56"/>
      <c r="O972" s="56"/>
      <c r="P972" s="56"/>
      <c r="Q972" s="56"/>
      <c r="R972" s="56"/>
    </row>
    <row r="973" spans="1:18" s="136" customFormat="1" ht="12.75" x14ac:dyDescent="0.2">
      <c r="A973" s="122" t="s">
        <v>2286</v>
      </c>
      <c r="B973" s="62" t="s">
        <v>2287</v>
      </c>
      <c r="C973" s="62" t="s">
        <v>330</v>
      </c>
      <c r="D973" s="62" t="s">
        <v>967</v>
      </c>
      <c r="E973" s="62" t="s">
        <v>253</v>
      </c>
      <c r="F973" s="123">
        <v>0</v>
      </c>
      <c r="G973" s="123">
        <v>0</v>
      </c>
      <c r="H973" s="77" t="str">
        <f t="shared" si="30"/>
        <v/>
      </c>
      <c r="I973" s="63">
        <f t="shared" si="31"/>
        <v>0</v>
      </c>
      <c r="J973" s="125">
        <v>11.780250376800002</v>
      </c>
      <c r="K973" s="125">
        <v>167.8246</v>
      </c>
      <c r="L973" s="153"/>
      <c r="M973" s="156"/>
      <c r="N973" s="56"/>
      <c r="O973" s="56"/>
      <c r="P973" s="56"/>
      <c r="Q973" s="56"/>
      <c r="R973" s="56"/>
    </row>
    <row r="974" spans="1:18" s="136" customFormat="1" ht="12.75" x14ac:dyDescent="0.2">
      <c r="A974" s="122" t="s">
        <v>2288</v>
      </c>
      <c r="B974" s="62" t="s">
        <v>2289</v>
      </c>
      <c r="C974" s="62" t="s">
        <v>330</v>
      </c>
      <c r="D974" s="62" t="s">
        <v>252</v>
      </c>
      <c r="E974" s="62" t="s">
        <v>253</v>
      </c>
      <c r="F974" s="123">
        <v>0</v>
      </c>
      <c r="G974" s="123">
        <v>0.17807999999999999</v>
      </c>
      <c r="H974" s="77">
        <f t="shared" si="30"/>
        <v>-1</v>
      </c>
      <c r="I974" s="63">
        <f t="shared" si="31"/>
        <v>0</v>
      </c>
      <c r="J974" s="125">
        <v>15.477277328600001</v>
      </c>
      <c r="K974" s="125">
        <v>170.13210000000001</v>
      </c>
      <c r="L974" s="153"/>
      <c r="M974" s="156"/>
      <c r="N974" s="56"/>
      <c r="O974" s="56"/>
      <c r="P974" s="56"/>
      <c r="Q974" s="56"/>
      <c r="R974" s="56"/>
    </row>
    <row r="975" spans="1:18" s="136" customFormat="1" ht="12.75" x14ac:dyDescent="0.2">
      <c r="A975" s="122" t="s">
        <v>2308</v>
      </c>
      <c r="B975" s="62" t="s">
        <v>2309</v>
      </c>
      <c r="C975" s="62" t="s">
        <v>330</v>
      </c>
      <c r="D975" s="62" t="s">
        <v>252</v>
      </c>
      <c r="E975" s="62" t="s">
        <v>253</v>
      </c>
      <c r="F975" s="123">
        <v>0</v>
      </c>
      <c r="G975" s="123">
        <v>0</v>
      </c>
      <c r="H975" s="77" t="str">
        <f t="shared" si="30"/>
        <v/>
      </c>
      <c r="I975" s="63">
        <f t="shared" si="31"/>
        <v>0</v>
      </c>
      <c r="J975" s="125">
        <v>2.1365387111999996</v>
      </c>
      <c r="K975" s="125">
        <v>171.05365</v>
      </c>
      <c r="L975" s="153"/>
      <c r="M975" s="156"/>
      <c r="N975" s="56"/>
      <c r="O975" s="56"/>
      <c r="P975" s="56"/>
      <c r="Q975" s="56"/>
      <c r="R975" s="56"/>
    </row>
    <row r="976" spans="1:18" s="136" customFormat="1" ht="12.75" x14ac:dyDescent="0.2">
      <c r="A976" s="122" t="s">
        <v>2290</v>
      </c>
      <c r="B976" s="62" t="s">
        <v>2291</v>
      </c>
      <c r="C976" s="62" t="s">
        <v>330</v>
      </c>
      <c r="D976" s="62" t="s">
        <v>252</v>
      </c>
      <c r="E976" s="62" t="s">
        <v>253</v>
      </c>
      <c r="F976" s="123">
        <v>0</v>
      </c>
      <c r="G976" s="123">
        <v>2.5399999999999997E-5</v>
      </c>
      <c r="H976" s="77">
        <f t="shared" si="30"/>
        <v>-1</v>
      </c>
      <c r="I976" s="63">
        <f t="shared" si="31"/>
        <v>0</v>
      </c>
      <c r="J976" s="125">
        <v>15.960196458799999</v>
      </c>
      <c r="K976" s="125">
        <v>175.58779999999999</v>
      </c>
      <c r="L976" s="153"/>
      <c r="M976" s="156"/>
      <c r="N976" s="56"/>
      <c r="O976" s="56"/>
      <c r="P976" s="56"/>
      <c r="Q976" s="56"/>
      <c r="R976" s="56"/>
    </row>
    <row r="977" spans="1:18" s="136" customFormat="1" ht="12.75" x14ac:dyDescent="0.2">
      <c r="A977" s="122" t="s">
        <v>1766</v>
      </c>
      <c r="B977" s="62" t="s">
        <v>1767</v>
      </c>
      <c r="C977" s="62" t="s">
        <v>1043</v>
      </c>
      <c r="D977" s="62" t="s">
        <v>251</v>
      </c>
      <c r="E977" s="62" t="s">
        <v>1192</v>
      </c>
      <c r="F977" s="123">
        <v>0</v>
      </c>
      <c r="G977" s="123">
        <v>1.328996E-2</v>
      </c>
      <c r="H977" s="77">
        <f t="shared" si="30"/>
        <v>-1</v>
      </c>
      <c r="I977" s="63">
        <f t="shared" si="31"/>
        <v>0</v>
      </c>
      <c r="J977" s="125">
        <v>1.8205596100000001</v>
      </c>
      <c r="K977" s="125">
        <v>191.17660000000001</v>
      </c>
      <c r="L977" s="153"/>
      <c r="M977" s="156"/>
      <c r="N977" s="56"/>
      <c r="O977" s="56"/>
      <c r="P977" s="56"/>
      <c r="Q977" s="56"/>
    </row>
    <row r="978" spans="1:18" s="136" customFormat="1" ht="12.75" x14ac:dyDescent="0.2">
      <c r="A978" s="122" t="s">
        <v>1545</v>
      </c>
      <c r="B978" s="62" t="s">
        <v>1546</v>
      </c>
      <c r="C978" s="62" t="s">
        <v>1043</v>
      </c>
      <c r="D978" s="62" t="s">
        <v>251</v>
      </c>
      <c r="E978" s="62" t="s">
        <v>1192</v>
      </c>
      <c r="F978" s="123">
        <v>0</v>
      </c>
      <c r="G978" s="123">
        <v>0.17186299999999999</v>
      </c>
      <c r="H978" s="77">
        <f t="shared" si="30"/>
        <v>-1</v>
      </c>
      <c r="I978" s="63">
        <f t="shared" si="31"/>
        <v>0</v>
      </c>
      <c r="J978" s="125">
        <v>4.5851146199999997</v>
      </c>
      <c r="K978" s="125">
        <v>286.15474999999998</v>
      </c>
      <c r="L978" s="153"/>
      <c r="M978" s="156"/>
      <c r="N978" s="56"/>
      <c r="O978" s="56"/>
      <c r="P978" s="56"/>
      <c r="Q978" s="56"/>
      <c r="R978" s="56"/>
    </row>
    <row r="979" spans="1:18" s="136" customFormat="1" ht="12.75" x14ac:dyDescent="0.2">
      <c r="A979" s="122" t="s">
        <v>1678</v>
      </c>
      <c r="B979" s="62" t="s">
        <v>1679</v>
      </c>
      <c r="C979" s="62" t="s">
        <v>1043</v>
      </c>
      <c r="D979" s="62" t="s">
        <v>251</v>
      </c>
      <c r="E979" s="62" t="s">
        <v>1192</v>
      </c>
      <c r="F979" s="123">
        <v>0</v>
      </c>
      <c r="G979" s="123">
        <v>5.4144999999999999E-2</v>
      </c>
      <c r="H979" s="77">
        <f t="shared" si="30"/>
        <v>-1</v>
      </c>
      <c r="I979" s="63">
        <f t="shared" si="31"/>
        <v>0</v>
      </c>
      <c r="J979" s="125">
        <v>34.15307292</v>
      </c>
      <c r="K979" s="125">
        <v>6.0210999999999997</v>
      </c>
      <c r="L979" s="153"/>
      <c r="M979" s="156"/>
      <c r="N979" s="56"/>
      <c r="O979" s="56"/>
      <c r="P979" s="56"/>
      <c r="Q979" s="56"/>
      <c r="R979" s="56"/>
    </row>
    <row r="980" spans="1:18" s="136" customFormat="1" ht="12.75" x14ac:dyDescent="0.2">
      <c r="A980" s="122" t="s">
        <v>2801</v>
      </c>
      <c r="B980" s="62" t="s">
        <v>222</v>
      </c>
      <c r="C980" s="62" t="s">
        <v>1037</v>
      </c>
      <c r="D980" s="62" t="s">
        <v>251</v>
      </c>
      <c r="E980" s="62" t="s">
        <v>1192</v>
      </c>
      <c r="F980" s="123">
        <v>0</v>
      </c>
      <c r="G980" s="123">
        <v>2.4567399999999998E-3</v>
      </c>
      <c r="H980" s="77">
        <f t="shared" si="30"/>
        <v>-1</v>
      </c>
      <c r="I980" s="63">
        <f t="shared" si="31"/>
        <v>0</v>
      </c>
      <c r="J980" s="125">
        <v>27.625399999999999</v>
      </c>
      <c r="K980" s="125">
        <v>6.9629000000000003</v>
      </c>
      <c r="L980" s="153"/>
      <c r="M980" s="156"/>
      <c r="N980" s="56"/>
      <c r="O980" s="56"/>
      <c r="P980" s="56"/>
      <c r="Q980" s="56"/>
      <c r="R980" s="56"/>
    </row>
    <row r="981" spans="1:18" s="136" customFormat="1" ht="12.75" x14ac:dyDescent="0.2">
      <c r="A981" s="122" t="s">
        <v>2855</v>
      </c>
      <c r="B981" s="62" t="s">
        <v>1137</v>
      </c>
      <c r="C981" s="62" t="s">
        <v>1037</v>
      </c>
      <c r="D981" s="62" t="s">
        <v>251</v>
      </c>
      <c r="E981" s="62" t="s">
        <v>1192</v>
      </c>
      <c r="F981" s="123">
        <v>0</v>
      </c>
      <c r="G981" s="123">
        <v>0</v>
      </c>
      <c r="H981" s="77" t="str">
        <f t="shared" si="30"/>
        <v/>
      </c>
      <c r="I981" s="63">
        <f t="shared" si="31"/>
        <v>0</v>
      </c>
      <c r="J981" s="125">
        <v>5.9020650000000003</v>
      </c>
      <c r="K981" s="125">
        <v>7.4451999999999998</v>
      </c>
      <c r="L981" s="153"/>
      <c r="M981" s="156"/>
      <c r="N981" s="56"/>
      <c r="O981" s="56"/>
      <c r="P981" s="56"/>
      <c r="Q981" s="56"/>
    </row>
    <row r="982" spans="1:18" s="136" customFormat="1" ht="12.75" x14ac:dyDescent="0.2">
      <c r="A982" s="122" t="s">
        <v>2857</v>
      </c>
      <c r="B982" s="62" t="s">
        <v>1138</v>
      </c>
      <c r="C982" s="62" t="s">
        <v>1037</v>
      </c>
      <c r="D982" s="62" t="s">
        <v>251</v>
      </c>
      <c r="E982" s="62" t="s">
        <v>1192</v>
      </c>
      <c r="F982" s="123">
        <v>0</v>
      </c>
      <c r="G982" s="123">
        <v>0</v>
      </c>
      <c r="H982" s="77" t="str">
        <f t="shared" si="30"/>
        <v/>
      </c>
      <c r="I982" s="63">
        <f t="shared" si="31"/>
        <v>0</v>
      </c>
      <c r="J982" s="125">
        <v>3.005029</v>
      </c>
      <c r="K982" s="125">
        <v>8.6384500000000006</v>
      </c>
      <c r="L982" s="153"/>
      <c r="M982" s="156"/>
      <c r="N982" s="56"/>
      <c r="O982" s="56"/>
      <c r="P982" s="56"/>
      <c r="Q982" s="56"/>
      <c r="R982" s="56"/>
    </row>
    <row r="983" spans="1:18" s="136" customFormat="1" ht="12.75" x14ac:dyDescent="0.2">
      <c r="A983" s="122" t="s">
        <v>2755</v>
      </c>
      <c r="B983" s="62" t="s">
        <v>962</v>
      </c>
      <c r="C983" s="62" t="s">
        <v>2241</v>
      </c>
      <c r="D983" s="62" t="s">
        <v>252</v>
      </c>
      <c r="E983" s="62" t="s">
        <v>253</v>
      </c>
      <c r="F983" s="123">
        <v>0</v>
      </c>
      <c r="G983" s="123">
        <v>0</v>
      </c>
      <c r="H983" s="77" t="str">
        <f t="shared" si="30"/>
        <v/>
      </c>
      <c r="I983" s="63">
        <f t="shared" si="31"/>
        <v>0</v>
      </c>
      <c r="J983" s="125">
        <v>6.8114142599999994</v>
      </c>
      <c r="K983" s="125">
        <v>12.15245</v>
      </c>
      <c r="L983" s="153"/>
      <c r="M983" s="156"/>
      <c r="N983" s="56"/>
      <c r="O983" s="56"/>
      <c r="P983" s="56"/>
      <c r="Q983" s="56"/>
      <c r="R983" s="56"/>
    </row>
    <row r="984" spans="1:18" s="136" customFormat="1" ht="12.75" x14ac:dyDescent="0.2">
      <c r="A984" s="122" t="s">
        <v>2116</v>
      </c>
      <c r="B984" s="62" t="s">
        <v>1824</v>
      </c>
      <c r="C984" s="62" t="s">
        <v>1042</v>
      </c>
      <c r="D984" s="62" t="s">
        <v>967</v>
      </c>
      <c r="E984" s="62" t="s">
        <v>253</v>
      </c>
      <c r="F984" s="123">
        <v>0</v>
      </c>
      <c r="G984" s="123">
        <v>0.37202981000000002</v>
      </c>
      <c r="H984" s="77">
        <f t="shared" si="30"/>
        <v>-1</v>
      </c>
      <c r="I984" s="63">
        <f t="shared" si="31"/>
        <v>0</v>
      </c>
      <c r="J984" s="125">
        <v>83.880656439999996</v>
      </c>
      <c r="K984" s="125">
        <v>12.20485</v>
      </c>
      <c r="L984" s="153"/>
      <c r="M984" s="156"/>
      <c r="N984" s="56"/>
      <c r="O984" s="56"/>
      <c r="P984" s="56"/>
      <c r="Q984" s="56"/>
      <c r="R984" s="56"/>
    </row>
    <row r="985" spans="1:18" s="136" customFormat="1" ht="12.75" x14ac:dyDescent="0.2">
      <c r="A985" s="122" t="s">
        <v>2859</v>
      </c>
      <c r="B985" s="62" t="s">
        <v>1130</v>
      </c>
      <c r="C985" s="62" t="s">
        <v>1037</v>
      </c>
      <c r="D985" s="62" t="s">
        <v>251</v>
      </c>
      <c r="E985" s="62" t="s">
        <v>1192</v>
      </c>
      <c r="F985" s="123">
        <v>0</v>
      </c>
      <c r="G985" s="123">
        <v>0.94529434999999995</v>
      </c>
      <c r="H985" s="77">
        <f t="shared" si="30"/>
        <v>-1</v>
      </c>
      <c r="I985" s="63">
        <f t="shared" si="31"/>
        <v>0</v>
      </c>
      <c r="J985" s="125">
        <v>10.669700000000001</v>
      </c>
      <c r="K985" s="125">
        <v>12.23485</v>
      </c>
      <c r="L985" s="153"/>
      <c r="M985" s="156"/>
      <c r="N985" s="56"/>
      <c r="O985" s="56"/>
      <c r="P985" s="56"/>
      <c r="Q985" s="56"/>
      <c r="R985" s="56"/>
    </row>
    <row r="986" spans="1:18" s="136" customFormat="1" ht="12.75" x14ac:dyDescent="0.2">
      <c r="A986" s="122" t="s">
        <v>2763</v>
      </c>
      <c r="B986" s="62" t="s">
        <v>158</v>
      </c>
      <c r="C986" s="62" t="s">
        <v>779</v>
      </c>
      <c r="D986" s="62" t="s">
        <v>251</v>
      </c>
      <c r="E986" s="62" t="s">
        <v>1192</v>
      </c>
      <c r="F986" s="123">
        <v>0</v>
      </c>
      <c r="G986" s="123">
        <v>0.74804999999999999</v>
      </c>
      <c r="H986" s="77">
        <f t="shared" si="30"/>
        <v>-1</v>
      </c>
      <c r="I986" s="63">
        <f t="shared" si="31"/>
        <v>0</v>
      </c>
      <c r="J986" s="125">
        <v>1.1413658529000001</v>
      </c>
      <c r="K986" s="125">
        <v>12.53575</v>
      </c>
      <c r="L986" s="153"/>
      <c r="M986" s="156"/>
      <c r="N986" s="56"/>
      <c r="O986" s="56"/>
      <c r="P986" s="56"/>
      <c r="Q986" s="56"/>
      <c r="R986" s="56"/>
    </row>
    <row r="987" spans="1:18" s="136" customFormat="1" ht="12.75" x14ac:dyDescent="0.2">
      <c r="A987" s="122" t="s">
        <v>2854</v>
      </c>
      <c r="B987" s="62" t="s">
        <v>1122</v>
      </c>
      <c r="C987" s="62" t="s">
        <v>1037</v>
      </c>
      <c r="D987" s="62" t="s">
        <v>251</v>
      </c>
      <c r="E987" s="62" t="s">
        <v>1192</v>
      </c>
      <c r="F987" s="123">
        <v>0</v>
      </c>
      <c r="G987" s="123">
        <v>0.8345239499999999</v>
      </c>
      <c r="H987" s="77">
        <f t="shared" si="30"/>
        <v>-1</v>
      </c>
      <c r="I987" s="63">
        <f t="shared" si="31"/>
        <v>0</v>
      </c>
      <c r="J987" s="125">
        <v>29.793749999999999</v>
      </c>
      <c r="K987" s="125">
        <v>13.0425</v>
      </c>
      <c r="L987" s="153"/>
      <c r="M987" s="156"/>
      <c r="N987" s="56"/>
      <c r="O987" s="56"/>
      <c r="P987" s="56"/>
      <c r="Q987" s="56"/>
    </row>
    <row r="988" spans="1:18" s="136" customFormat="1" ht="12.75" x14ac:dyDescent="0.2">
      <c r="A988" s="122" t="s">
        <v>2756</v>
      </c>
      <c r="B988" s="62" t="s">
        <v>964</v>
      </c>
      <c r="C988" s="62" t="s">
        <v>2241</v>
      </c>
      <c r="D988" s="62" t="s">
        <v>252</v>
      </c>
      <c r="E988" s="62" t="s">
        <v>253</v>
      </c>
      <c r="F988" s="123">
        <v>0</v>
      </c>
      <c r="G988" s="123">
        <v>0</v>
      </c>
      <c r="H988" s="77" t="str">
        <f t="shared" si="30"/>
        <v/>
      </c>
      <c r="I988" s="63">
        <f t="shared" si="31"/>
        <v>0</v>
      </c>
      <c r="J988" s="125">
        <v>9.9926761300000013</v>
      </c>
      <c r="K988" s="125">
        <v>14.03905</v>
      </c>
      <c r="L988" s="153"/>
      <c r="M988" s="156"/>
      <c r="N988" s="56"/>
      <c r="O988" s="56"/>
      <c r="P988" s="56"/>
      <c r="Q988" s="56"/>
    </row>
    <row r="989" spans="1:18" s="136" customFormat="1" ht="12.75" x14ac:dyDescent="0.2">
      <c r="A989" s="122" t="s">
        <v>1913</v>
      </c>
      <c r="B989" s="62" t="s">
        <v>1419</v>
      </c>
      <c r="C989" s="62" t="s">
        <v>779</v>
      </c>
      <c r="D989" s="62" t="s">
        <v>251</v>
      </c>
      <c r="E989" s="62" t="s">
        <v>253</v>
      </c>
      <c r="F989" s="123">
        <v>0</v>
      </c>
      <c r="G989" s="123">
        <v>1.8456449999999999E-3</v>
      </c>
      <c r="H989" s="77">
        <f t="shared" si="30"/>
        <v>-1</v>
      </c>
      <c r="I989" s="63">
        <f t="shared" si="31"/>
        <v>0</v>
      </c>
      <c r="J989" s="125">
        <v>0.75780584400000006</v>
      </c>
      <c r="K989" s="125">
        <v>14.77195</v>
      </c>
      <c r="L989" s="153"/>
      <c r="M989" s="156"/>
      <c r="N989" s="56"/>
      <c r="O989" s="56"/>
      <c r="P989" s="56"/>
      <c r="Q989" s="56"/>
      <c r="R989" s="56"/>
    </row>
    <row r="990" spans="1:18" s="136" customFormat="1" ht="12.75" x14ac:dyDescent="0.2">
      <c r="A990" s="122" t="s">
        <v>2205</v>
      </c>
      <c r="B990" s="62" t="s">
        <v>12</v>
      </c>
      <c r="C990" s="62" t="s">
        <v>1042</v>
      </c>
      <c r="D990" s="62" t="s">
        <v>967</v>
      </c>
      <c r="E990" s="62" t="s">
        <v>1192</v>
      </c>
      <c r="F990" s="123">
        <v>0</v>
      </c>
      <c r="G990" s="123">
        <v>0</v>
      </c>
      <c r="H990" s="77" t="str">
        <f t="shared" si="30"/>
        <v/>
      </c>
      <c r="I990" s="63">
        <f t="shared" si="31"/>
        <v>0</v>
      </c>
      <c r="J990" s="125">
        <v>25.61106607</v>
      </c>
      <c r="K990" s="125">
        <v>15.724500000000001</v>
      </c>
      <c r="L990" s="153"/>
      <c r="M990" s="156"/>
      <c r="N990" s="56"/>
      <c r="O990" s="56"/>
      <c r="P990" s="56"/>
      <c r="Q990" s="56"/>
      <c r="R990" s="56"/>
    </row>
    <row r="991" spans="1:18" s="136" customFormat="1" ht="12.75" x14ac:dyDescent="0.2">
      <c r="A991" s="122" t="s">
        <v>2202</v>
      </c>
      <c r="B991" s="62" t="s">
        <v>13</v>
      </c>
      <c r="C991" s="62" t="s">
        <v>1042</v>
      </c>
      <c r="D991" s="62" t="s">
        <v>967</v>
      </c>
      <c r="E991" s="62" t="s">
        <v>1192</v>
      </c>
      <c r="F991" s="123">
        <v>0</v>
      </c>
      <c r="G991" s="123">
        <v>0</v>
      </c>
      <c r="H991" s="77" t="str">
        <f t="shared" si="30"/>
        <v/>
      </c>
      <c r="I991" s="63">
        <f t="shared" si="31"/>
        <v>0</v>
      </c>
      <c r="J991" s="125">
        <v>87.650887890000007</v>
      </c>
      <c r="K991" s="125">
        <v>15.97185</v>
      </c>
      <c r="L991" s="153"/>
      <c r="M991" s="156"/>
      <c r="N991" s="56"/>
      <c r="O991" s="56"/>
      <c r="P991" s="56"/>
      <c r="Q991" s="56"/>
      <c r="R991" s="56"/>
    </row>
    <row r="992" spans="1:18" s="136" customFormat="1" ht="12.75" x14ac:dyDescent="0.2">
      <c r="A992" s="122" t="s">
        <v>2203</v>
      </c>
      <c r="B992" s="62" t="s">
        <v>14</v>
      </c>
      <c r="C992" s="62" t="s">
        <v>1042</v>
      </c>
      <c r="D992" s="62" t="s">
        <v>967</v>
      </c>
      <c r="E992" s="62" t="s">
        <v>1192</v>
      </c>
      <c r="F992" s="123">
        <v>0</v>
      </c>
      <c r="G992" s="123">
        <v>1.7982270945259199E-2</v>
      </c>
      <c r="H992" s="77">
        <f t="shared" si="30"/>
        <v>-1</v>
      </c>
      <c r="I992" s="63">
        <f t="shared" si="31"/>
        <v>0</v>
      </c>
      <c r="J992" s="125">
        <v>3.6665523199999996</v>
      </c>
      <c r="K992" s="125">
        <v>16.074549999999999</v>
      </c>
      <c r="L992" s="153"/>
      <c r="M992" s="156"/>
      <c r="N992" s="56"/>
      <c r="O992" s="56"/>
      <c r="P992" s="56"/>
      <c r="Q992" s="56"/>
    </row>
    <row r="993" spans="1:18" s="136" customFormat="1" ht="12.75" x14ac:dyDescent="0.2">
      <c r="A993" s="122" t="s">
        <v>2206</v>
      </c>
      <c r="B993" s="62" t="s">
        <v>1822</v>
      </c>
      <c r="C993" s="62" t="s">
        <v>1042</v>
      </c>
      <c r="D993" s="62" t="s">
        <v>967</v>
      </c>
      <c r="E993" s="62" t="s">
        <v>253</v>
      </c>
      <c r="F993" s="123">
        <v>0</v>
      </c>
      <c r="G993" s="123">
        <v>0</v>
      </c>
      <c r="H993" s="77" t="str">
        <f t="shared" si="30"/>
        <v/>
      </c>
      <c r="I993" s="63">
        <f t="shared" si="31"/>
        <v>0</v>
      </c>
      <c r="J993" s="125">
        <v>9.6421396399999999</v>
      </c>
      <c r="K993" s="125">
        <v>17.085699999999999</v>
      </c>
      <c r="L993" s="153"/>
      <c r="M993" s="156"/>
      <c r="N993" s="56"/>
      <c r="O993" s="56"/>
      <c r="P993" s="56"/>
      <c r="Q993" s="56"/>
      <c r="R993" s="56"/>
    </row>
    <row r="994" spans="1:18" s="136" customFormat="1" ht="12.75" x14ac:dyDescent="0.2">
      <c r="A994" s="122" t="s">
        <v>2757</v>
      </c>
      <c r="B994" s="62" t="s">
        <v>961</v>
      </c>
      <c r="C994" s="62" t="s">
        <v>2241</v>
      </c>
      <c r="D994" s="62" t="s">
        <v>252</v>
      </c>
      <c r="E994" s="62" t="s">
        <v>253</v>
      </c>
      <c r="F994" s="123">
        <v>0</v>
      </c>
      <c r="G994" s="123">
        <v>3.00643E-3</v>
      </c>
      <c r="H994" s="77">
        <f t="shared" si="30"/>
        <v>-1</v>
      </c>
      <c r="I994" s="63">
        <f t="shared" si="31"/>
        <v>0</v>
      </c>
      <c r="J994" s="125">
        <v>8.8188170500000016</v>
      </c>
      <c r="K994" s="125">
        <v>17.938199999999998</v>
      </c>
      <c r="L994" s="153"/>
      <c r="M994" s="156"/>
      <c r="N994" s="56"/>
      <c r="O994" s="56"/>
      <c r="P994" s="56"/>
      <c r="Q994" s="56"/>
      <c r="R994" s="56"/>
    </row>
    <row r="995" spans="1:18" s="136" customFormat="1" ht="12.75" x14ac:dyDescent="0.2">
      <c r="A995" s="122" t="s">
        <v>2000</v>
      </c>
      <c r="B995" s="122" t="s">
        <v>1673</v>
      </c>
      <c r="C995" s="122" t="s">
        <v>779</v>
      </c>
      <c r="D995" s="122" t="s">
        <v>251</v>
      </c>
      <c r="E995" s="122" t="s">
        <v>253</v>
      </c>
      <c r="F995" s="123">
        <v>0</v>
      </c>
      <c r="G995" s="123">
        <v>0</v>
      </c>
      <c r="H995" s="77" t="str">
        <f t="shared" si="30"/>
        <v/>
      </c>
      <c r="I995" s="124">
        <f t="shared" si="31"/>
        <v>0</v>
      </c>
      <c r="J995" s="125">
        <v>0.38003367999999998</v>
      </c>
      <c r="K995" s="125">
        <v>19.87575</v>
      </c>
      <c r="L995" s="153"/>
      <c r="M995" s="156"/>
      <c r="N995" s="56"/>
      <c r="O995" s="56"/>
      <c r="P995" s="56"/>
      <c r="Q995" s="56"/>
      <c r="R995" s="56"/>
    </row>
    <row r="996" spans="1:18" s="136" customFormat="1" ht="12.75" x14ac:dyDescent="0.2">
      <c r="A996" s="122" t="s">
        <v>2765</v>
      </c>
      <c r="B996" s="62" t="s">
        <v>471</v>
      </c>
      <c r="C996" s="62" t="s">
        <v>779</v>
      </c>
      <c r="D996" s="62" t="s">
        <v>251</v>
      </c>
      <c r="E996" s="62" t="s">
        <v>1192</v>
      </c>
      <c r="F996" s="123">
        <v>0</v>
      </c>
      <c r="G996" s="123">
        <v>0</v>
      </c>
      <c r="H996" s="77" t="str">
        <f t="shared" si="30"/>
        <v/>
      </c>
      <c r="I996" s="63">
        <f t="shared" si="31"/>
        <v>0</v>
      </c>
      <c r="J996" s="125">
        <v>1.5668746943999998</v>
      </c>
      <c r="K996" s="125">
        <v>20.38485</v>
      </c>
      <c r="L996" s="153"/>
      <c r="M996" s="156"/>
      <c r="N996" s="56"/>
      <c r="O996" s="56"/>
      <c r="P996" s="56"/>
      <c r="Q996" s="56"/>
      <c r="R996" s="56"/>
    </row>
    <row r="997" spans="1:18" s="136" customFormat="1" ht="12.75" x14ac:dyDescent="0.2">
      <c r="A997" s="122" t="s">
        <v>2253</v>
      </c>
      <c r="B997" s="62" t="s">
        <v>2254</v>
      </c>
      <c r="C997" s="62" t="s">
        <v>177</v>
      </c>
      <c r="D997" s="62" t="s">
        <v>967</v>
      </c>
      <c r="E997" s="62" t="s">
        <v>253</v>
      </c>
      <c r="F997" s="123">
        <v>0</v>
      </c>
      <c r="G997" s="123">
        <v>0</v>
      </c>
      <c r="H997" s="77" t="str">
        <f t="shared" si="30"/>
        <v/>
      </c>
      <c r="I997" s="63">
        <f t="shared" si="31"/>
        <v>0</v>
      </c>
      <c r="J997" s="125">
        <v>83.322540000000004</v>
      </c>
      <c r="K997" s="125">
        <v>21.11985</v>
      </c>
      <c r="L997" s="153"/>
      <c r="M997" s="156"/>
      <c r="N997" s="56"/>
      <c r="O997" s="56"/>
      <c r="P997" s="56"/>
      <c r="Q997" s="56"/>
      <c r="R997" s="56"/>
    </row>
    <row r="998" spans="1:18" s="136" customFormat="1" ht="12.75" x14ac:dyDescent="0.2">
      <c r="A998" s="122" t="s">
        <v>2766</v>
      </c>
      <c r="B998" s="62" t="s">
        <v>1535</v>
      </c>
      <c r="C998" s="62" t="s">
        <v>779</v>
      </c>
      <c r="D998" s="62" t="s">
        <v>251</v>
      </c>
      <c r="E998" s="62" t="s">
        <v>1192</v>
      </c>
      <c r="F998" s="123">
        <v>0</v>
      </c>
      <c r="G998" s="123">
        <v>0.18151999999999999</v>
      </c>
      <c r="H998" s="77">
        <f t="shared" si="30"/>
        <v>-1</v>
      </c>
      <c r="I998" s="63">
        <f t="shared" si="31"/>
        <v>0</v>
      </c>
      <c r="J998" s="125">
        <v>0.92123507519999992</v>
      </c>
      <c r="K998" s="125">
        <v>25.782250000000001</v>
      </c>
      <c r="L998" s="153"/>
      <c r="M998" s="156"/>
      <c r="N998" s="56"/>
      <c r="O998" s="56"/>
      <c r="P998" s="56"/>
      <c r="Q998" s="56"/>
      <c r="R998" s="56"/>
    </row>
    <row r="999" spans="1:18" s="136" customFormat="1" ht="12.75" x14ac:dyDescent="0.2">
      <c r="A999" s="122" t="s">
        <v>1999</v>
      </c>
      <c r="B999" s="62" t="s">
        <v>1759</v>
      </c>
      <c r="C999" s="62" t="s">
        <v>779</v>
      </c>
      <c r="D999" s="62" t="s">
        <v>251</v>
      </c>
      <c r="E999" s="62" t="s">
        <v>253</v>
      </c>
      <c r="F999" s="123">
        <v>0</v>
      </c>
      <c r="G999" s="123">
        <v>0</v>
      </c>
      <c r="H999" s="77" t="str">
        <f t="shared" si="30"/>
        <v/>
      </c>
      <c r="I999" s="63">
        <f t="shared" si="31"/>
        <v>0</v>
      </c>
      <c r="J999" s="125">
        <v>1.7711650327999999</v>
      </c>
      <c r="K999" s="125">
        <v>26.2239</v>
      </c>
      <c r="L999" s="153"/>
      <c r="M999" s="156"/>
      <c r="N999" s="56"/>
      <c r="O999" s="56"/>
      <c r="P999" s="56"/>
      <c r="Q999" s="56"/>
      <c r="R999" s="56"/>
    </row>
    <row r="1000" spans="1:18" s="136" customFormat="1" ht="12.75" x14ac:dyDescent="0.2">
      <c r="A1000" s="122" t="s">
        <v>2322</v>
      </c>
      <c r="B1000" s="62" t="s">
        <v>1601</v>
      </c>
      <c r="C1000" s="62" t="s">
        <v>1140</v>
      </c>
      <c r="D1000" s="62" t="s">
        <v>252</v>
      </c>
      <c r="E1000" s="62" t="s">
        <v>253</v>
      </c>
      <c r="F1000" s="123">
        <v>0</v>
      </c>
      <c r="G1000" s="123">
        <v>0</v>
      </c>
      <c r="H1000" s="77" t="str">
        <f t="shared" si="30"/>
        <v/>
      </c>
      <c r="I1000" s="63">
        <f t="shared" si="31"/>
        <v>0</v>
      </c>
      <c r="J1000" s="125">
        <v>3.7204068339405003</v>
      </c>
      <c r="K1000" s="125">
        <v>26.45955</v>
      </c>
      <c r="L1000" s="153"/>
      <c r="M1000" s="156"/>
      <c r="N1000" s="56"/>
      <c r="O1000" s="56"/>
      <c r="P1000" s="56"/>
      <c r="Q1000" s="56"/>
      <c r="R1000" s="56"/>
    </row>
    <row r="1001" spans="1:18" s="136" customFormat="1" ht="12.75" x14ac:dyDescent="0.2">
      <c r="A1001" s="122" t="s">
        <v>1877</v>
      </c>
      <c r="B1001" s="62" t="s">
        <v>1802</v>
      </c>
      <c r="C1001" s="62" t="s">
        <v>177</v>
      </c>
      <c r="D1001" s="62" t="s">
        <v>252</v>
      </c>
      <c r="E1001" s="62" t="s">
        <v>253</v>
      </c>
      <c r="F1001" s="123">
        <v>0</v>
      </c>
      <c r="G1001" s="123">
        <v>0</v>
      </c>
      <c r="H1001" s="77" t="str">
        <f t="shared" si="30"/>
        <v/>
      </c>
      <c r="I1001" s="63">
        <f t="shared" si="31"/>
        <v>0</v>
      </c>
      <c r="J1001" s="125">
        <v>33.759011999999998</v>
      </c>
      <c r="K1001" s="125">
        <v>29.425550000000001</v>
      </c>
      <c r="L1001" s="153"/>
      <c r="M1001" s="156"/>
      <c r="N1001" s="56"/>
      <c r="O1001" s="56"/>
      <c r="P1001" s="56"/>
      <c r="Q1001" s="56"/>
      <c r="R1001" s="56"/>
    </row>
    <row r="1002" spans="1:18" s="136" customFormat="1" ht="12.75" x14ac:dyDescent="0.2">
      <c r="A1002" s="122" t="s">
        <v>1915</v>
      </c>
      <c r="B1002" s="62" t="s">
        <v>2571</v>
      </c>
      <c r="C1002" s="62" t="s">
        <v>2258</v>
      </c>
      <c r="D1002" s="62" t="s">
        <v>251</v>
      </c>
      <c r="E1002" s="62" t="s">
        <v>1192</v>
      </c>
      <c r="F1002" s="123">
        <v>0</v>
      </c>
      <c r="G1002" s="123">
        <v>0</v>
      </c>
      <c r="H1002" s="77" t="str">
        <f t="shared" si="30"/>
        <v/>
      </c>
      <c r="I1002" s="63">
        <f t="shared" si="31"/>
        <v>0</v>
      </c>
      <c r="J1002" s="125">
        <v>1.2701159008</v>
      </c>
      <c r="K1002" s="125">
        <v>32.933549999999997</v>
      </c>
      <c r="L1002" s="153"/>
      <c r="M1002" s="156"/>
      <c r="N1002" s="126"/>
      <c r="O1002" s="126"/>
      <c r="P1002" s="126"/>
      <c r="Q1002" s="126"/>
      <c r="R1002" s="56"/>
    </row>
    <row r="1003" spans="1:18" s="136" customFormat="1" ht="12.75" x14ac:dyDescent="0.2">
      <c r="A1003" s="122" t="s">
        <v>2117</v>
      </c>
      <c r="B1003" s="62" t="s">
        <v>18</v>
      </c>
      <c r="C1003" s="62" t="s">
        <v>1042</v>
      </c>
      <c r="D1003" s="62" t="s">
        <v>967</v>
      </c>
      <c r="E1003" s="62" t="s">
        <v>1192</v>
      </c>
      <c r="F1003" s="123">
        <v>0</v>
      </c>
      <c r="G1003" s="123">
        <v>0</v>
      </c>
      <c r="H1003" s="77" t="str">
        <f t="shared" si="30"/>
        <v/>
      </c>
      <c r="I1003" s="63">
        <f t="shared" si="31"/>
        <v>0</v>
      </c>
      <c r="J1003" s="125">
        <v>29.345326249999999</v>
      </c>
      <c r="K1003" s="125">
        <v>33.589199999999998</v>
      </c>
      <c r="L1003" s="153"/>
      <c r="M1003" s="156"/>
      <c r="N1003" s="56"/>
      <c r="O1003" s="56"/>
      <c r="P1003" s="56"/>
      <c r="Q1003" s="56"/>
      <c r="R1003" s="56"/>
    </row>
    <row r="1004" spans="1:18" s="136" customFormat="1" ht="12.75" x14ac:dyDescent="0.2">
      <c r="A1004" s="62" t="s">
        <v>2881</v>
      </c>
      <c r="B1004" s="62" t="s">
        <v>2882</v>
      </c>
      <c r="C1004" s="62" t="s">
        <v>1037</v>
      </c>
      <c r="D1004" s="62" t="s">
        <v>251</v>
      </c>
      <c r="E1004" s="62" t="s">
        <v>253</v>
      </c>
      <c r="F1004" s="123">
        <v>0</v>
      </c>
      <c r="G1004" s="123"/>
      <c r="H1004" s="77" t="str">
        <f t="shared" si="30"/>
        <v/>
      </c>
      <c r="I1004" s="63">
        <f t="shared" si="31"/>
        <v>0</v>
      </c>
      <c r="J1004" s="125">
        <v>117.89749455000002</v>
      </c>
      <c r="K1004" s="125">
        <v>35.363</v>
      </c>
      <c r="L1004" s="153"/>
      <c r="M1004" s="156"/>
      <c r="N1004" s="56"/>
      <c r="O1004" s="56"/>
      <c r="P1004" s="56"/>
      <c r="Q1004" s="56"/>
      <c r="R1004" s="56"/>
    </row>
    <row r="1005" spans="1:18" s="136" customFormat="1" ht="12.75" x14ac:dyDescent="0.2">
      <c r="A1005" s="122" t="s">
        <v>1983</v>
      </c>
      <c r="B1005" s="62" t="s">
        <v>2572</v>
      </c>
      <c r="C1005" s="62" t="s">
        <v>2258</v>
      </c>
      <c r="D1005" s="62" t="s">
        <v>251</v>
      </c>
      <c r="E1005" s="62" t="s">
        <v>1192</v>
      </c>
      <c r="F1005" s="123">
        <v>0</v>
      </c>
      <c r="G1005" s="123">
        <v>0</v>
      </c>
      <c r="H1005" s="77" t="str">
        <f t="shared" si="30"/>
        <v/>
      </c>
      <c r="I1005" s="63">
        <f t="shared" si="31"/>
        <v>0</v>
      </c>
      <c r="J1005" s="125">
        <v>1.2666411533999999</v>
      </c>
      <c r="K1005" s="125">
        <v>36.456800000000001</v>
      </c>
      <c r="L1005" s="153"/>
      <c r="M1005" s="156"/>
      <c r="N1005" s="56"/>
      <c r="O1005" s="56"/>
      <c r="P1005" s="56"/>
      <c r="Q1005" s="56"/>
      <c r="R1005" s="56"/>
    </row>
    <row r="1006" spans="1:18" s="136" customFormat="1" ht="12.75" x14ac:dyDescent="0.2">
      <c r="A1006" s="122" t="s">
        <v>2694</v>
      </c>
      <c r="B1006" s="62" t="s">
        <v>474</v>
      </c>
      <c r="C1006" s="62" t="s">
        <v>779</v>
      </c>
      <c r="D1006" s="62" t="s">
        <v>251</v>
      </c>
      <c r="E1006" s="62" t="s">
        <v>1192</v>
      </c>
      <c r="F1006" s="123">
        <v>0</v>
      </c>
      <c r="G1006" s="123">
        <v>1.4772499999999999E-2</v>
      </c>
      <c r="H1006" s="77">
        <f t="shared" si="30"/>
        <v>-1</v>
      </c>
      <c r="I1006" s="63">
        <f t="shared" si="31"/>
        <v>0</v>
      </c>
      <c r="J1006" s="125">
        <v>3.4668136272000001</v>
      </c>
      <c r="K1006" s="125">
        <v>43.223950000000002</v>
      </c>
      <c r="L1006" s="153"/>
      <c r="M1006" s="156"/>
      <c r="N1006" s="56"/>
      <c r="O1006" s="56"/>
      <c r="P1006" s="56"/>
      <c r="Q1006" s="56"/>
      <c r="R1006" s="56"/>
    </row>
    <row r="1007" spans="1:18" s="136" customFormat="1" ht="12.75" x14ac:dyDescent="0.2">
      <c r="A1007" s="122" t="s">
        <v>2256</v>
      </c>
      <c r="B1007" s="62" t="s">
        <v>2257</v>
      </c>
      <c r="C1007" s="62" t="s">
        <v>2258</v>
      </c>
      <c r="D1007" s="62" t="s">
        <v>251</v>
      </c>
      <c r="E1007" s="62" t="s">
        <v>1192</v>
      </c>
      <c r="F1007" s="123">
        <v>0</v>
      </c>
      <c r="G1007" s="123">
        <v>0</v>
      </c>
      <c r="H1007" s="77" t="str">
        <f t="shared" si="30"/>
        <v/>
      </c>
      <c r="I1007" s="63">
        <f t="shared" si="31"/>
        <v>0</v>
      </c>
      <c r="J1007" s="125">
        <v>15.363235855635985</v>
      </c>
      <c r="K1007" s="125">
        <v>47.284550000000003</v>
      </c>
      <c r="L1007" s="153"/>
      <c r="M1007" s="156"/>
      <c r="N1007" s="56"/>
      <c r="O1007" s="56"/>
      <c r="P1007" s="56"/>
      <c r="Q1007" s="56"/>
      <c r="R1007" s="56"/>
    </row>
    <row r="1008" spans="1:18" s="136" customFormat="1" ht="12.75" x14ac:dyDescent="0.2">
      <c r="A1008" s="122" t="s">
        <v>1956</v>
      </c>
      <c r="B1008" s="62" t="s">
        <v>2259</v>
      </c>
      <c r="C1008" s="62" t="s">
        <v>2258</v>
      </c>
      <c r="D1008" s="62" t="s">
        <v>251</v>
      </c>
      <c r="E1008" s="62" t="s">
        <v>1192</v>
      </c>
      <c r="F1008" s="123">
        <v>0</v>
      </c>
      <c r="G1008" s="123">
        <v>2.4775399999999999E-3</v>
      </c>
      <c r="H1008" s="77">
        <f t="shared" si="30"/>
        <v>-1</v>
      </c>
      <c r="I1008" s="63">
        <f t="shared" si="31"/>
        <v>0</v>
      </c>
      <c r="J1008" s="125">
        <v>0.57776927839999992</v>
      </c>
      <c r="K1008" s="125">
        <v>52.215850000000003</v>
      </c>
      <c r="L1008" s="153"/>
      <c r="M1008" s="156"/>
      <c r="N1008" s="56"/>
      <c r="O1008" s="56"/>
      <c r="P1008" s="56"/>
      <c r="Q1008" s="56"/>
      <c r="R1008" s="56"/>
    </row>
    <row r="1009" spans="1:18" s="136" customFormat="1" ht="12.75" x14ac:dyDescent="0.2">
      <c r="A1009" s="122" t="s">
        <v>2767</v>
      </c>
      <c r="B1009" s="62" t="s">
        <v>2260</v>
      </c>
      <c r="C1009" s="62" t="s">
        <v>2258</v>
      </c>
      <c r="D1009" s="62" t="s">
        <v>251</v>
      </c>
      <c r="E1009" s="62" t="s">
        <v>1192</v>
      </c>
      <c r="F1009" s="123">
        <v>0</v>
      </c>
      <c r="G1009" s="123">
        <v>0</v>
      </c>
      <c r="H1009" s="77" t="str">
        <f t="shared" si="30"/>
        <v/>
      </c>
      <c r="I1009" s="63">
        <f t="shared" si="31"/>
        <v>0</v>
      </c>
      <c r="J1009" s="125">
        <v>0.86559428424899998</v>
      </c>
      <c r="K1009" s="125">
        <v>58.9679</v>
      </c>
      <c r="L1009" s="153"/>
      <c r="M1009" s="156"/>
      <c r="N1009" s="56"/>
      <c r="O1009" s="56"/>
      <c r="P1009" s="56"/>
      <c r="Q1009" s="56"/>
      <c r="R1009" s="56"/>
    </row>
    <row r="1010" spans="1:18" s="136" customFormat="1" ht="12.75" x14ac:dyDescent="0.2">
      <c r="A1010" s="122" t="s">
        <v>2745</v>
      </c>
      <c r="B1010" s="62" t="s">
        <v>2401</v>
      </c>
      <c r="C1010" s="62" t="s">
        <v>2258</v>
      </c>
      <c r="D1010" s="62" t="s">
        <v>251</v>
      </c>
      <c r="E1010" s="62" t="s">
        <v>1192</v>
      </c>
      <c r="F1010" s="123">
        <v>0</v>
      </c>
      <c r="G1010" s="123">
        <v>0</v>
      </c>
      <c r="H1010" s="77" t="str">
        <f t="shared" si="30"/>
        <v/>
      </c>
      <c r="I1010" s="63">
        <f t="shared" si="31"/>
        <v>0</v>
      </c>
      <c r="J1010" s="125">
        <v>6.295290537969664</v>
      </c>
      <c r="K1010" s="125">
        <v>88.437449999999998</v>
      </c>
      <c r="L1010" s="153"/>
      <c r="M1010" s="156"/>
      <c r="N1010" s="56"/>
      <c r="O1010" s="56"/>
      <c r="P1010" s="56"/>
      <c r="Q1010" s="56"/>
      <c r="R1010" s="56"/>
    </row>
    <row r="1011" spans="1:18" s="136" customFormat="1" ht="12.75" x14ac:dyDescent="0.2">
      <c r="A1011" s="122" t="s">
        <v>2244</v>
      </c>
      <c r="B1011" s="62" t="s">
        <v>2245</v>
      </c>
      <c r="C1011" s="62" t="s">
        <v>1140</v>
      </c>
      <c r="D1011" s="62" t="s">
        <v>252</v>
      </c>
      <c r="E1011" s="62" t="s">
        <v>253</v>
      </c>
      <c r="F1011" s="123">
        <v>0</v>
      </c>
      <c r="G1011" s="123">
        <v>2.2239999999999999E-2</v>
      </c>
      <c r="H1011" s="77">
        <f t="shared" si="30"/>
        <v>-1</v>
      </c>
      <c r="I1011" s="63">
        <f t="shared" si="31"/>
        <v>0</v>
      </c>
      <c r="J1011" s="125">
        <v>17.685008502571758</v>
      </c>
      <c r="K1011" s="125">
        <v>120.92274999999999</v>
      </c>
      <c r="L1011" s="153"/>
      <c r="M1011" s="156"/>
      <c r="N1011" s="56"/>
      <c r="O1011" s="56"/>
      <c r="P1011" s="56"/>
      <c r="Q1011" s="56"/>
      <c r="R1011" s="56"/>
    </row>
    <row r="1012" spans="1:18" s="136" customFormat="1" ht="12.75" x14ac:dyDescent="0.2">
      <c r="A1012" s="122" t="s">
        <v>2242</v>
      </c>
      <c r="B1012" s="62" t="s">
        <v>2243</v>
      </c>
      <c r="C1012" s="62" t="s">
        <v>1140</v>
      </c>
      <c r="D1012" s="62" t="s">
        <v>252</v>
      </c>
      <c r="E1012" s="62" t="s">
        <v>253</v>
      </c>
      <c r="F1012" s="123">
        <v>0</v>
      </c>
      <c r="G1012" s="123">
        <v>9.9983099999999998E-3</v>
      </c>
      <c r="H1012" s="77">
        <f t="shared" si="30"/>
        <v>-1</v>
      </c>
      <c r="I1012" s="63">
        <f t="shared" si="31"/>
        <v>0</v>
      </c>
      <c r="J1012" s="125">
        <v>42.902569429062424</v>
      </c>
      <c r="K1012" s="125">
        <v>126.3004</v>
      </c>
      <c r="L1012" s="153"/>
      <c r="M1012" s="156"/>
      <c r="N1012" s="56"/>
      <c r="O1012" s="56"/>
      <c r="P1012" s="56"/>
      <c r="Q1012" s="56"/>
      <c r="R1012" s="56"/>
    </row>
    <row r="1013" spans="1:18" s="136" customFormat="1" ht="12.75" x14ac:dyDescent="0.2">
      <c r="A1013" s="122" t="s">
        <v>2030</v>
      </c>
      <c r="B1013" s="62" t="s">
        <v>2031</v>
      </c>
      <c r="C1013" s="62" t="s">
        <v>1043</v>
      </c>
      <c r="D1013" s="62" t="s">
        <v>251</v>
      </c>
      <c r="E1013" s="62" t="s">
        <v>1192</v>
      </c>
      <c r="F1013" s="123">
        <v>0</v>
      </c>
      <c r="G1013" s="123">
        <v>9.8163699999999993E-2</v>
      </c>
      <c r="H1013" s="77">
        <f t="shared" si="30"/>
        <v>-1</v>
      </c>
      <c r="I1013" s="63">
        <f t="shared" si="31"/>
        <v>0</v>
      </c>
      <c r="J1013" s="125">
        <v>2.0476844600000002</v>
      </c>
      <c r="K1013" s="125">
        <v>54.889600000000002</v>
      </c>
      <c r="L1013" s="153"/>
      <c r="M1013" s="156"/>
      <c r="N1013" s="56"/>
      <c r="O1013" s="56"/>
      <c r="P1013" s="56"/>
      <c r="Q1013" s="56"/>
      <c r="R1013" s="56"/>
    </row>
    <row r="1014" spans="1:18" s="136" customFormat="1" ht="12.75" x14ac:dyDescent="0.2">
      <c r="A1014" s="122" t="s">
        <v>2761</v>
      </c>
      <c r="B1014" s="62" t="s">
        <v>621</v>
      </c>
      <c r="C1014" s="62" t="s">
        <v>1140</v>
      </c>
      <c r="D1014" s="62" t="s">
        <v>251</v>
      </c>
      <c r="E1014" s="62" t="s">
        <v>1192</v>
      </c>
      <c r="F1014" s="123">
        <v>0</v>
      </c>
      <c r="G1014" s="123">
        <v>0</v>
      </c>
      <c r="H1014" s="77" t="str">
        <f t="shared" si="30"/>
        <v/>
      </c>
      <c r="I1014" s="63">
        <f t="shared" si="31"/>
        <v>0</v>
      </c>
      <c r="J1014" s="125">
        <v>13.382775562793002</v>
      </c>
      <c r="K1014" s="125">
        <v>99.726349999999996</v>
      </c>
      <c r="L1014" s="153"/>
      <c r="M1014" s="156"/>
      <c r="N1014" s="56"/>
      <c r="O1014" s="56"/>
      <c r="P1014" s="56"/>
      <c r="Q1014" s="56"/>
      <c r="R1014" s="56"/>
    </row>
    <row r="1015" spans="1:18" s="136" customFormat="1" ht="12.75" x14ac:dyDescent="0.2">
      <c r="A1015" s="122" t="s">
        <v>2760</v>
      </c>
      <c r="B1015" s="62" t="s">
        <v>561</v>
      </c>
      <c r="C1015" s="62" t="s">
        <v>1140</v>
      </c>
      <c r="D1015" s="62" t="s">
        <v>251</v>
      </c>
      <c r="E1015" s="62" t="s">
        <v>1192</v>
      </c>
      <c r="F1015" s="123">
        <v>0</v>
      </c>
      <c r="G1015" s="123">
        <v>0</v>
      </c>
      <c r="H1015" s="77" t="str">
        <f t="shared" si="30"/>
        <v/>
      </c>
      <c r="I1015" s="63">
        <f t="shared" si="31"/>
        <v>0</v>
      </c>
      <c r="J1015" s="125">
        <v>3.2321687265007002</v>
      </c>
      <c r="K1015" s="125">
        <v>99.7941</v>
      </c>
      <c r="L1015" s="153"/>
      <c r="M1015" s="156"/>
      <c r="N1015" s="56"/>
      <c r="O1015" s="56"/>
      <c r="P1015" s="56"/>
      <c r="Q1015" s="56"/>
      <c r="R1015" s="56"/>
    </row>
    <row r="1016" spans="1:18" s="136" customFormat="1" ht="12.75" x14ac:dyDescent="0.2">
      <c r="A1016" s="122" t="s">
        <v>2751</v>
      </c>
      <c r="B1016" s="62" t="s">
        <v>562</v>
      </c>
      <c r="C1016" s="62" t="s">
        <v>1140</v>
      </c>
      <c r="D1016" s="62" t="s">
        <v>251</v>
      </c>
      <c r="E1016" s="62" t="s">
        <v>1192</v>
      </c>
      <c r="F1016" s="123">
        <v>0</v>
      </c>
      <c r="G1016" s="123">
        <v>0</v>
      </c>
      <c r="H1016" s="77" t="str">
        <f t="shared" si="30"/>
        <v/>
      </c>
      <c r="I1016" s="63">
        <f t="shared" si="31"/>
        <v>0</v>
      </c>
      <c r="J1016" s="125">
        <v>40.03800162305231</v>
      </c>
      <c r="K1016" s="125">
        <v>99.831249999999997</v>
      </c>
      <c r="L1016" s="153"/>
      <c r="M1016" s="156"/>
      <c r="N1016" s="56"/>
      <c r="O1016" s="56"/>
      <c r="P1016" s="56"/>
      <c r="Q1016" s="56"/>
      <c r="R1016" s="56"/>
    </row>
    <row r="1017" spans="1:18" s="136" customFormat="1" ht="12.75" x14ac:dyDescent="0.2">
      <c r="A1017" s="122" t="s">
        <v>2111</v>
      </c>
      <c r="B1017" s="122" t="s">
        <v>76</v>
      </c>
      <c r="C1017" s="122" t="s">
        <v>1037</v>
      </c>
      <c r="D1017" s="122" t="s">
        <v>251</v>
      </c>
      <c r="E1017" s="122" t="s">
        <v>1192</v>
      </c>
      <c r="F1017" s="123"/>
      <c r="G1017" s="123">
        <v>4.5957725700000003</v>
      </c>
      <c r="H1017" s="77">
        <f t="shared" si="30"/>
        <v>-1</v>
      </c>
      <c r="I1017" s="124">
        <f t="shared" si="31"/>
        <v>0</v>
      </c>
      <c r="J1017" s="125">
        <v>0</v>
      </c>
      <c r="K1017" s="125"/>
      <c r="L1017" s="153"/>
      <c r="M1017" s="156"/>
      <c r="N1017" s="56"/>
      <c r="O1017" s="56"/>
      <c r="P1017" s="56"/>
      <c r="Q1017" s="56"/>
      <c r="R1017" s="56"/>
    </row>
    <row r="1018" spans="1:18" ht="12.75" x14ac:dyDescent="0.2">
      <c r="A1018" s="64" t="s">
        <v>25</v>
      </c>
      <c r="B1018" s="65">
        <f>COUNTA(B7:B1017)</f>
        <v>1011</v>
      </c>
      <c r="C1018" s="65"/>
      <c r="D1018" s="65"/>
      <c r="E1018" s="65"/>
      <c r="F1018" s="138">
        <f>SUM(F7:F1017)</f>
        <v>9186.7725923986272</v>
      </c>
      <c r="G1018" s="138">
        <f>SUM(G7:G1017)</f>
        <v>10389.220218053239</v>
      </c>
      <c r="H1018" s="75">
        <f>IF(ISERROR(F1018/G1018-1),"",((F1018/G1018-1)))</f>
        <v>-0.11573993046803754</v>
      </c>
      <c r="I1018" s="67">
        <f>SUM(I7:I1017)</f>
        <v>1.0000000000000009</v>
      </c>
      <c r="J1018" s="68">
        <f>SUM(J7:J1017)</f>
        <v>239813.45545910261</v>
      </c>
      <c r="K1018" s="115"/>
      <c r="L1018" s="153"/>
      <c r="M1018" s="156"/>
    </row>
    <row r="1019" spans="1:18" ht="12.75" x14ac:dyDescent="0.2">
      <c r="A1019" s="70"/>
      <c r="B1019" s="70"/>
      <c r="C1019" s="70"/>
      <c r="D1019" s="70"/>
      <c r="E1019" s="70"/>
      <c r="F1019" s="70"/>
      <c r="G1019" s="70"/>
      <c r="H1019" s="71"/>
      <c r="I1019" s="72"/>
      <c r="L1019" s="153"/>
      <c r="M1019" s="156"/>
    </row>
    <row r="1020" spans="1:18" s="55" customFormat="1" ht="12.75" x14ac:dyDescent="0.2">
      <c r="A1020" s="70"/>
      <c r="B1020" s="70"/>
      <c r="C1020" s="70"/>
      <c r="D1020" s="70"/>
      <c r="E1020" s="70"/>
      <c r="F1020" s="126"/>
      <c r="G1020" s="126"/>
      <c r="H1020" s="126"/>
      <c r="I1020" s="126"/>
      <c r="J1020" s="126"/>
      <c r="K1020" s="126"/>
      <c r="L1020" s="153"/>
      <c r="M1020" s="156"/>
    </row>
    <row r="1021" spans="1:18" s="61" customFormat="1" ht="22.5" x14ac:dyDescent="0.2">
      <c r="A1021" s="58" t="s">
        <v>2504</v>
      </c>
      <c r="B1021" s="58" t="s">
        <v>112</v>
      </c>
      <c r="C1021" s="58" t="s">
        <v>1054</v>
      </c>
      <c r="D1021" s="58" t="s">
        <v>250</v>
      </c>
      <c r="E1021" s="106" t="s">
        <v>133</v>
      </c>
      <c r="F1021" s="58" t="s">
        <v>771</v>
      </c>
      <c r="G1021" s="58"/>
      <c r="H1021" s="58"/>
      <c r="I1021" s="58"/>
      <c r="J1021" s="58" t="s">
        <v>334</v>
      </c>
      <c r="K1021" s="58" t="s">
        <v>201</v>
      </c>
      <c r="L1021" s="153"/>
      <c r="M1021" s="156"/>
    </row>
    <row r="1022" spans="1:18" ht="22.5" x14ac:dyDescent="0.2">
      <c r="A1022" s="109"/>
      <c r="B1022" s="109"/>
      <c r="C1022" s="109"/>
      <c r="D1022" s="109"/>
      <c r="E1022" s="59"/>
      <c r="F1022" s="110" t="s">
        <v>2874</v>
      </c>
      <c r="G1022" s="110" t="s">
        <v>2776</v>
      </c>
      <c r="H1022" s="60" t="s">
        <v>109</v>
      </c>
      <c r="I1022" s="111" t="s">
        <v>110</v>
      </c>
      <c r="J1022" s="112" t="s">
        <v>335</v>
      </c>
      <c r="K1022" s="112" t="s">
        <v>1060</v>
      </c>
      <c r="L1022" s="153"/>
      <c r="M1022" s="156"/>
    </row>
    <row r="1023" spans="1:18" ht="12.75" x14ac:dyDescent="0.2">
      <c r="A1023" s="108" t="s">
        <v>2770</v>
      </c>
      <c r="B1023" s="108" t="s">
        <v>1750</v>
      </c>
      <c r="C1023" s="108" t="s">
        <v>1530</v>
      </c>
      <c r="D1023" s="108"/>
      <c r="E1023" s="108" t="s">
        <v>253</v>
      </c>
      <c r="F1023" s="123">
        <v>10.78444451</v>
      </c>
      <c r="G1023" s="123">
        <v>9.2173444379999996</v>
      </c>
      <c r="H1023" s="77">
        <f t="shared" ref="H1023:H1033" si="32">IF(ISERROR(F1023/G1023-1),"",IF((F1023/G1023-1)&gt;10000%,"",F1023/G1023-1))</f>
        <v>0.17001643830726088</v>
      </c>
      <c r="I1023" s="63">
        <f t="shared" ref="I1023:I1033" si="33">F1023/$F$1034</f>
        <v>0.50495021898925074</v>
      </c>
      <c r="J1023" s="125">
        <v>1218.31949685</v>
      </c>
      <c r="K1023" s="125">
        <v>9.7041500000000003</v>
      </c>
      <c r="L1023" s="153"/>
      <c r="M1023" s="156"/>
    </row>
    <row r="1024" spans="1:18" ht="12.75" x14ac:dyDescent="0.2">
      <c r="A1024" s="62" t="s">
        <v>2576</v>
      </c>
      <c r="B1024" s="62" t="s">
        <v>957</v>
      </c>
      <c r="C1024" s="108" t="s">
        <v>1039</v>
      </c>
      <c r="D1024" s="62"/>
      <c r="E1024" s="62" t="s">
        <v>1192</v>
      </c>
      <c r="F1024" s="123">
        <v>8.8010411800000004</v>
      </c>
      <c r="G1024" s="123">
        <v>9.5250159700000001</v>
      </c>
      <c r="H1024" s="77">
        <f t="shared" si="32"/>
        <v>-7.6007724530880783E-2</v>
      </c>
      <c r="I1024" s="63">
        <f t="shared" si="33"/>
        <v>0.41208313205687896</v>
      </c>
      <c r="J1024" s="125">
        <v>582.06892529999993</v>
      </c>
      <c r="K1024" s="125">
        <v>23.049900000000001</v>
      </c>
      <c r="L1024" s="153"/>
      <c r="M1024" s="156"/>
    </row>
    <row r="1025" spans="1:13" ht="12.75" x14ac:dyDescent="0.2">
      <c r="A1025" s="62" t="s">
        <v>2771</v>
      </c>
      <c r="B1025" s="62" t="s">
        <v>2377</v>
      </c>
      <c r="C1025" s="108" t="s">
        <v>1140</v>
      </c>
      <c r="D1025" s="62"/>
      <c r="E1025" s="62" t="s">
        <v>1192</v>
      </c>
      <c r="F1025" s="123">
        <v>1.2952554299999999</v>
      </c>
      <c r="G1025" s="123">
        <v>3.7160900000000004E-2</v>
      </c>
      <c r="H1025" s="77">
        <f t="shared" si="32"/>
        <v>33.855329930114713</v>
      </c>
      <c r="I1025" s="63">
        <f t="shared" si="33"/>
        <v>6.0646564820195453E-2</v>
      </c>
      <c r="J1025" s="125">
        <v>13.40495029923</v>
      </c>
      <c r="K1025" s="125">
        <v>129.10405</v>
      </c>
      <c r="L1025" s="153"/>
      <c r="M1025" s="156"/>
    </row>
    <row r="1026" spans="1:13" ht="12.75" x14ac:dyDescent="0.2">
      <c r="A1026" s="62" t="s">
        <v>2218</v>
      </c>
      <c r="B1026" s="62" t="s">
        <v>2255</v>
      </c>
      <c r="C1026" s="108" t="s">
        <v>2219</v>
      </c>
      <c r="D1026" s="62"/>
      <c r="E1026" s="62" t="s">
        <v>1192</v>
      </c>
      <c r="F1026" s="123">
        <v>0.23448150000000001</v>
      </c>
      <c r="G1026" s="123">
        <v>0.31938062</v>
      </c>
      <c r="H1026" s="77">
        <f t="shared" si="32"/>
        <v>-0.26582426948761007</v>
      </c>
      <c r="I1026" s="63">
        <f t="shared" si="33"/>
        <v>1.0978913625466649E-2</v>
      </c>
      <c r="J1026" s="125">
        <v>46.484999999999999</v>
      </c>
      <c r="K1026" s="125">
        <v>31.68235</v>
      </c>
      <c r="L1026" s="153"/>
      <c r="M1026" s="156"/>
    </row>
    <row r="1027" spans="1:13" ht="12.75" x14ac:dyDescent="0.2">
      <c r="A1027" s="62" t="s">
        <v>2511</v>
      </c>
      <c r="B1027" s="62" t="s">
        <v>2512</v>
      </c>
      <c r="C1027" s="108" t="s">
        <v>1530</v>
      </c>
      <c r="D1027" s="62"/>
      <c r="E1027" s="62" t="s">
        <v>253</v>
      </c>
      <c r="F1027" s="123">
        <v>0.10104368</v>
      </c>
      <c r="G1027" s="123">
        <v>0.19870489999999999</v>
      </c>
      <c r="H1027" s="77">
        <f t="shared" si="32"/>
        <v>-0.49148873530547055</v>
      </c>
      <c r="I1027" s="63">
        <f t="shared" si="33"/>
        <v>4.7310761621675562E-3</v>
      </c>
      <c r="J1027" s="125">
        <v>8.8277921199999998</v>
      </c>
      <c r="K1027" s="125">
        <v>22.565249999999999</v>
      </c>
      <c r="L1027" s="153"/>
      <c r="M1027" s="156"/>
    </row>
    <row r="1028" spans="1:13" ht="12.75" x14ac:dyDescent="0.2">
      <c r="A1028" s="62" t="s">
        <v>2046</v>
      </c>
      <c r="B1028" s="62" t="s">
        <v>2047</v>
      </c>
      <c r="C1028" s="108" t="s">
        <v>1043</v>
      </c>
      <c r="D1028" s="62"/>
      <c r="E1028" s="62" t="s">
        <v>1192</v>
      </c>
      <c r="F1028" s="123">
        <v>5.4308040000000002E-2</v>
      </c>
      <c r="G1028" s="123">
        <v>5.4100600000000004E-3</v>
      </c>
      <c r="H1028" s="77">
        <f t="shared" si="32"/>
        <v>9.0383433825133181</v>
      </c>
      <c r="I1028" s="63">
        <f t="shared" si="33"/>
        <v>2.5428158738680356E-3</v>
      </c>
      <c r="J1028" s="125">
        <v>14.389708070000001</v>
      </c>
      <c r="K1028" s="125">
        <v>258.82799999999997</v>
      </c>
      <c r="L1028" s="153"/>
      <c r="M1028" s="156"/>
    </row>
    <row r="1029" spans="1:13" ht="12.75" x14ac:dyDescent="0.2">
      <c r="A1029" s="62" t="s">
        <v>1815</v>
      </c>
      <c r="B1029" s="62" t="s">
        <v>1819</v>
      </c>
      <c r="C1029" s="108" t="s">
        <v>2397</v>
      </c>
      <c r="D1029" s="62"/>
      <c r="E1029" s="62" t="s">
        <v>1192</v>
      </c>
      <c r="F1029" s="123">
        <v>4.7430059999999996E-2</v>
      </c>
      <c r="G1029" s="123">
        <v>0.15527315999999999</v>
      </c>
      <c r="H1029" s="77">
        <f t="shared" si="32"/>
        <v>-0.69453793559685395</v>
      </c>
      <c r="I1029" s="63">
        <f t="shared" si="33"/>
        <v>2.2207744832351403E-3</v>
      </c>
      <c r="J1029" s="125">
        <v>12.1648767874503</v>
      </c>
      <c r="K1029" s="125">
        <v>54.22645</v>
      </c>
      <c r="L1029" s="153"/>
      <c r="M1029" s="156"/>
    </row>
    <row r="1030" spans="1:13" ht="12.75" x14ac:dyDescent="0.2">
      <c r="A1030" s="62" t="s">
        <v>1814</v>
      </c>
      <c r="B1030" s="62" t="s">
        <v>1818</v>
      </c>
      <c r="C1030" s="108" t="s">
        <v>2397</v>
      </c>
      <c r="D1030" s="62"/>
      <c r="E1030" s="62" t="s">
        <v>1192</v>
      </c>
      <c r="F1030" s="123">
        <v>2.3282630000000002E-2</v>
      </c>
      <c r="G1030" s="123">
        <v>1.17535302</v>
      </c>
      <c r="H1030" s="77">
        <f t="shared" si="32"/>
        <v>-0.98019094722707223</v>
      </c>
      <c r="I1030" s="63">
        <f t="shared" si="33"/>
        <v>1.0901413704010703E-3</v>
      </c>
      <c r="J1030" s="125">
        <v>22.465914026580251</v>
      </c>
      <c r="K1030" s="125">
        <v>50.314700000000002</v>
      </c>
      <c r="L1030" s="153"/>
      <c r="M1030" s="156"/>
    </row>
    <row r="1031" spans="1:13" ht="12.75" x14ac:dyDescent="0.2">
      <c r="A1031" s="62" t="s">
        <v>1813</v>
      </c>
      <c r="B1031" s="62" t="s">
        <v>1817</v>
      </c>
      <c r="C1031" s="108" t="s">
        <v>2397</v>
      </c>
      <c r="D1031" s="62"/>
      <c r="E1031" s="62" t="s">
        <v>1192</v>
      </c>
      <c r="F1031" s="123">
        <v>1.392957E-2</v>
      </c>
      <c r="G1031" s="123">
        <v>0</v>
      </c>
      <c r="H1031" s="77" t="str">
        <f t="shared" si="32"/>
        <v/>
      </c>
      <c r="I1031" s="63">
        <f t="shared" si="33"/>
        <v>6.5221156411013857E-4</v>
      </c>
      <c r="J1031" s="125">
        <v>10.02489758311183</v>
      </c>
      <c r="K1031" s="125">
        <v>72.41525</v>
      </c>
      <c r="L1031" s="153"/>
      <c r="M1031" s="156"/>
    </row>
    <row r="1032" spans="1:13" ht="12.75" x14ac:dyDescent="0.2">
      <c r="A1032" s="62" t="s">
        <v>1812</v>
      </c>
      <c r="B1032" s="62" t="s">
        <v>1816</v>
      </c>
      <c r="C1032" s="108" t="s">
        <v>2397</v>
      </c>
      <c r="D1032" s="62"/>
      <c r="E1032" s="62" t="s">
        <v>1192</v>
      </c>
      <c r="F1032" s="123">
        <v>2.2244000000000001E-3</v>
      </c>
      <c r="G1032" s="123">
        <v>2.7642500000000002E-3</v>
      </c>
      <c r="H1032" s="77">
        <f t="shared" si="32"/>
        <v>-0.19529709686171659</v>
      </c>
      <c r="I1032" s="63">
        <f t="shared" si="33"/>
        <v>1.0415105442641749E-4</v>
      </c>
      <c r="J1032" s="125">
        <v>18.560313493786971</v>
      </c>
      <c r="K1032" s="125">
        <v>71.413749999999993</v>
      </c>
      <c r="L1032" s="153"/>
      <c r="M1032" s="156"/>
    </row>
    <row r="1033" spans="1:13" ht="12.75" x14ac:dyDescent="0.2">
      <c r="A1033" s="62" t="s">
        <v>2246</v>
      </c>
      <c r="B1033" s="62" t="s">
        <v>2247</v>
      </c>
      <c r="C1033" s="108" t="s">
        <v>2248</v>
      </c>
      <c r="D1033" s="151"/>
      <c r="E1033" s="151" t="s">
        <v>1192</v>
      </c>
      <c r="F1033" s="123">
        <v>0</v>
      </c>
      <c r="G1033" s="123">
        <v>0</v>
      </c>
      <c r="H1033" s="77" t="str">
        <f t="shared" si="32"/>
        <v/>
      </c>
      <c r="I1033" s="152">
        <f t="shared" si="33"/>
        <v>0</v>
      </c>
      <c r="J1033" s="125">
        <v>10.359351740000001</v>
      </c>
      <c r="K1033" s="125">
        <v>89.380700000000004</v>
      </c>
      <c r="L1033" s="153"/>
      <c r="M1033" s="156"/>
    </row>
    <row r="1034" spans="1:13" ht="12.75" x14ac:dyDescent="0.2">
      <c r="A1034" s="64" t="s">
        <v>25</v>
      </c>
      <c r="B1034" s="65">
        <f>COUNTA(B1023:B1033)</f>
        <v>11</v>
      </c>
      <c r="C1034" s="65"/>
      <c r="D1034" s="65"/>
      <c r="E1034" s="65"/>
      <c r="F1034" s="66">
        <f>SUM(F1023:F1033)</f>
        <v>21.357440999999998</v>
      </c>
      <c r="G1034" s="66">
        <f>SUM(G1023:G1033)</f>
        <v>20.636407317999996</v>
      </c>
      <c r="H1034" s="75">
        <f>IF(ISERROR(F1034/G1034-1),"",((F1034/G1034-1)))</f>
        <v>3.4939884200244631E-2</v>
      </c>
      <c r="I1034" s="67">
        <f>SUM(I1023:I1033)</f>
        <v>1.0000000000000002</v>
      </c>
      <c r="J1034" s="68">
        <f>SUM(J1023:J1033)</f>
        <v>1957.0712262701591</v>
      </c>
      <c r="K1034" s="69"/>
      <c r="L1034" s="126"/>
      <c r="M1034" s="156"/>
    </row>
    <row r="1035" spans="1:13" x14ac:dyDescent="0.2">
      <c r="A1035" s="70"/>
      <c r="B1035" s="70"/>
      <c r="C1035" s="70"/>
      <c r="D1035" s="70"/>
      <c r="E1035" s="70"/>
      <c r="F1035" s="113"/>
      <c r="G1035" s="113"/>
      <c r="H1035" s="70"/>
      <c r="I1035" s="70"/>
      <c r="J1035" s="113"/>
      <c r="K1035" s="70"/>
      <c r="L1035" s="126"/>
    </row>
    <row r="1036" spans="1:13" x14ac:dyDescent="0.2">
      <c r="A1036" s="55" t="s">
        <v>336</v>
      </c>
      <c r="B1036" s="70"/>
      <c r="C1036" s="70"/>
      <c r="D1036" s="70"/>
      <c r="E1036" s="70"/>
      <c r="F1036" s="89"/>
      <c r="G1036" s="78"/>
      <c r="H1036" s="71"/>
      <c r="I1036" s="70"/>
      <c r="J1036" s="132"/>
      <c r="L1036" s="126"/>
    </row>
    <row r="1037" spans="1:13" ht="12.75" x14ac:dyDescent="0.2">
      <c r="A1037" s="70"/>
      <c r="B1037" s="70"/>
      <c r="C1037" s="70"/>
      <c r="D1037" s="70"/>
      <c r="E1037" s="70"/>
      <c r="F1037" s="79"/>
      <c r="G1037" s="79"/>
      <c r="H1037" s="71"/>
      <c r="I1037" s="70"/>
      <c r="J1037" s="132"/>
      <c r="L1037" s="126"/>
    </row>
    <row r="1038" spans="1:13" ht="12.75" x14ac:dyDescent="0.2">
      <c r="A1038" s="73" t="s">
        <v>74</v>
      </c>
      <c r="B1038" s="70"/>
      <c r="C1038" s="70"/>
      <c r="D1038" s="70"/>
      <c r="E1038" s="70"/>
      <c r="F1038" s="79"/>
      <c r="G1038" s="71"/>
      <c r="H1038" s="71"/>
      <c r="I1038" s="70"/>
    </row>
    <row r="1039" spans="1:13" x14ac:dyDescent="0.2">
      <c r="A1039" s="70"/>
      <c r="B1039" s="70"/>
      <c r="C1039" s="70"/>
      <c r="D1039" s="70"/>
      <c r="E1039" s="56"/>
      <c r="F1039" s="78"/>
      <c r="G1039" s="78"/>
      <c r="H1039" s="71"/>
      <c r="I1039" s="70"/>
    </row>
    <row r="1040" spans="1:13" x14ac:dyDescent="0.2">
      <c r="B1040" s="70"/>
      <c r="C1040" s="70"/>
      <c r="D1040" s="70"/>
      <c r="E1040" s="56"/>
      <c r="F1040" s="78"/>
      <c r="G1040" s="78"/>
    </row>
    <row r="1041" spans="1:10" x14ac:dyDescent="0.2">
      <c r="A1041" s="70"/>
      <c r="B1041" s="70"/>
      <c r="C1041" s="70"/>
      <c r="D1041" s="70"/>
      <c r="E1041" s="70"/>
      <c r="F1041" s="70"/>
      <c r="G1041" s="70"/>
      <c r="H1041" s="70"/>
      <c r="I1041" s="70"/>
      <c r="J1041" s="70"/>
    </row>
    <row r="1042" spans="1:10" x14ac:dyDescent="0.2">
      <c r="A1042" s="70"/>
      <c r="B1042" s="70"/>
      <c r="C1042" s="70"/>
      <c r="D1042" s="70"/>
      <c r="E1042" s="70"/>
      <c r="F1042" s="70"/>
      <c r="G1042" s="70"/>
      <c r="H1042" s="70"/>
      <c r="I1042" s="70"/>
      <c r="J1042" s="70"/>
    </row>
    <row r="1043" spans="1:10" x14ac:dyDescent="0.2">
      <c r="A1043" s="70"/>
      <c r="B1043" s="70"/>
      <c r="C1043" s="70"/>
      <c r="D1043" s="70"/>
      <c r="E1043" s="70"/>
      <c r="F1043" s="70"/>
      <c r="G1043" s="70"/>
      <c r="H1043" s="70"/>
      <c r="I1043" s="70"/>
      <c r="J1043" s="70"/>
    </row>
    <row r="1044" spans="1:10" x14ac:dyDescent="0.2">
      <c r="A1044" s="70"/>
      <c r="B1044" s="70"/>
      <c r="C1044" s="70"/>
      <c r="D1044" s="70"/>
      <c r="E1044" s="70"/>
      <c r="F1044" s="70"/>
      <c r="G1044" s="70"/>
      <c r="H1044" s="70"/>
      <c r="I1044" s="70"/>
      <c r="J1044" s="70"/>
    </row>
    <row r="1045" spans="1:10" x14ac:dyDescent="0.2">
      <c r="A1045" s="70"/>
      <c r="B1045" s="70"/>
      <c r="C1045" s="70"/>
      <c r="D1045" s="70"/>
      <c r="E1045" s="70"/>
      <c r="F1045" s="70"/>
      <c r="G1045" s="70"/>
      <c r="H1045" s="70"/>
      <c r="I1045" s="70"/>
      <c r="J1045" s="70"/>
    </row>
    <row r="1046" spans="1:10" x14ac:dyDescent="0.2">
      <c r="A1046" s="70"/>
      <c r="B1046" s="70"/>
      <c r="C1046" s="70"/>
      <c r="D1046" s="70"/>
      <c r="E1046" s="70"/>
      <c r="F1046" s="70"/>
      <c r="G1046" s="70"/>
      <c r="H1046" s="70"/>
      <c r="I1046" s="70"/>
      <c r="J1046" s="70"/>
    </row>
    <row r="1047" spans="1:10" x14ac:dyDescent="0.2">
      <c r="A1047" s="70"/>
      <c r="B1047" s="70"/>
      <c r="C1047" s="70"/>
      <c r="D1047" s="70"/>
      <c r="E1047" s="70"/>
      <c r="F1047" s="70"/>
      <c r="G1047" s="70"/>
      <c r="H1047" s="70"/>
      <c r="I1047" s="70"/>
      <c r="J1047" s="70"/>
    </row>
    <row r="1048" spans="1:10" x14ac:dyDescent="0.2">
      <c r="A1048" s="70"/>
      <c r="B1048" s="70"/>
      <c r="C1048" s="70"/>
      <c r="D1048" s="70"/>
      <c r="E1048" s="70"/>
      <c r="F1048" s="70"/>
      <c r="G1048" s="70"/>
      <c r="H1048" s="70"/>
      <c r="I1048" s="70"/>
      <c r="J1048" s="70"/>
    </row>
    <row r="1049" spans="1:10" x14ac:dyDescent="0.2">
      <c r="A1049" s="70"/>
      <c r="B1049" s="70"/>
      <c r="C1049" s="70"/>
      <c r="D1049" s="70"/>
      <c r="E1049" s="70"/>
      <c r="F1049" s="70"/>
      <c r="G1049" s="70"/>
      <c r="H1049" s="70"/>
      <c r="I1049" s="70"/>
      <c r="J1049" s="70"/>
    </row>
    <row r="1050" spans="1:10" x14ac:dyDescent="0.2">
      <c r="A1050" s="70"/>
      <c r="B1050" s="70"/>
      <c r="C1050" s="70"/>
      <c r="D1050" s="70"/>
      <c r="E1050" s="70"/>
      <c r="F1050" s="70"/>
      <c r="G1050" s="70"/>
      <c r="H1050" s="70"/>
      <c r="I1050" s="70"/>
      <c r="J1050" s="70"/>
    </row>
    <row r="1051" spans="1:10" x14ac:dyDescent="0.2">
      <c r="A1051" s="70"/>
      <c r="B1051" s="70"/>
      <c r="C1051" s="70"/>
      <c r="D1051" s="70"/>
      <c r="E1051" s="70"/>
      <c r="F1051" s="70"/>
      <c r="G1051" s="70"/>
      <c r="H1051" s="70"/>
      <c r="I1051" s="70"/>
      <c r="J1051" s="70"/>
    </row>
    <row r="1052" spans="1:10" x14ac:dyDescent="0.2">
      <c r="A1052" s="70"/>
      <c r="B1052" s="70"/>
      <c r="C1052" s="70"/>
      <c r="D1052" s="70"/>
      <c r="E1052" s="70"/>
      <c r="F1052" s="70"/>
      <c r="G1052" s="70"/>
      <c r="H1052" s="70"/>
      <c r="I1052" s="70"/>
      <c r="J1052" s="70"/>
    </row>
    <row r="1057" s="56" customFormat="1" x14ac:dyDescent="0.2"/>
    <row r="1058" s="56" customFormat="1" x14ac:dyDescent="0.2"/>
    <row r="1059" s="56" customFormat="1" x14ac:dyDescent="0.2"/>
    <row r="1060" s="56" customFormat="1" x14ac:dyDescent="0.2"/>
    <row r="1061" s="56" customFormat="1" x14ac:dyDescent="0.2"/>
    <row r="1062" s="56" customFormat="1" x14ac:dyDescent="0.2"/>
    <row r="1063" s="56" customFormat="1" x14ac:dyDescent="0.2"/>
    <row r="1064" s="56" customFormat="1" x14ac:dyDescent="0.2"/>
    <row r="1065" s="56" customFormat="1" x14ac:dyDescent="0.2"/>
    <row r="1066" s="56" customFormat="1" x14ac:dyDescent="0.2"/>
    <row r="1067" s="56" customFormat="1" x14ac:dyDescent="0.2"/>
    <row r="1068" s="56" customFormat="1" x14ac:dyDescent="0.2"/>
    <row r="1069" s="56" customFormat="1" x14ac:dyDescent="0.2"/>
    <row r="1070" s="56" customFormat="1" x14ac:dyDescent="0.2"/>
    <row r="1071" s="56" customFormat="1" x14ac:dyDescent="0.2"/>
    <row r="1072" s="56" customFormat="1" x14ac:dyDescent="0.2"/>
    <row r="1073" s="56" customFormat="1" x14ac:dyDescent="0.2"/>
    <row r="1074" s="56" customFormat="1" x14ac:dyDescent="0.2"/>
    <row r="1075" s="56" customFormat="1" x14ac:dyDescent="0.2"/>
    <row r="1076" s="56" customFormat="1" x14ac:dyDescent="0.2"/>
    <row r="1077" s="56" customFormat="1" x14ac:dyDescent="0.2"/>
    <row r="1078" s="56" customFormat="1" x14ac:dyDescent="0.2"/>
    <row r="1079" s="56" customFormat="1" x14ac:dyDescent="0.2"/>
    <row r="1080" s="56" customFormat="1" x14ac:dyDescent="0.2"/>
    <row r="1081" s="56" customFormat="1" x14ac:dyDescent="0.2"/>
    <row r="1082" s="56" customFormat="1" x14ac:dyDescent="0.2"/>
    <row r="1083" s="56" customFormat="1" x14ac:dyDescent="0.2"/>
    <row r="1084" s="56" customFormat="1" x14ac:dyDescent="0.2"/>
    <row r="1085" s="56" customFormat="1" x14ac:dyDescent="0.2"/>
  </sheetData>
  <autoFilter ref="A5:L1018"/>
  <sortState ref="A7:K1017">
    <sortCondition descending="1" ref="F7:F1017"/>
  </sortState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1085"/>
  <sheetViews>
    <sheetView showGridLines="0" zoomScaleNormal="100" workbookViewId="0"/>
  </sheetViews>
  <sheetFormatPr defaultColWidth="9.140625" defaultRowHeight="12" x14ac:dyDescent="0.2"/>
  <cols>
    <col min="1" max="1" width="56.42578125" style="55" customWidth="1"/>
    <col min="2" max="2" width="13.5703125" style="55" customWidth="1"/>
    <col min="3" max="3" width="19" style="55" customWidth="1"/>
    <col min="4" max="4" width="20" style="55" customWidth="1"/>
    <col min="5" max="5" width="13.85546875" style="55" customWidth="1"/>
    <col min="6" max="8" width="11.42578125" style="55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3" width="9.140625" style="5"/>
    <col min="14" max="14" width="11" style="5" bestFit="1" customWidth="1"/>
    <col min="15" max="16384" width="9.140625" style="5"/>
  </cols>
  <sheetData>
    <row r="1" spans="1:15" ht="20.25" x14ac:dyDescent="0.2">
      <c r="A1" s="54" t="s">
        <v>337</v>
      </c>
      <c r="B1" s="54"/>
    </row>
    <row r="2" spans="1:15" ht="15.75" customHeight="1" x14ac:dyDescent="0.2">
      <c r="A2" s="6" t="s">
        <v>2875</v>
      </c>
      <c r="B2" s="57"/>
      <c r="F2" s="39"/>
      <c r="G2" s="39"/>
      <c r="H2" s="39"/>
    </row>
    <row r="3" spans="1:15" ht="12" customHeight="1" x14ac:dyDescent="0.2"/>
    <row r="4" spans="1:15" x14ac:dyDescent="0.2">
      <c r="A4" s="56"/>
      <c r="B4" s="56"/>
      <c r="C4" s="56"/>
      <c r="D4" s="56"/>
      <c r="E4" s="56"/>
      <c r="F4" s="126"/>
      <c r="G4" s="126"/>
      <c r="H4" s="126"/>
    </row>
    <row r="5" spans="1:15" ht="22.5" customHeight="1" x14ac:dyDescent="0.2">
      <c r="A5" s="58" t="s">
        <v>446</v>
      </c>
      <c r="B5" s="58" t="s">
        <v>112</v>
      </c>
      <c r="C5" s="58" t="s">
        <v>2577</v>
      </c>
      <c r="D5" s="58" t="s">
        <v>250</v>
      </c>
      <c r="E5" s="106" t="s">
        <v>1845</v>
      </c>
      <c r="F5" s="177" t="s">
        <v>771</v>
      </c>
      <c r="G5" s="178"/>
      <c r="H5" s="179"/>
      <c r="I5" s="177" t="s">
        <v>2349</v>
      </c>
      <c r="J5" s="178"/>
      <c r="K5" s="179"/>
      <c r="L5" s="118"/>
    </row>
    <row r="6" spans="1:15" s="56" customFormat="1" ht="27.75" customHeight="1" x14ac:dyDescent="0.2">
      <c r="A6" s="80"/>
      <c r="B6" s="80"/>
      <c r="C6" s="80"/>
      <c r="D6" s="80"/>
      <c r="E6" s="107"/>
      <c r="F6" s="81" t="s">
        <v>2874</v>
      </c>
      <c r="G6" s="81" t="s">
        <v>2776</v>
      </c>
      <c r="H6" s="82" t="s">
        <v>109</v>
      </c>
      <c r="I6" s="81" t="s">
        <v>2874</v>
      </c>
      <c r="J6" s="81" t="s">
        <v>2776</v>
      </c>
      <c r="K6" s="82" t="s">
        <v>109</v>
      </c>
      <c r="L6" s="117" t="s">
        <v>111</v>
      </c>
    </row>
    <row r="7" spans="1:15" ht="12.75" x14ac:dyDescent="0.2">
      <c r="A7" s="122" t="s">
        <v>2578</v>
      </c>
      <c r="B7" s="122" t="s">
        <v>708</v>
      </c>
      <c r="C7" s="122" t="s">
        <v>1042</v>
      </c>
      <c r="D7" s="122" t="s">
        <v>252</v>
      </c>
      <c r="E7" s="122" t="s">
        <v>1192</v>
      </c>
      <c r="F7" s="123">
        <v>996.56031856599998</v>
      </c>
      <c r="G7" s="123">
        <v>1158.179010476</v>
      </c>
      <c r="H7" s="77">
        <f t="shared" ref="H7:H70" si="0">IF(ISERROR(F7/G7-1),"",IF((F7/G7-1)&gt;10000%,"",F7/G7-1))</f>
        <v>-0.13954551968920281</v>
      </c>
      <c r="I7" s="123">
        <v>16418.84903863</v>
      </c>
      <c r="J7" s="123">
        <v>1371.15899448</v>
      </c>
      <c r="K7" s="77">
        <f t="shared" ref="K7:K70" si="1">IF(ISERROR(I7/J7-1),"",IF((I7/J7-1)&gt;10000%,"",I7/J7-1))</f>
        <v>10.974431196330155</v>
      </c>
      <c r="L7" s="77">
        <f t="shared" ref="L7:L70" si="2">IF(ISERROR(I7/F7),"",IF(I7/F7&gt;10000%,"",I7/F7))</f>
        <v>16.47551957743601</v>
      </c>
      <c r="M7" s="153"/>
      <c r="N7" s="156"/>
      <c r="O7" s="156"/>
    </row>
    <row r="8" spans="1:15" ht="12.75" x14ac:dyDescent="0.2">
      <c r="A8" s="122" t="s">
        <v>2530</v>
      </c>
      <c r="B8" s="122" t="s">
        <v>715</v>
      </c>
      <c r="C8" s="122" t="s">
        <v>1042</v>
      </c>
      <c r="D8" s="122" t="s">
        <v>252</v>
      </c>
      <c r="E8" s="122" t="s">
        <v>253</v>
      </c>
      <c r="F8" s="123">
        <v>456.355170042</v>
      </c>
      <c r="G8" s="123">
        <v>608.15108053199992</v>
      </c>
      <c r="H8" s="77">
        <f t="shared" si="0"/>
        <v>-0.24960230335727018</v>
      </c>
      <c r="I8" s="123">
        <v>1458.10457834</v>
      </c>
      <c r="J8" s="123">
        <v>985.63263529999995</v>
      </c>
      <c r="K8" s="77">
        <f t="shared" si="1"/>
        <v>0.47935906961541752</v>
      </c>
      <c r="L8" s="77">
        <f t="shared" si="2"/>
        <v>3.1951091475654927</v>
      </c>
      <c r="M8" s="153"/>
      <c r="N8" s="156"/>
      <c r="O8" s="156"/>
    </row>
    <row r="9" spans="1:15" ht="12.75" x14ac:dyDescent="0.2">
      <c r="A9" s="62" t="s">
        <v>2583</v>
      </c>
      <c r="B9" s="62" t="s">
        <v>275</v>
      </c>
      <c r="C9" s="62" t="s">
        <v>1039</v>
      </c>
      <c r="D9" s="62" t="s">
        <v>251</v>
      </c>
      <c r="E9" s="62" t="s">
        <v>1192</v>
      </c>
      <c r="F9" s="123">
        <v>133.31144997999999</v>
      </c>
      <c r="G9" s="123">
        <v>151.39848261</v>
      </c>
      <c r="H9" s="77">
        <f t="shared" si="0"/>
        <v>-0.11946640625581373</v>
      </c>
      <c r="I9" s="123">
        <v>883.76982131</v>
      </c>
      <c r="J9" s="123">
        <v>1169.2954014100001</v>
      </c>
      <c r="K9" s="77">
        <f t="shared" si="1"/>
        <v>-0.2441860112985117</v>
      </c>
      <c r="L9" s="77">
        <f t="shared" si="2"/>
        <v>6.6293617048092068</v>
      </c>
      <c r="M9" s="153"/>
      <c r="N9" s="156"/>
      <c r="O9" s="156"/>
    </row>
    <row r="10" spans="1:15" ht="12.75" x14ac:dyDescent="0.2">
      <c r="A10" s="122" t="s">
        <v>2049</v>
      </c>
      <c r="B10" s="122" t="s">
        <v>714</v>
      </c>
      <c r="C10" s="122" t="s">
        <v>1042</v>
      </c>
      <c r="D10" s="122" t="s">
        <v>252</v>
      </c>
      <c r="E10" s="122" t="s">
        <v>253</v>
      </c>
      <c r="F10" s="123">
        <v>197.482001798</v>
      </c>
      <c r="G10" s="123">
        <v>300.271638145</v>
      </c>
      <c r="H10" s="77">
        <f t="shared" si="0"/>
        <v>-0.34232216196643683</v>
      </c>
      <c r="I10" s="123">
        <v>707.44697372999997</v>
      </c>
      <c r="J10" s="123">
        <v>570.4110741799999</v>
      </c>
      <c r="K10" s="77">
        <f t="shared" si="1"/>
        <v>0.2402406014767462</v>
      </c>
      <c r="L10" s="77">
        <f t="shared" si="2"/>
        <v>3.5823364523802628</v>
      </c>
      <c r="M10" s="153"/>
      <c r="N10" s="156"/>
      <c r="O10" s="156"/>
    </row>
    <row r="11" spans="1:15" ht="12.75" x14ac:dyDescent="0.2">
      <c r="A11" s="122" t="s">
        <v>1934</v>
      </c>
      <c r="B11" s="62" t="s">
        <v>184</v>
      </c>
      <c r="C11" s="62" t="s">
        <v>779</v>
      </c>
      <c r="D11" s="62" t="s">
        <v>251</v>
      </c>
      <c r="E11" s="62" t="s">
        <v>1192</v>
      </c>
      <c r="F11" s="123">
        <v>108.61130027999999</v>
      </c>
      <c r="G11" s="123">
        <v>73.132333772999999</v>
      </c>
      <c r="H11" s="77">
        <f t="shared" si="0"/>
        <v>0.48513379344798935</v>
      </c>
      <c r="I11" s="123">
        <v>514.90679095286998</v>
      </c>
      <c r="J11" s="123">
        <v>98.736255666085498</v>
      </c>
      <c r="K11" s="77">
        <f t="shared" si="1"/>
        <v>4.2149718204245534</v>
      </c>
      <c r="L11" s="77">
        <f t="shared" si="2"/>
        <v>4.7408215316955049</v>
      </c>
      <c r="M11" s="153"/>
      <c r="N11" s="156"/>
      <c r="O11" s="156"/>
    </row>
    <row r="12" spans="1:15" ht="12.75" x14ac:dyDescent="0.2">
      <c r="A12" s="122" t="s">
        <v>2721</v>
      </c>
      <c r="B12" s="62" t="s">
        <v>1682</v>
      </c>
      <c r="C12" s="62" t="s">
        <v>1039</v>
      </c>
      <c r="D12" s="62" t="s">
        <v>251</v>
      </c>
      <c r="E12" s="62" t="s">
        <v>1192</v>
      </c>
      <c r="F12" s="123">
        <v>7.8076839999999995E-2</v>
      </c>
      <c r="G12" s="123">
        <v>1.8223740000000002E-2</v>
      </c>
      <c r="H12" s="77">
        <f t="shared" si="0"/>
        <v>3.2843477793252092</v>
      </c>
      <c r="I12" s="123">
        <v>498.97712268999999</v>
      </c>
      <c r="J12" s="123">
        <v>4.0336399999999998E-3</v>
      </c>
      <c r="K12" s="77" t="str">
        <f t="shared" si="1"/>
        <v/>
      </c>
      <c r="L12" s="77" t="str">
        <f t="shared" si="2"/>
        <v/>
      </c>
      <c r="M12" s="153"/>
      <c r="N12" s="156"/>
      <c r="O12" s="156"/>
    </row>
    <row r="13" spans="1:15" ht="12.75" x14ac:dyDescent="0.2">
      <c r="A13" s="122" t="s">
        <v>2624</v>
      </c>
      <c r="B13" s="62" t="s">
        <v>290</v>
      </c>
      <c r="C13" s="62" t="s">
        <v>1039</v>
      </c>
      <c r="D13" s="62" t="s">
        <v>251</v>
      </c>
      <c r="E13" s="62" t="s">
        <v>1192</v>
      </c>
      <c r="F13" s="123">
        <v>6.2071362199999998</v>
      </c>
      <c r="G13" s="123">
        <v>3.72966095</v>
      </c>
      <c r="H13" s="77">
        <f t="shared" si="0"/>
        <v>0.66426286550255997</v>
      </c>
      <c r="I13" s="123">
        <v>494.07025698000001</v>
      </c>
      <c r="J13" s="123">
        <v>862.94845594000003</v>
      </c>
      <c r="K13" s="77">
        <f t="shared" si="1"/>
        <v>-0.42746260963893279</v>
      </c>
      <c r="L13" s="77">
        <f t="shared" si="2"/>
        <v>79.597134567154711</v>
      </c>
      <c r="M13" s="153"/>
      <c r="N13" s="156"/>
      <c r="O13" s="156"/>
    </row>
    <row r="14" spans="1:15" ht="12.75" x14ac:dyDescent="0.2">
      <c r="A14" s="122" t="s">
        <v>2605</v>
      </c>
      <c r="B14" s="62" t="s">
        <v>143</v>
      </c>
      <c r="C14" s="62" t="s">
        <v>1039</v>
      </c>
      <c r="D14" s="62" t="s">
        <v>251</v>
      </c>
      <c r="E14" s="62" t="s">
        <v>1192</v>
      </c>
      <c r="F14" s="123">
        <v>23.522393960000002</v>
      </c>
      <c r="G14" s="123">
        <v>13.14502351</v>
      </c>
      <c r="H14" s="77">
        <f t="shared" si="0"/>
        <v>0.78945240699687447</v>
      </c>
      <c r="I14" s="123">
        <v>463.40991006000002</v>
      </c>
      <c r="J14" s="123">
        <v>274.76697495999997</v>
      </c>
      <c r="K14" s="77">
        <f t="shared" si="1"/>
        <v>0.68655607220431891</v>
      </c>
      <c r="L14" s="77">
        <f t="shared" si="2"/>
        <v>19.700797072272145</v>
      </c>
      <c r="M14" s="153"/>
      <c r="N14" s="156"/>
      <c r="O14" s="156"/>
    </row>
    <row r="15" spans="1:15" ht="12.75" x14ac:dyDescent="0.2">
      <c r="A15" s="122" t="s">
        <v>2602</v>
      </c>
      <c r="B15" s="62" t="s">
        <v>284</v>
      </c>
      <c r="C15" s="62" t="s">
        <v>1039</v>
      </c>
      <c r="D15" s="62" t="s">
        <v>251</v>
      </c>
      <c r="E15" s="62" t="s">
        <v>1192</v>
      </c>
      <c r="F15" s="123">
        <v>26.06427171</v>
      </c>
      <c r="G15" s="123">
        <v>15.7043005</v>
      </c>
      <c r="H15" s="77">
        <f t="shared" si="0"/>
        <v>0.65969007724985906</v>
      </c>
      <c r="I15" s="123">
        <v>448.63283713999999</v>
      </c>
      <c r="J15" s="123">
        <v>365.97576693999997</v>
      </c>
      <c r="K15" s="77">
        <f t="shared" si="1"/>
        <v>0.22585394353050492</v>
      </c>
      <c r="L15" s="77">
        <f t="shared" si="2"/>
        <v>17.212559864769766</v>
      </c>
      <c r="M15" s="153"/>
      <c r="N15" s="156"/>
      <c r="O15" s="156"/>
    </row>
    <row r="16" spans="1:15" ht="12.75" x14ac:dyDescent="0.2">
      <c r="A16" s="122" t="s">
        <v>2599</v>
      </c>
      <c r="B16" s="62" t="s">
        <v>289</v>
      </c>
      <c r="C16" s="62" t="s">
        <v>1039</v>
      </c>
      <c r="D16" s="62" t="s">
        <v>251</v>
      </c>
      <c r="E16" s="62" t="s">
        <v>1192</v>
      </c>
      <c r="F16" s="123">
        <v>15.45621242</v>
      </c>
      <c r="G16" s="123">
        <v>15.460548869999998</v>
      </c>
      <c r="H16" s="77">
        <f t="shared" si="0"/>
        <v>-2.8048486741716339E-4</v>
      </c>
      <c r="I16" s="123">
        <v>381.96694970999999</v>
      </c>
      <c r="J16" s="123">
        <v>254.00303391</v>
      </c>
      <c r="K16" s="77">
        <f t="shared" si="1"/>
        <v>0.50378892657377072</v>
      </c>
      <c r="L16" s="77">
        <f t="shared" si="2"/>
        <v>24.712842922354195</v>
      </c>
      <c r="M16" s="153"/>
      <c r="N16" s="156"/>
      <c r="O16" s="156"/>
    </row>
    <row r="17" spans="1:15" ht="12.75" x14ac:dyDescent="0.2">
      <c r="A17" s="122" t="s">
        <v>2580</v>
      </c>
      <c r="B17" s="122" t="s">
        <v>114</v>
      </c>
      <c r="C17" s="122" t="s">
        <v>779</v>
      </c>
      <c r="D17" s="122" t="s">
        <v>252</v>
      </c>
      <c r="E17" s="122" t="s">
        <v>1192</v>
      </c>
      <c r="F17" s="123">
        <v>253.25845054300001</v>
      </c>
      <c r="G17" s="123">
        <v>388.67100480800002</v>
      </c>
      <c r="H17" s="77">
        <f t="shared" si="0"/>
        <v>-0.34839890959165476</v>
      </c>
      <c r="I17" s="123">
        <v>375.86810836000001</v>
      </c>
      <c r="J17" s="123">
        <v>537.83754262000002</v>
      </c>
      <c r="K17" s="77">
        <f t="shared" si="1"/>
        <v>-0.30114936467801912</v>
      </c>
      <c r="L17" s="77">
        <f t="shared" si="2"/>
        <v>1.4841285949357985</v>
      </c>
      <c r="M17" s="153"/>
      <c r="N17" s="156"/>
      <c r="O17" s="156"/>
    </row>
    <row r="18" spans="1:15" ht="12.75" x14ac:dyDescent="0.2">
      <c r="A18" s="122" t="s">
        <v>2603</v>
      </c>
      <c r="B18" s="62" t="s">
        <v>288</v>
      </c>
      <c r="C18" s="62" t="s">
        <v>1039</v>
      </c>
      <c r="D18" s="62" t="s">
        <v>251</v>
      </c>
      <c r="E18" s="62" t="s">
        <v>1192</v>
      </c>
      <c r="F18" s="123">
        <v>1.1237293500000001</v>
      </c>
      <c r="G18" s="123">
        <v>4.2189307999999999</v>
      </c>
      <c r="H18" s="77">
        <f t="shared" si="0"/>
        <v>-0.7336459393929855</v>
      </c>
      <c r="I18" s="123">
        <v>357.74753913000001</v>
      </c>
      <c r="J18" s="123">
        <v>448.42266187000001</v>
      </c>
      <c r="K18" s="77">
        <f t="shared" si="1"/>
        <v>-0.20220905509518428</v>
      </c>
      <c r="L18" s="77" t="str">
        <f t="shared" si="2"/>
        <v/>
      </c>
      <c r="M18" s="153"/>
      <c r="N18" s="156"/>
      <c r="O18" s="156"/>
    </row>
    <row r="19" spans="1:15" ht="12.75" x14ac:dyDescent="0.2">
      <c r="A19" s="122" t="s">
        <v>2617</v>
      </c>
      <c r="B19" s="62" t="s">
        <v>340</v>
      </c>
      <c r="C19" s="62" t="s">
        <v>1039</v>
      </c>
      <c r="D19" s="62" t="s">
        <v>251</v>
      </c>
      <c r="E19" s="62" t="s">
        <v>1192</v>
      </c>
      <c r="F19" s="123">
        <v>28.254701600000001</v>
      </c>
      <c r="G19" s="123">
        <v>5.2257984899999999</v>
      </c>
      <c r="H19" s="77">
        <f t="shared" si="0"/>
        <v>4.4067721237372091</v>
      </c>
      <c r="I19" s="123">
        <v>352.39320070999997</v>
      </c>
      <c r="J19" s="123">
        <v>386.48342772000001</v>
      </c>
      <c r="K19" s="77">
        <f t="shared" si="1"/>
        <v>-8.8206180562799608E-2</v>
      </c>
      <c r="L19" s="77">
        <f t="shared" si="2"/>
        <v>12.472019903052169</v>
      </c>
      <c r="M19" s="153"/>
      <c r="N19" s="156"/>
      <c r="O19" s="156"/>
    </row>
    <row r="20" spans="1:15" ht="12.75" x14ac:dyDescent="0.2">
      <c r="A20" s="122" t="s">
        <v>1084</v>
      </c>
      <c r="B20" s="62" t="s">
        <v>716</v>
      </c>
      <c r="C20" s="62" t="s">
        <v>1042</v>
      </c>
      <c r="D20" s="62" t="s">
        <v>252</v>
      </c>
      <c r="E20" s="62" t="s">
        <v>253</v>
      </c>
      <c r="F20" s="123">
        <v>120.506257003</v>
      </c>
      <c r="G20" s="123">
        <v>183.00022389199998</v>
      </c>
      <c r="H20" s="77">
        <f t="shared" si="0"/>
        <v>-0.3414966690198239</v>
      </c>
      <c r="I20" s="123">
        <v>316.35166667999999</v>
      </c>
      <c r="J20" s="123">
        <v>346.93882297000005</v>
      </c>
      <c r="K20" s="77">
        <f t="shared" si="1"/>
        <v>-8.816296783437505E-2</v>
      </c>
      <c r="L20" s="77">
        <f t="shared" si="2"/>
        <v>2.6251887208821398</v>
      </c>
      <c r="M20" s="153"/>
      <c r="N20" s="156"/>
      <c r="O20" s="156"/>
    </row>
    <row r="21" spans="1:15" ht="12.75" x14ac:dyDescent="0.2">
      <c r="A21" s="122" t="s">
        <v>2235</v>
      </c>
      <c r="B21" s="62" t="s">
        <v>47</v>
      </c>
      <c r="C21" s="62" t="s">
        <v>2241</v>
      </c>
      <c r="D21" s="62" t="s">
        <v>252</v>
      </c>
      <c r="E21" s="62" t="s">
        <v>253</v>
      </c>
      <c r="F21" s="123">
        <v>12.810569172000001</v>
      </c>
      <c r="G21" s="123">
        <v>9.9424472520000009</v>
      </c>
      <c r="H21" s="77">
        <f t="shared" si="0"/>
        <v>0.28847243010749235</v>
      </c>
      <c r="I21" s="123">
        <v>293.00394856999998</v>
      </c>
      <c r="J21" s="123">
        <v>15.80499412</v>
      </c>
      <c r="K21" s="77">
        <f t="shared" si="1"/>
        <v>17.538693930877589</v>
      </c>
      <c r="L21" s="77">
        <f t="shared" si="2"/>
        <v>22.87204765346549</v>
      </c>
      <c r="M21" s="153"/>
      <c r="N21" s="156"/>
      <c r="O21" s="156"/>
    </row>
    <row r="22" spans="1:15" ht="12.75" x14ac:dyDescent="0.2">
      <c r="A22" s="122" t="s">
        <v>2503</v>
      </c>
      <c r="B22" s="62" t="s">
        <v>307</v>
      </c>
      <c r="C22" s="62" t="s">
        <v>779</v>
      </c>
      <c r="D22" s="62" t="s">
        <v>251</v>
      </c>
      <c r="E22" s="62" t="s">
        <v>1192</v>
      </c>
      <c r="F22" s="123">
        <v>74.235653167999999</v>
      </c>
      <c r="G22" s="123">
        <v>66.874654457999995</v>
      </c>
      <c r="H22" s="77">
        <f t="shared" si="0"/>
        <v>0.11007157748565288</v>
      </c>
      <c r="I22" s="123">
        <v>288.75595443000003</v>
      </c>
      <c r="J22" s="123">
        <v>331.20352697000004</v>
      </c>
      <c r="K22" s="77">
        <f t="shared" si="1"/>
        <v>-0.12816159576659591</v>
      </c>
      <c r="L22" s="77">
        <f t="shared" si="2"/>
        <v>3.8897206679993368</v>
      </c>
      <c r="M22" s="153"/>
      <c r="N22" s="156"/>
      <c r="O22" s="156"/>
    </row>
    <row r="23" spans="1:15" ht="12.75" x14ac:dyDescent="0.2">
      <c r="A23" s="122" t="s">
        <v>2052</v>
      </c>
      <c r="B23" s="62" t="s">
        <v>1109</v>
      </c>
      <c r="C23" s="62" t="s">
        <v>1042</v>
      </c>
      <c r="D23" s="62" t="s">
        <v>967</v>
      </c>
      <c r="E23" s="62" t="s">
        <v>253</v>
      </c>
      <c r="F23" s="123">
        <v>89.840855998999999</v>
      </c>
      <c r="G23" s="123">
        <v>80.726067893000007</v>
      </c>
      <c r="H23" s="77">
        <f t="shared" si="0"/>
        <v>0.11291009637780669</v>
      </c>
      <c r="I23" s="123">
        <v>280.16482890722648</v>
      </c>
      <c r="J23" s="123">
        <v>87.966510560000003</v>
      </c>
      <c r="K23" s="77">
        <f t="shared" si="1"/>
        <v>2.1849032901689589</v>
      </c>
      <c r="L23" s="77">
        <f t="shared" si="2"/>
        <v>3.1184568066709533</v>
      </c>
      <c r="M23" s="153"/>
      <c r="N23" s="156"/>
      <c r="O23" s="156"/>
    </row>
    <row r="24" spans="1:15" ht="12.75" x14ac:dyDescent="0.2">
      <c r="A24" s="122" t="s">
        <v>2641</v>
      </c>
      <c r="B24" s="62" t="s">
        <v>342</v>
      </c>
      <c r="C24" s="62" t="s">
        <v>1039</v>
      </c>
      <c r="D24" s="62" t="s">
        <v>251</v>
      </c>
      <c r="E24" s="62" t="s">
        <v>1192</v>
      </c>
      <c r="F24" s="123">
        <v>3.3110576000000003</v>
      </c>
      <c r="G24" s="123">
        <v>3.2667703399999999</v>
      </c>
      <c r="H24" s="77">
        <f t="shared" si="0"/>
        <v>1.3556894238240247E-2</v>
      </c>
      <c r="I24" s="123">
        <v>258.18373306000001</v>
      </c>
      <c r="J24" s="123">
        <v>57.038868430000001</v>
      </c>
      <c r="K24" s="77">
        <f t="shared" si="1"/>
        <v>3.5264525781546965</v>
      </c>
      <c r="L24" s="77">
        <f t="shared" si="2"/>
        <v>77.976213116920704</v>
      </c>
      <c r="M24" s="153"/>
      <c r="N24" s="156"/>
      <c r="O24" s="156"/>
    </row>
    <row r="25" spans="1:15" ht="12.75" x14ac:dyDescent="0.2">
      <c r="A25" s="122" t="s">
        <v>2716</v>
      </c>
      <c r="B25" s="62" t="s">
        <v>286</v>
      </c>
      <c r="C25" s="62" t="s">
        <v>1039</v>
      </c>
      <c r="D25" s="62" t="s">
        <v>251</v>
      </c>
      <c r="E25" s="62" t="s">
        <v>1192</v>
      </c>
      <c r="F25" s="123">
        <v>3.1700946600000002</v>
      </c>
      <c r="G25" s="123">
        <v>2.8365070000000001</v>
      </c>
      <c r="H25" s="77">
        <f t="shared" si="0"/>
        <v>0.11760508964018079</v>
      </c>
      <c r="I25" s="123">
        <v>253.92975086000001</v>
      </c>
      <c r="J25" s="123">
        <v>616.83883122999998</v>
      </c>
      <c r="K25" s="77">
        <f t="shared" si="1"/>
        <v>-0.58833695609977332</v>
      </c>
      <c r="L25" s="77">
        <f t="shared" si="2"/>
        <v>80.101630422607002</v>
      </c>
      <c r="M25" s="153"/>
      <c r="N25" s="156"/>
      <c r="O25" s="156"/>
    </row>
    <row r="26" spans="1:15" ht="12.75" x14ac:dyDescent="0.2">
      <c r="A26" s="122" t="s">
        <v>2862</v>
      </c>
      <c r="B26" s="122" t="s">
        <v>477</v>
      </c>
      <c r="C26" s="122" t="s">
        <v>779</v>
      </c>
      <c r="D26" s="122" t="s">
        <v>252</v>
      </c>
      <c r="E26" s="122" t="s">
        <v>1192</v>
      </c>
      <c r="F26" s="123">
        <v>77.06014006800001</v>
      </c>
      <c r="G26" s="123">
        <v>51.637063207999994</v>
      </c>
      <c r="H26" s="77">
        <f t="shared" si="0"/>
        <v>0.49234164920636481</v>
      </c>
      <c r="I26" s="123">
        <v>248.88495746999999</v>
      </c>
      <c r="J26" s="123">
        <v>497.23063513</v>
      </c>
      <c r="K26" s="77">
        <f t="shared" si="1"/>
        <v>-0.49945771662896532</v>
      </c>
      <c r="L26" s="77">
        <f t="shared" si="2"/>
        <v>3.2297496118016005</v>
      </c>
      <c r="M26" s="153"/>
      <c r="N26" s="156"/>
      <c r="O26" s="156"/>
    </row>
    <row r="27" spans="1:15" ht="12.75" x14ac:dyDescent="0.2">
      <c r="A27" s="122" t="s">
        <v>2627</v>
      </c>
      <c r="B27" s="62" t="s">
        <v>280</v>
      </c>
      <c r="C27" s="62" t="s">
        <v>1039</v>
      </c>
      <c r="D27" s="62" t="s">
        <v>251</v>
      </c>
      <c r="E27" s="62" t="s">
        <v>1192</v>
      </c>
      <c r="F27" s="123">
        <v>4.9868879699999997</v>
      </c>
      <c r="G27" s="123">
        <v>1.0384028000000001</v>
      </c>
      <c r="H27" s="77">
        <f t="shared" si="0"/>
        <v>3.8024600569258862</v>
      </c>
      <c r="I27" s="123">
        <v>246.05777906</v>
      </c>
      <c r="J27" s="123">
        <v>220.76073065</v>
      </c>
      <c r="K27" s="77">
        <f t="shared" si="1"/>
        <v>0.11459034555428538</v>
      </c>
      <c r="L27" s="77">
        <f t="shared" si="2"/>
        <v>49.340947809581536</v>
      </c>
      <c r="M27" s="153"/>
      <c r="N27" s="156"/>
      <c r="O27" s="156"/>
    </row>
    <row r="28" spans="1:15" ht="12.75" x14ac:dyDescent="0.2">
      <c r="A28" s="122" t="s">
        <v>2556</v>
      </c>
      <c r="B28" s="62" t="s">
        <v>730</v>
      </c>
      <c r="C28" s="62" t="s">
        <v>1042</v>
      </c>
      <c r="D28" s="62" t="s">
        <v>252</v>
      </c>
      <c r="E28" s="62" t="s">
        <v>253</v>
      </c>
      <c r="F28" s="123">
        <v>194.52529807499999</v>
      </c>
      <c r="G28" s="123">
        <v>239.590352352</v>
      </c>
      <c r="H28" s="77">
        <f t="shared" si="0"/>
        <v>-0.18809210735994741</v>
      </c>
      <c r="I28" s="123">
        <v>245.45861735</v>
      </c>
      <c r="J28" s="123">
        <v>402.80792624999998</v>
      </c>
      <c r="K28" s="77">
        <f t="shared" si="1"/>
        <v>-0.39063111385336102</v>
      </c>
      <c r="L28" s="77">
        <f t="shared" si="2"/>
        <v>1.2618339094145095</v>
      </c>
      <c r="M28" s="153"/>
      <c r="N28" s="156"/>
      <c r="O28" s="156"/>
    </row>
    <row r="29" spans="1:15" ht="12.75" x14ac:dyDescent="0.2">
      <c r="A29" s="122" t="s">
        <v>2863</v>
      </c>
      <c r="B29" s="122" t="s">
        <v>116</v>
      </c>
      <c r="C29" s="122" t="s">
        <v>779</v>
      </c>
      <c r="D29" s="122" t="s">
        <v>252</v>
      </c>
      <c r="E29" s="122" t="s">
        <v>253</v>
      </c>
      <c r="F29" s="123">
        <v>94.256556786999994</v>
      </c>
      <c r="G29" s="123">
        <v>89.836985217999995</v>
      </c>
      <c r="H29" s="77">
        <f t="shared" si="0"/>
        <v>4.9195457286054234E-2</v>
      </c>
      <c r="I29" s="123">
        <v>244.87422388883201</v>
      </c>
      <c r="J29" s="123">
        <v>117.30163141</v>
      </c>
      <c r="K29" s="77">
        <f t="shared" si="1"/>
        <v>1.0875602576483554</v>
      </c>
      <c r="L29" s="77">
        <f t="shared" si="2"/>
        <v>2.5979542669078852</v>
      </c>
      <c r="M29" s="153"/>
      <c r="N29" s="156"/>
      <c r="O29" s="156"/>
    </row>
    <row r="30" spans="1:15" ht="12.75" x14ac:dyDescent="0.2">
      <c r="A30" s="122" t="s">
        <v>2680</v>
      </c>
      <c r="B30" s="62" t="s">
        <v>285</v>
      </c>
      <c r="C30" s="62" t="s">
        <v>1039</v>
      </c>
      <c r="D30" s="62" t="s">
        <v>251</v>
      </c>
      <c r="E30" s="62" t="s">
        <v>1192</v>
      </c>
      <c r="F30" s="123">
        <v>0.72739071999999994</v>
      </c>
      <c r="G30" s="123">
        <v>1.46139442</v>
      </c>
      <c r="H30" s="77">
        <f t="shared" si="0"/>
        <v>-0.5022625582489908</v>
      </c>
      <c r="I30" s="123">
        <v>239.75007665000001</v>
      </c>
      <c r="J30" s="123">
        <v>293.13769445999998</v>
      </c>
      <c r="K30" s="77">
        <f t="shared" si="1"/>
        <v>-0.18212471073823278</v>
      </c>
      <c r="L30" s="77" t="str">
        <f t="shared" si="2"/>
        <v/>
      </c>
      <c r="M30" s="153"/>
      <c r="N30" s="156"/>
      <c r="O30" s="156"/>
    </row>
    <row r="31" spans="1:15" ht="12.75" x14ac:dyDescent="0.2">
      <c r="A31" s="122" t="s">
        <v>2615</v>
      </c>
      <c r="B31" s="62" t="s">
        <v>132</v>
      </c>
      <c r="C31" s="62" t="s">
        <v>779</v>
      </c>
      <c r="D31" s="62" t="s">
        <v>251</v>
      </c>
      <c r="E31" s="62" t="s">
        <v>253</v>
      </c>
      <c r="F31" s="123">
        <v>10.572248178999999</v>
      </c>
      <c r="G31" s="123">
        <v>13.833436979</v>
      </c>
      <c r="H31" s="77">
        <f t="shared" si="0"/>
        <v>-0.23574682162868743</v>
      </c>
      <c r="I31" s="123">
        <v>232.19693246</v>
      </c>
      <c r="J31" s="123">
        <v>31.418197249999999</v>
      </c>
      <c r="K31" s="77">
        <f t="shared" si="1"/>
        <v>6.3905237341394567</v>
      </c>
      <c r="L31" s="77">
        <f t="shared" si="2"/>
        <v>21.962871900909434</v>
      </c>
      <c r="M31" s="153"/>
      <c r="N31" s="156"/>
      <c r="O31" s="156"/>
    </row>
    <row r="32" spans="1:15" ht="12.75" x14ac:dyDescent="0.2">
      <c r="A32" s="122" t="s">
        <v>2669</v>
      </c>
      <c r="B32" s="62" t="s">
        <v>274</v>
      </c>
      <c r="C32" s="62" t="s">
        <v>1039</v>
      </c>
      <c r="D32" s="62" t="s">
        <v>251</v>
      </c>
      <c r="E32" s="62" t="s">
        <v>1192</v>
      </c>
      <c r="F32" s="123">
        <v>1.62446862</v>
      </c>
      <c r="G32" s="123">
        <v>1.54804461</v>
      </c>
      <c r="H32" s="77">
        <f t="shared" si="0"/>
        <v>4.9368092822596354E-2</v>
      </c>
      <c r="I32" s="123">
        <v>216.07201329</v>
      </c>
      <c r="J32" s="123">
        <v>337.61622986999998</v>
      </c>
      <c r="K32" s="77">
        <f t="shared" si="1"/>
        <v>-0.3600070311394713</v>
      </c>
      <c r="L32" s="77" t="str">
        <f t="shared" si="2"/>
        <v/>
      </c>
      <c r="M32" s="153"/>
      <c r="N32" s="156"/>
      <c r="O32" s="156"/>
    </row>
    <row r="33" spans="1:15" ht="12.75" x14ac:dyDescent="0.2">
      <c r="A33" s="122" t="s">
        <v>2612</v>
      </c>
      <c r="B33" s="62" t="s">
        <v>341</v>
      </c>
      <c r="C33" s="62" t="s">
        <v>1039</v>
      </c>
      <c r="D33" s="62" t="s">
        <v>251</v>
      </c>
      <c r="E33" s="62" t="s">
        <v>1192</v>
      </c>
      <c r="F33" s="123">
        <v>5.5925909999999996</v>
      </c>
      <c r="G33" s="123">
        <v>10.86563555</v>
      </c>
      <c r="H33" s="77">
        <f t="shared" si="0"/>
        <v>-0.48529554720800483</v>
      </c>
      <c r="I33" s="123">
        <v>209.64977929</v>
      </c>
      <c r="J33" s="123">
        <v>233.81590802000002</v>
      </c>
      <c r="K33" s="77">
        <f t="shared" si="1"/>
        <v>-0.10335536591433681</v>
      </c>
      <c r="L33" s="77">
        <f t="shared" si="2"/>
        <v>37.487057303135522</v>
      </c>
      <c r="M33" s="153"/>
      <c r="N33" s="156"/>
      <c r="O33" s="156"/>
    </row>
    <row r="34" spans="1:15" ht="12.75" x14ac:dyDescent="0.2">
      <c r="A34" s="122" t="s">
        <v>2592</v>
      </c>
      <c r="B34" s="122" t="s">
        <v>1077</v>
      </c>
      <c r="C34" s="122" t="s">
        <v>1042</v>
      </c>
      <c r="D34" s="122" t="s">
        <v>252</v>
      </c>
      <c r="E34" s="122" t="s">
        <v>253</v>
      </c>
      <c r="F34" s="123">
        <v>46.915365426999998</v>
      </c>
      <c r="G34" s="123">
        <v>65.089100243000004</v>
      </c>
      <c r="H34" s="77">
        <f t="shared" si="0"/>
        <v>-0.27921318236311765</v>
      </c>
      <c r="I34" s="123">
        <v>196.95276153999998</v>
      </c>
      <c r="J34" s="123">
        <v>104.70272672</v>
      </c>
      <c r="K34" s="77">
        <f t="shared" si="1"/>
        <v>0.88106621202615409</v>
      </c>
      <c r="L34" s="77">
        <f t="shared" si="2"/>
        <v>4.1980438550874597</v>
      </c>
      <c r="M34" s="153"/>
      <c r="N34" s="156"/>
      <c r="O34" s="156"/>
    </row>
    <row r="35" spans="1:15" ht="12.75" x14ac:dyDescent="0.2">
      <c r="A35" s="122" t="s">
        <v>2611</v>
      </c>
      <c r="B35" s="62" t="s">
        <v>282</v>
      </c>
      <c r="C35" s="62" t="s">
        <v>1039</v>
      </c>
      <c r="D35" s="62" t="s">
        <v>251</v>
      </c>
      <c r="E35" s="62" t="s">
        <v>1192</v>
      </c>
      <c r="F35" s="123">
        <v>4.9072105400000003</v>
      </c>
      <c r="G35" s="123">
        <v>4.7419999999999997E-3</v>
      </c>
      <c r="H35" s="77" t="str">
        <f t="shared" si="0"/>
        <v/>
      </c>
      <c r="I35" s="123">
        <v>194.03292300999999</v>
      </c>
      <c r="J35" s="123">
        <v>108.84321571</v>
      </c>
      <c r="K35" s="77">
        <f t="shared" si="1"/>
        <v>0.78268274916626868</v>
      </c>
      <c r="L35" s="77">
        <f t="shared" si="2"/>
        <v>39.540370527896684</v>
      </c>
      <c r="M35" s="153"/>
      <c r="N35" s="156"/>
      <c r="O35" s="156"/>
    </row>
    <row r="36" spans="1:15" ht="12.75" x14ac:dyDescent="0.2">
      <c r="A36" s="122" t="s">
        <v>2582</v>
      </c>
      <c r="B36" s="122" t="s">
        <v>416</v>
      </c>
      <c r="C36" s="122" t="s">
        <v>2241</v>
      </c>
      <c r="D36" s="122" t="s">
        <v>252</v>
      </c>
      <c r="E36" s="122" t="s">
        <v>253</v>
      </c>
      <c r="F36" s="123">
        <v>107.49125337999999</v>
      </c>
      <c r="G36" s="123">
        <v>129.64207494199999</v>
      </c>
      <c r="H36" s="77">
        <f t="shared" si="0"/>
        <v>-0.17086136250063855</v>
      </c>
      <c r="I36" s="123">
        <v>190.92770181999998</v>
      </c>
      <c r="J36" s="123">
        <v>167.56816588000001</v>
      </c>
      <c r="K36" s="77">
        <f t="shared" si="1"/>
        <v>0.13940318447316757</v>
      </c>
      <c r="L36" s="77">
        <f t="shared" si="2"/>
        <v>1.7762161647240065</v>
      </c>
      <c r="M36" s="153"/>
      <c r="N36" s="156"/>
      <c r="O36" s="156"/>
    </row>
    <row r="37" spans="1:15" ht="12.75" x14ac:dyDescent="0.2">
      <c r="A37" s="122" t="s">
        <v>2579</v>
      </c>
      <c r="B37" s="122" t="s">
        <v>415</v>
      </c>
      <c r="C37" s="122" t="s">
        <v>2241</v>
      </c>
      <c r="D37" s="122" t="s">
        <v>252</v>
      </c>
      <c r="E37" s="122" t="s">
        <v>1192</v>
      </c>
      <c r="F37" s="123">
        <v>861.90984018699999</v>
      </c>
      <c r="G37" s="123">
        <v>804.20170187399992</v>
      </c>
      <c r="H37" s="77">
        <f t="shared" si="0"/>
        <v>7.1758289218395221E-2</v>
      </c>
      <c r="I37" s="123">
        <v>188.26638883000001</v>
      </c>
      <c r="J37" s="123">
        <v>180.88818282</v>
      </c>
      <c r="K37" s="77">
        <f t="shared" si="1"/>
        <v>4.0788767375379065E-2</v>
      </c>
      <c r="L37" s="77">
        <f t="shared" si="2"/>
        <v>0.21842932990433631</v>
      </c>
      <c r="M37" s="153"/>
      <c r="N37" s="156"/>
      <c r="O37" s="156"/>
    </row>
    <row r="38" spans="1:15" ht="12.75" x14ac:dyDescent="0.2">
      <c r="A38" s="122" t="s">
        <v>2607</v>
      </c>
      <c r="B38" s="62" t="s">
        <v>283</v>
      </c>
      <c r="C38" s="62" t="s">
        <v>1039</v>
      </c>
      <c r="D38" s="62" t="s">
        <v>251</v>
      </c>
      <c r="E38" s="62" t="s">
        <v>1192</v>
      </c>
      <c r="F38" s="123">
        <v>15.148706990000001</v>
      </c>
      <c r="G38" s="123">
        <v>13.85066445</v>
      </c>
      <c r="H38" s="77">
        <f t="shared" si="0"/>
        <v>9.3716986985415085E-2</v>
      </c>
      <c r="I38" s="123">
        <v>187.07226747999999</v>
      </c>
      <c r="J38" s="123">
        <v>185.75811720999999</v>
      </c>
      <c r="K38" s="77">
        <f t="shared" si="1"/>
        <v>7.0745240624632277E-3</v>
      </c>
      <c r="L38" s="77">
        <f t="shared" si="2"/>
        <v>12.34905841161827</v>
      </c>
      <c r="M38" s="153"/>
      <c r="N38" s="156"/>
      <c r="O38" s="156"/>
    </row>
    <row r="39" spans="1:15" ht="12.75" x14ac:dyDescent="0.2">
      <c r="A39" s="122" t="s">
        <v>2584</v>
      </c>
      <c r="B39" s="122" t="s">
        <v>408</v>
      </c>
      <c r="C39" s="122" t="s">
        <v>779</v>
      </c>
      <c r="D39" s="122" t="s">
        <v>251</v>
      </c>
      <c r="E39" s="122" t="s">
        <v>1192</v>
      </c>
      <c r="F39" s="123">
        <v>168.16709154499998</v>
      </c>
      <c r="G39" s="123">
        <v>209.09133054300003</v>
      </c>
      <c r="H39" s="77">
        <f t="shared" si="0"/>
        <v>-0.19572422678511725</v>
      </c>
      <c r="I39" s="123">
        <v>185.00927715</v>
      </c>
      <c r="J39" s="123">
        <v>182.93613022</v>
      </c>
      <c r="K39" s="77">
        <f t="shared" si="1"/>
        <v>1.1332627007616392E-2</v>
      </c>
      <c r="L39" s="77">
        <f t="shared" si="2"/>
        <v>1.1001514948630315</v>
      </c>
      <c r="M39" s="153"/>
      <c r="N39" s="156"/>
      <c r="O39" s="156"/>
    </row>
    <row r="40" spans="1:15" ht="12.75" x14ac:dyDescent="0.2">
      <c r="A40" s="122" t="s">
        <v>2720</v>
      </c>
      <c r="B40" s="62" t="s">
        <v>276</v>
      </c>
      <c r="C40" s="62" t="s">
        <v>1039</v>
      </c>
      <c r="D40" s="62" t="s">
        <v>251</v>
      </c>
      <c r="E40" s="62" t="s">
        <v>1192</v>
      </c>
      <c r="F40" s="123">
        <v>1.2249458700000002</v>
      </c>
      <c r="G40" s="123">
        <v>9.5250000000000005E-3</v>
      </c>
      <c r="H40" s="77" t="str">
        <f t="shared" si="0"/>
        <v/>
      </c>
      <c r="I40" s="123">
        <v>184.10734933000001</v>
      </c>
      <c r="J40" s="123">
        <v>312.97235602999996</v>
      </c>
      <c r="K40" s="77">
        <f t="shared" si="1"/>
        <v>-0.41174565170748689</v>
      </c>
      <c r="L40" s="77" t="str">
        <f t="shared" si="2"/>
        <v/>
      </c>
      <c r="M40" s="153"/>
      <c r="N40" s="156"/>
      <c r="O40" s="156"/>
    </row>
    <row r="41" spans="1:15" ht="12.75" x14ac:dyDescent="0.2">
      <c r="A41" s="122" t="s">
        <v>2561</v>
      </c>
      <c r="B41" s="62" t="s">
        <v>1074</v>
      </c>
      <c r="C41" s="62" t="s">
        <v>1042</v>
      </c>
      <c r="D41" s="62" t="s">
        <v>252</v>
      </c>
      <c r="E41" s="62" t="s">
        <v>253</v>
      </c>
      <c r="F41" s="123">
        <v>14.955950827999999</v>
      </c>
      <c r="G41" s="123">
        <v>24.240893679000003</v>
      </c>
      <c r="H41" s="77">
        <f t="shared" si="0"/>
        <v>-0.38302807536520789</v>
      </c>
      <c r="I41" s="123">
        <v>172.7997060912995</v>
      </c>
      <c r="J41" s="123">
        <v>72.227045959999998</v>
      </c>
      <c r="K41" s="77">
        <f t="shared" si="1"/>
        <v>1.3924515227577987</v>
      </c>
      <c r="L41" s="77">
        <f t="shared" si="2"/>
        <v>11.553909749943148</v>
      </c>
      <c r="M41" s="153"/>
      <c r="N41" s="156"/>
      <c r="O41" s="156"/>
    </row>
    <row r="42" spans="1:15" ht="12.75" x14ac:dyDescent="0.2">
      <c r="A42" s="122" t="s">
        <v>1892</v>
      </c>
      <c r="B42" s="62" t="s">
        <v>1675</v>
      </c>
      <c r="C42" s="62" t="s">
        <v>177</v>
      </c>
      <c r="D42" s="62" t="s">
        <v>252</v>
      </c>
      <c r="E42" s="62" t="s">
        <v>253</v>
      </c>
      <c r="F42" s="123">
        <v>5.2497434099999998</v>
      </c>
      <c r="G42" s="123">
        <v>14.70798858</v>
      </c>
      <c r="H42" s="77">
        <f t="shared" si="0"/>
        <v>-0.6430685690673823</v>
      </c>
      <c r="I42" s="123">
        <v>170.962584386213</v>
      </c>
      <c r="J42" s="123">
        <v>18.424176625810851</v>
      </c>
      <c r="K42" s="77">
        <f t="shared" si="1"/>
        <v>8.2792523572916465</v>
      </c>
      <c r="L42" s="77">
        <f t="shared" si="2"/>
        <v>32.565893422629777</v>
      </c>
      <c r="M42" s="153"/>
      <c r="N42" s="156"/>
      <c r="O42" s="156"/>
    </row>
    <row r="43" spans="1:15" ht="12.75" x14ac:dyDescent="0.2">
      <c r="A43" s="122" t="s">
        <v>2048</v>
      </c>
      <c r="B43" s="62" t="s">
        <v>954</v>
      </c>
      <c r="C43" s="62" t="s">
        <v>1042</v>
      </c>
      <c r="D43" s="62" t="s">
        <v>967</v>
      </c>
      <c r="E43" s="62" t="s">
        <v>1192</v>
      </c>
      <c r="F43" s="123">
        <v>100.70685493000001</v>
      </c>
      <c r="G43" s="123">
        <v>197.57906634400001</v>
      </c>
      <c r="H43" s="77">
        <f t="shared" si="0"/>
        <v>-0.49029592662077981</v>
      </c>
      <c r="I43" s="123">
        <v>170.67762730000001</v>
      </c>
      <c r="J43" s="123">
        <v>182.65219622000001</v>
      </c>
      <c r="K43" s="77">
        <f t="shared" si="1"/>
        <v>-6.5559402886001594E-2</v>
      </c>
      <c r="L43" s="77">
        <f t="shared" si="2"/>
        <v>1.6947965202431925</v>
      </c>
      <c r="M43" s="153"/>
      <c r="N43" s="156"/>
      <c r="O43" s="156"/>
    </row>
    <row r="44" spans="1:15" ht="12.75" x14ac:dyDescent="0.2">
      <c r="A44" s="122" t="s">
        <v>2050</v>
      </c>
      <c r="B44" s="122" t="s">
        <v>615</v>
      </c>
      <c r="C44" s="122" t="s">
        <v>1042</v>
      </c>
      <c r="D44" s="122" t="s">
        <v>252</v>
      </c>
      <c r="E44" s="122" t="s">
        <v>253</v>
      </c>
      <c r="F44" s="123">
        <v>112.953466355</v>
      </c>
      <c r="G44" s="123">
        <v>188.671513162</v>
      </c>
      <c r="H44" s="77">
        <f t="shared" si="0"/>
        <v>-0.40132209435340571</v>
      </c>
      <c r="I44" s="123">
        <v>168.25189462999998</v>
      </c>
      <c r="J44" s="123">
        <v>231.64531511000001</v>
      </c>
      <c r="K44" s="77">
        <f t="shared" si="1"/>
        <v>-0.27366588635689337</v>
      </c>
      <c r="L44" s="77">
        <f t="shared" si="2"/>
        <v>1.4895682271600523</v>
      </c>
      <c r="M44" s="153"/>
      <c r="N44" s="156"/>
      <c r="O44" s="156"/>
    </row>
    <row r="45" spans="1:15" ht="12.75" x14ac:dyDescent="0.2">
      <c r="A45" s="122" t="s">
        <v>2581</v>
      </c>
      <c r="B45" s="62" t="s">
        <v>1106</v>
      </c>
      <c r="C45" s="62" t="s">
        <v>1042</v>
      </c>
      <c r="D45" s="62" t="s">
        <v>252</v>
      </c>
      <c r="E45" s="62" t="s">
        <v>1192</v>
      </c>
      <c r="F45" s="123">
        <v>158.52659718999999</v>
      </c>
      <c r="G45" s="123">
        <v>175.54679491800002</v>
      </c>
      <c r="H45" s="77">
        <f t="shared" si="0"/>
        <v>-9.6955331687772262E-2</v>
      </c>
      <c r="I45" s="123">
        <v>164.35602244</v>
      </c>
      <c r="J45" s="123">
        <v>358.67565726999999</v>
      </c>
      <c r="K45" s="77">
        <f t="shared" si="1"/>
        <v>-0.54176978808384013</v>
      </c>
      <c r="L45" s="77">
        <f t="shared" si="2"/>
        <v>1.0367725375636065</v>
      </c>
      <c r="M45" s="153"/>
      <c r="N45" s="156"/>
      <c r="O45" s="156"/>
    </row>
    <row r="46" spans="1:15" ht="12.75" x14ac:dyDescent="0.2">
      <c r="A46" s="122" t="s">
        <v>2066</v>
      </c>
      <c r="B46" s="62" t="s">
        <v>1171</v>
      </c>
      <c r="C46" s="62" t="s">
        <v>1042</v>
      </c>
      <c r="D46" s="62" t="s">
        <v>252</v>
      </c>
      <c r="E46" s="62" t="s">
        <v>253</v>
      </c>
      <c r="F46" s="123">
        <v>15.42212082</v>
      </c>
      <c r="G46" s="123">
        <v>12.899910949999999</v>
      </c>
      <c r="H46" s="77">
        <f t="shared" si="0"/>
        <v>0.19552149466582192</v>
      </c>
      <c r="I46" s="123">
        <v>163.43678432867949</v>
      </c>
      <c r="J46" s="123">
        <v>36.295294333236001</v>
      </c>
      <c r="K46" s="77">
        <f t="shared" si="1"/>
        <v>3.5029744855662637</v>
      </c>
      <c r="L46" s="77">
        <f t="shared" si="2"/>
        <v>10.59755569524059</v>
      </c>
      <c r="M46" s="153"/>
      <c r="N46" s="156"/>
      <c r="O46" s="156"/>
    </row>
    <row r="47" spans="1:15" ht="12.75" x14ac:dyDescent="0.2">
      <c r="A47" s="122" t="s">
        <v>2057</v>
      </c>
      <c r="B47" s="62" t="s">
        <v>176</v>
      </c>
      <c r="C47" s="62" t="s">
        <v>1042</v>
      </c>
      <c r="D47" s="62" t="s">
        <v>967</v>
      </c>
      <c r="E47" s="62" t="s">
        <v>253</v>
      </c>
      <c r="F47" s="123">
        <v>37.291137749000001</v>
      </c>
      <c r="G47" s="123">
        <v>41.596155163000006</v>
      </c>
      <c r="H47" s="77">
        <f t="shared" si="0"/>
        <v>-0.10349556099909307</v>
      </c>
      <c r="I47" s="123">
        <v>145.64844787999999</v>
      </c>
      <c r="J47" s="123">
        <v>155.51065363999999</v>
      </c>
      <c r="K47" s="77">
        <f t="shared" si="1"/>
        <v>-6.3418200162868255E-2</v>
      </c>
      <c r="L47" s="77">
        <f t="shared" si="2"/>
        <v>3.9057120986850475</v>
      </c>
      <c r="M47" s="153"/>
      <c r="N47" s="156"/>
      <c r="O47" s="156"/>
    </row>
    <row r="48" spans="1:15" ht="12.75" x14ac:dyDescent="0.2">
      <c r="A48" s="122" t="s">
        <v>2053</v>
      </c>
      <c r="B48" s="62" t="s">
        <v>425</v>
      </c>
      <c r="C48" s="62" t="s">
        <v>1042</v>
      </c>
      <c r="D48" s="62" t="s">
        <v>967</v>
      </c>
      <c r="E48" s="62" t="s">
        <v>253</v>
      </c>
      <c r="F48" s="123">
        <v>35.916717595999998</v>
      </c>
      <c r="G48" s="123">
        <v>35.755227032999997</v>
      </c>
      <c r="H48" s="77">
        <f t="shared" si="0"/>
        <v>4.5165581762620644E-3</v>
      </c>
      <c r="I48" s="123">
        <v>136.85197762999999</v>
      </c>
      <c r="J48" s="123">
        <v>221.82445618</v>
      </c>
      <c r="K48" s="77">
        <f t="shared" si="1"/>
        <v>-0.38306181389237304</v>
      </c>
      <c r="L48" s="77">
        <f t="shared" si="2"/>
        <v>3.8102584754359912</v>
      </c>
      <c r="M48" s="153"/>
      <c r="N48" s="156"/>
      <c r="O48" s="156"/>
    </row>
    <row r="49" spans="1:15" ht="12.75" x14ac:dyDescent="0.2">
      <c r="A49" s="122" t="s">
        <v>2051</v>
      </c>
      <c r="B49" s="62" t="s">
        <v>611</v>
      </c>
      <c r="C49" s="62" t="s">
        <v>1042</v>
      </c>
      <c r="D49" s="62" t="s">
        <v>967</v>
      </c>
      <c r="E49" s="62" t="s">
        <v>253</v>
      </c>
      <c r="F49" s="123">
        <v>75.789111008000006</v>
      </c>
      <c r="G49" s="123">
        <v>66.218858581999996</v>
      </c>
      <c r="H49" s="77">
        <f t="shared" si="0"/>
        <v>0.14452457549006215</v>
      </c>
      <c r="I49" s="123">
        <v>131.80249317308849</v>
      </c>
      <c r="J49" s="123">
        <v>225.20608257450749</v>
      </c>
      <c r="K49" s="77">
        <f t="shared" si="1"/>
        <v>-0.414747187703144</v>
      </c>
      <c r="L49" s="77">
        <f t="shared" si="2"/>
        <v>1.7390689957977727</v>
      </c>
      <c r="M49" s="153"/>
      <c r="N49" s="156"/>
      <c r="O49" s="156"/>
    </row>
    <row r="50" spans="1:15" ht="12.75" x14ac:dyDescent="0.2">
      <c r="A50" s="122" t="s">
        <v>2523</v>
      </c>
      <c r="B50" s="62" t="s">
        <v>1075</v>
      </c>
      <c r="C50" s="62" t="s">
        <v>1042</v>
      </c>
      <c r="D50" s="62" t="s">
        <v>252</v>
      </c>
      <c r="E50" s="62" t="s">
        <v>253</v>
      </c>
      <c r="F50" s="123">
        <v>8.4011163629999999</v>
      </c>
      <c r="G50" s="123">
        <v>5.7195817379999996</v>
      </c>
      <c r="H50" s="77">
        <f t="shared" si="0"/>
        <v>0.468834042039177</v>
      </c>
      <c r="I50" s="123">
        <v>129.76494354740251</v>
      </c>
      <c r="J50" s="123">
        <v>16.952542214660998</v>
      </c>
      <c r="K50" s="77">
        <f t="shared" si="1"/>
        <v>6.654600820588338</v>
      </c>
      <c r="L50" s="77">
        <f t="shared" si="2"/>
        <v>15.446154765682122</v>
      </c>
      <c r="M50" s="153"/>
      <c r="N50" s="156"/>
      <c r="O50" s="156"/>
    </row>
    <row r="51" spans="1:15" ht="12.75" x14ac:dyDescent="0.2">
      <c r="A51" s="122" t="s">
        <v>2516</v>
      </c>
      <c r="B51" s="62" t="s">
        <v>407</v>
      </c>
      <c r="C51" s="62" t="s">
        <v>779</v>
      </c>
      <c r="D51" s="62" t="s">
        <v>252</v>
      </c>
      <c r="E51" s="62" t="s">
        <v>253</v>
      </c>
      <c r="F51" s="123">
        <v>32.883398290999999</v>
      </c>
      <c r="G51" s="123">
        <v>28.855491038</v>
      </c>
      <c r="H51" s="77">
        <f t="shared" si="0"/>
        <v>0.13958893465703359</v>
      </c>
      <c r="I51" s="123">
        <v>125.69896482999999</v>
      </c>
      <c r="J51" s="123">
        <v>118.23908844</v>
      </c>
      <c r="K51" s="77">
        <f t="shared" si="1"/>
        <v>6.3091457219627278E-2</v>
      </c>
      <c r="L51" s="77">
        <f t="shared" si="2"/>
        <v>3.8225661386220868</v>
      </c>
      <c r="M51" s="153"/>
      <c r="N51" s="156"/>
      <c r="O51" s="156"/>
    </row>
    <row r="52" spans="1:15" ht="12.75" x14ac:dyDescent="0.2">
      <c r="A52" s="122" t="s">
        <v>2532</v>
      </c>
      <c r="B52" s="62" t="s">
        <v>713</v>
      </c>
      <c r="C52" s="62" t="s">
        <v>1042</v>
      </c>
      <c r="D52" s="62" t="s">
        <v>252</v>
      </c>
      <c r="E52" s="62" t="s">
        <v>253</v>
      </c>
      <c r="F52" s="123">
        <v>51.857317689999995</v>
      </c>
      <c r="G52" s="123">
        <v>59.575721284000004</v>
      </c>
      <c r="H52" s="77">
        <f t="shared" si="0"/>
        <v>-0.12955619214757053</v>
      </c>
      <c r="I52" s="123">
        <v>125.25134251999999</v>
      </c>
      <c r="J52" s="123">
        <v>238.26098765999998</v>
      </c>
      <c r="K52" s="77">
        <f t="shared" si="1"/>
        <v>-0.47431031932624024</v>
      </c>
      <c r="L52" s="77">
        <f t="shared" si="2"/>
        <v>2.4153070019692335</v>
      </c>
      <c r="M52" s="153"/>
      <c r="N52" s="156"/>
      <c r="O52" s="156"/>
    </row>
    <row r="53" spans="1:15" ht="12.75" x14ac:dyDescent="0.2">
      <c r="A53" s="122" t="s">
        <v>1951</v>
      </c>
      <c r="B53" s="62" t="s">
        <v>152</v>
      </c>
      <c r="C53" s="62" t="s">
        <v>779</v>
      </c>
      <c r="D53" s="62" t="s">
        <v>251</v>
      </c>
      <c r="E53" s="62" t="s">
        <v>1192</v>
      </c>
      <c r="F53" s="123">
        <v>19.563672474000001</v>
      </c>
      <c r="G53" s="123">
        <v>15.510383249</v>
      </c>
      <c r="H53" s="77">
        <f t="shared" si="0"/>
        <v>0.26132747076132556</v>
      </c>
      <c r="I53" s="123">
        <v>124.56150498000001</v>
      </c>
      <c r="J53" s="123">
        <v>106.24882940000001</v>
      </c>
      <c r="K53" s="77">
        <f t="shared" si="1"/>
        <v>0.17235649261656705</v>
      </c>
      <c r="L53" s="77">
        <f t="shared" si="2"/>
        <v>6.3669796734504462</v>
      </c>
      <c r="M53" s="153"/>
      <c r="N53" s="156"/>
      <c r="O53" s="156"/>
    </row>
    <row r="54" spans="1:15" ht="12.75" x14ac:dyDescent="0.2">
      <c r="A54" s="122" t="s">
        <v>2079</v>
      </c>
      <c r="B54" s="62" t="s">
        <v>26</v>
      </c>
      <c r="C54" s="62" t="s">
        <v>1042</v>
      </c>
      <c r="D54" s="62" t="s">
        <v>252</v>
      </c>
      <c r="E54" s="62" t="s">
        <v>253</v>
      </c>
      <c r="F54" s="123">
        <v>26.174228932999998</v>
      </c>
      <c r="G54" s="123">
        <v>12.919761429999999</v>
      </c>
      <c r="H54" s="77">
        <f t="shared" si="0"/>
        <v>1.0259065211701821</v>
      </c>
      <c r="I54" s="123">
        <v>122.99246381</v>
      </c>
      <c r="J54" s="123">
        <v>48.262278520000002</v>
      </c>
      <c r="K54" s="77">
        <f t="shared" si="1"/>
        <v>1.5484180934191003</v>
      </c>
      <c r="L54" s="77">
        <f t="shared" si="2"/>
        <v>4.6989909091432036</v>
      </c>
      <c r="M54" s="153"/>
      <c r="N54" s="156"/>
      <c r="O54" s="156"/>
    </row>
    <row r="55" spans="1:15" ht="12.75" x14ac:dyDescent="0.2">
      <c r="A55" s="122" t="s">
        <v>2748</v>
      </c>
      <c r="B55" s="62" t="s">
        <v>23</v>
      </c>
      <c r="C55" s="62" t="s">
        <v>1039</v>
      </c>
      <c r="D55" s="62" t="s">
        <v>251</v>
      </c>
      <c r="E55" s="62" t="s">
        <v>1192</v>
      </c>
      <c r="F55" s="123">
        <v>6.3442599900000003</v>
      </c>
      <c r="G55" s="123">
        <v>17.434148920000002</v>
      </c>
      <c r="H55" s="77">
        <f t="shared" si="0"/>
        <v>-0.63610153732700825</v>
      </c>
      <c r="I55" s="123">
        <v>120.11084676</v>
      </c>
      <c r="J55" s="123">
        <v>95.385613300000003</v>
      </c>
      <c r="K55" s="77">
        <f t="shared" si="1"/>
        <v>0.25921344534668944</v>
      </c>
      <c r="L55" s="77">
        <f t="shared" si="2"/>
        <v>18.932207530795093</v>
      </c>
      <c r="M55" s="153"/>
      <c r="N55" s="156"/>
      <c r="O55" s="156"/>
    </row>
    <row r="56" spans="1:15" ht="12.75" x14ac:dyDescent="0.2">
      <c r="A56" s="122" t="s">
        <v>2586</v>
      </c>
      <c r="B56" s="122" t="s">
        <v>356</v>
      </c>
      <c r="C56" s="122" t="s">
        <v>779</v>
      </c>
      <c r="D56" s="122" t="s">
        <v>252</v>
      </c>
      <c r="E56" s="122" t="s">
        <v>1192</v>
      </c>
      <c r="F56" s="123">
        <v>47.121655832999998</v>
      </c>
      <c r="G56" s="123">
        <v>52.893032319</v>
      </c>
      <c r="H56" s="77">
        <f t="shared" si="0"/>
        <v>-0.10911411641504309</v>
      </c>
      <c r="I56" s="123">
        <v>117.29552491</v>
      </c>
      <c r="J56" s="123">
        <v>235.39927457752549</v>
      </c>
      <c r="K56" s="77">
        <f t="shared" si="1"/>
        <v>-0.50171671038276566</v>
      </c>
      <c r="L56" s="77">
        <f t="shared" si="2"/>
        <v>2.489206349744955</v>
      </c>
      <c r="M56" s="153"/>
      <c r="N56" s="156"/>
      <c r="O56" s="156"/>
    </row>
    <row r="57" spans="1:15" ht="12.75" x14ac:dyDescent="0.2">
      <c r="A57" s="122" t="s">
        <v>1948</v>
      </c>
      <c r="B57" s="62" t="s">
        <v>154</v>
      </c>
      <c r="C57" s="62" t="s">
        <v>779</v>
      </c>
      <c r="D57" s="62" t="s">
        <v>251</v>
      </c>
      <c r="E57" s="62" t="s">
        <v>1192</v>
      </c>
      <c r="F57" s="123">
        <v>39.728159484999999</v>
      </c>
      <c r="G57" s="123">
        <v>23.246144985000001</v>
      </c>
      <c r="H57" s="77">
        <f t="shared" si="0"/>
        <v>0.70902141024394871</v>
      </c>
      <c r="I57" s="123">
        <v>114.12025403</v>
      </c>
      <c r="J57" s="123">
        <v>129.84144492000001</v>
      </c>
      <c r="K57" s="77">
        <f t="shared" si="1"/>
        <v>-0.12107991327180934</v>
      </c>
      <c r="L57" s="77">
        <f t="shared" si="2"/>
        <v>2.8725280886240885</v>
      </c>
      <c r="M57" s="153"/>
      <c r="N57" s="156"/>
      <c r="O57" s="156"/>
    </row>
    <row r="58" spans="1:15" ht="12.75" x14ac:dyDescent="0.2">
      <c r="A58" s="122" t="s">
        <v>2562</v>
      </c>
      <c r="B58" s="62" t="s">
        <v>24</v>
      </c>
      <c r="C58" s="62" t="s">
        <v>1042</v>
      </c>
      <c r="D58" s="62" t="s">
        <v>252</v>
      </c>
      <c r="E58" s="62" t="s">
        <v>253</v>
      </c>
      <c r="F58" s="123">
        <v>30.647564840000001</v>
      </c>
      <c r="G58" s="123">
        <v>32.818002280000002</v>
      </c>
      <c r="H58" s="77">
        <f t="shared" si="0"/>
        <v>-6.6135574660579288E-2</v>
      </c>
      <c r="I58" s="123">
        <v>113.07362186</v>
      </c>
      <c r="J58" s="123">
        <v>27.653670649999999</v>
      </c>
      <c r="K58" s="77">
        <f t="shared" si="1"/>
        <v>3.0889190911080737</v>
      </c>
      <c r="L58" s="77">
        <f t="shared" si="2"/>
        <v>3.6894814465787751</v>
      </c>
      <c r="M58" s="153"/>
      <c r="N58" s="156"/>
      <c r="O58" s="156"/>
    </row>
    <row r="59" spans="1:15" ht="12.75" x14ac:dyDescent="0.2">
      <c r="A59" s="122" t="s">
        <v>2524</v>
      </c>
      <c r="B59" s="62" t="s">
        <v>1076</v>
      </c>
      <c r="C59" s="62" t="s">
        <v>1042</v>
      </c>
      <c r="D59" s="62" t="s">
        <v>251</v>
      </c>
      <c r="E59" s="62" t="s">
        <v>1192</v>
      </c>
      <c r="F59" s="123">
        <v>8.9428457829999992</v>
      </c>
      <c r="G59" s="123">
        <v>15.503188478</v>
      </c>
      <c r="H59" s="77">
        <f t="shared" si="0"/>
        <v>-0.42316086812138931</v>
      </c>
      <c r="I59" s="123">
        <v>112.66412475</v>
      </c>
      <c r="J59" s="123">
        <v>148.04806747999999</v>
      </c>
      <c r="K59" s="77">
        <f t="shared" si="1"/>
        <v>-0.2390030706397438</v>
      </c>
      <c r="L59" s="77">
        <f t="shared" si="2"/>
        <v>12.598240815487404</v>
      </c>
      <c r="M59" s="153"/>
      <c r="N59" s="156"/>
      <c r="O59" s="156"/>
    </row>
    <row r="60" spans="1:15" ht="12.75" x14ac:dyDescent="0.2">
      <c r="A60" s="122" t="s">
        <v>1961</v>
      </c>
      <c r="B60" s="62" t="s">
        <v>404</v>
      </c>
      <c r="C60" s="62" t="s">
        <v>779</v>
      </c>
      <c r="D60" s="62" t="s">
        <v>251</v>
      </c>
      <c r="E60" s="62" t="s">
        <v>1192</v>
      </c>
      <c r="F60" s="123">
        <v>0.28998578899999999</v>
      </c>
      <c r="G60" s="123">
        <v>0.69031577</v>
      </c>
      <c r="H60" s="77">
        <f t="shared" si="0"/>
        <v>-0.57992298365138029</v>
      </c>
      <c r="I60" s="123">
        <v>110.29433501999999</v>
      </c>
      <c r="J60" s="123">
        <v>1.67385549</v>
      </c>
      <c r="K60" s="77">
        <f t="shared" si="1"/>
        <v>64.892387771180893</v>
      </c>
      <c r="L60" s="77" t="str">
        <f t="shared" si="2"/>
        <v/>
      </c>
      <c r="M60" s="153"/>
      <c r="N60" s="156"/>
      <c r="O60" s="156"/>
    </row>
    <row r="61" spans="1:15" ht="12.75" x14ac:dyDescent="0.2">
      <c r="A61" s="122" t="s">
        <v>1952</v>
      </c>
      <c r="B61" s="122" t="s">
        <v>139</v>
      </c>
      <c r="C61" s="122" t="s">
        <v>779</v>
      </c>
      <c r="D61" s="122" t="s">
        <v>251</v>
      </c>
      <c r="E61" s="122" t="s">
        <v>1192</v>
      </c>
      <c r="F61" s="123">
        <v>28.611172440000001</v>
      </c>
      <c r="G61" s="123">
        <v>33.780946634999999</v>
      </c>
      <c r="H61" s="77">
        <f t="shared" si="0"/>
        <v>-0.15303816825676708</v>
      </c>
      <c r="I61" s="123">
        <v>108.80735688</v>
      </c>
      <c r="J61" s="123">
        <v>88.246056060000001</v>
      </c>
      <c r="K61" s="77">
        <f t="shared" si="1"/>
        <v>0.23299965729935868</v>
      </c>
      <c r="L61" s="77">
        <f t="shared" si="2"/>
        <v>3.8029674284819346</v>
      </c>
      <c r="M61" s="153"/>
      <c r="N61" s="156"/>
      <c r="O61" s="156"/>
    </row>
    <row r="62" spans="1:15" ht="12.75" x14ac:dyDescent="0.2">
      <c r="A62" s="122" t="s">
        <v>2712</v>
      </c>
      <c r="B62" s="62" t="s">
        <v>346</v>
      </c>
      <c r="C62" s="62" t="s">
        <v>1039</v>
      </c>
      <c r="D62" s="62" t="s">
        <v>251</v>
      </c>
      <c r="E62" s="62" t="s">
        <v>1192</v>
      </c>
      <c r="F62" s="123">
        <v>0.26211203</v>
      </c>
      <c r="G62" s="123">
        <v>0.22672824999999999</v>
      </c>
      <c r="H62" s="77">
        <f t="shared" si="0"/>
        <v>0.1560625109575009</v>
      </c>
      <c r="I62" s="123">
        <v>103.93821996</v>
      </c>
      <c r="J62" s="123">
        <v>67.588729930000014</v>
      </c>
      <c r="K62" s="77">
        <f t="shared" si="1"/>
        <v>0.537804010633818</v>
      </c>
      <c r="L62" s="77" t="str">
        <f t="shared" si="2"/>
        <v/>
      </c>
      <c r="M62" s="153"/>
      <c r="N62" s="156"/>
      <c r="O62" s="156"/>
    </row>
    <row r="63" spans="1:15" ht="12.75" x14ac:dyDescent="0.2">
      <c r="A63" s="122" t="s">
        <v>2063</v>
      </c>
      <c r="B63" s="62" t="s">
        <v>40</v>
      </c>
      <c r="C63" s="62" t="s">
        <v>1042</v>
      </c>
      <c r="D63" s="62" t="s">
        <v>967</v>
      </c>
      <c r="E63" s="62" t="s">
        <v>253</v>
      </c>
      <c r="F63" s="123">
        <v>23.599721464999998</v>
      </c>
      <c r="G63" s="123">
        <v>18.810570223000003</v>
      </c>
      <c r="H63" s="77">
        <f t="shared" si="0"/>
        <v>0.25459894012911</v>
      </c>
      <c r="I63" s="123">
        <v>101.22052754088099</v>
      </c>
      <c r="J63" s="123">
        <v>75.333342049999999</v>
      </c>
      <c r="K63" s="77">
        <f t="shared" si="1"/>
        <v>0.343635165869838</v>
      </c>
      <c r="L63" s="77">
        <f t="shared" si="2"/>
        <v>4.2890560251313969</v>
      </c>
      <c r="M63" s="153"/>
      <c r="N63" s="156"/>
      <c r="O63" s="156"/>
    </row>
    <row r="64" spans="1:15" ht="12.75" x14ac:dyDescent="0.2">
      <c r="A64" s="122" t="s">
        <v>2540</v>
      </c>
      <c r="B64" s="62" t="s">
        <v>481</v>
      </c>
      <c r="C64" s="62" t="s">
        <v>1042</v>
      </c>
      <c r="D64" s="62" t="s">
        <v>252</v>
      </c>
      <c r="E64" s="62" t="s">
        <v>253</v>
      </c>
      <c r="F64" s="123">
        <v>95.040716664000001</v>
      </c>
      <c r="G64" s="123">
        <v>28.129825000999997</v>
      </c>
      <c r="H64" s="77">
        <f t="shared" si="0"/>
        <v>2.3786458557997201</v>
      </c>
      <c r="I64" s="123">
        <v>100.2981103372565</v>
      </c>
      <c r="J64" s="123">
        <v>45.779648389999998</v>
      </c>
      <c r="K64" s="77">
        <f t="shared" si="1"/>
        <v>1.1908886123984601</v>
      </c>
      <c r="L64" s="77">
        <f t="shared" si="2"/>
        <v>1.0553172772449002</v>
      </c>
      <c r="M64" s="153"/>
      <c r="N64" s="156"/>
      <c r="O64" s="156"/>
    </row>
    <row r="65" spans="1:15" ht="12.75" x14ac:dyDescent="0.2">
      <c r="A65" s="122" t="s">
        <v>2693</v>
      </c>
      <c r="B65" s="62" t="s">
        <v>278</v>
      </c>
      <c r="C65" s="62" t="s">
        <v>1039</v>
      </c>
      <c r="D65" s="62" t="s">
        <v>251</v>
      </c>
      <c r="E65" s="62" t="s">
        <v>1192</v>
      </c>
      <c r="F65" s="123">
        <v>1.7034688600000001</v>
      </c>
      <c r="G65" s="123">
        <v>0.21412626999999998</v>
      </c>
      <c r="H65" s="77">
        <f t="shared" si="0"/>
        <v>6.9554407780044931</v>
      </c>
      <c r="I65" s="123">
        <v>95.404566310000007</v>
      </c>
      <c r="J65" s="123">
        <v>117.29381428000001</v>
      </c>
      <c r="K65" s="77">
        <f t="shared" si="1"/>
        <v>-0.18661894580175131</v>
      </c>
      <c r="L65" s="77">
        <f t="shared" si="2"/>
        <v>56.006052444069923</v>
      </c>
      <c r="M65" s="153"/>
      <c r="N65" s="156"/>
      <c r="O65" s="156"/>
    </row>
    <row r="66" spans="1:15" ht="12.75" x14ac:dyDescent="0.2">
      <c r="A66" s="122" t="s">
        <v>2149</v>
      </c>
      <c r="B66" s="62" t="s">
        <v>1144</v>
      </c>
      <c r="C66" s="62" t="s">
        <v>1145</v>
      </c>
      <c r="D66" s="62" t="s">
        <v>251</v>
      </c>
      <c r="E66" s="62" t="s">
        <v>1192</v>
      </c>
      <c r="F66" s="123">
        <v>0.15028928</v>
      </c>
      <c r="G66" s="123">
        <v>0.93682580000000004</v>
      </c>
      <c r="H66" s="77">
        <f t="shared" si="0"/>
        <v>-0.83957606632951398</v>
      </c>
      <c r="I66" s="123">
        <v>94.684709260000005</v>
      </c>
      <c r="J66" s="123">
        <v>0</v>
      </c>
      <c r="K66" s="77" t="str">
        <f t="shared" si="1"/>
        <v/>
      </c>
      <c r="L66" s="77" t="str">
        <f t="shared" si="2"/>
        <v/>
      </c>
      <c r="M66" s="153"/>
      <c r="N66" s="156"/>
      <c r="O66" s="156"/>
    </row>
    <row r="67" spans="1:15" ht="12.75" x14ac:dyDescent="0.2">
      <c r="A67" s="122" t="s">
        <v>1955</v>
      </c>
      <c r="B67" s="122" t="s">
        <v>401</v>
      </c>
      <c r="C67" s="122" t="s">
        <v>779</v>
      </c>
      <c r="D67" s="122" t="s">
        <v>251</v>
      </c>
      <c r="E67" s="122" t="s">
        <v>1192</v>
      </c>
      <c r="F67" s="123">
        <v>55.047004324</v>
      </c>
      <c r="G67" s="123">
        <v>77.245636413</v>
      </c>
      <c r="H67" s="77">
        <f t="shared" si="0"/>
        <v>-0.28737716613936914</v>
      </c>
      <c r="I67" s="123">
        <v>94.339963528633504</v>
      </c>
      <c r="J67" s="123">
        <v>228.85170196244249</v>
      </c>
      <c r="K67" s="77">
        <f t="shared" si="1"/>
        <v>-0.5877681366594516</v>
      </c>
      <c r="L67" s="77">
        <f t="shared" si="2"/>
        <v>1.7138074030942703</v>
      </c>
      <c r="M67" s="153"/>
      <c r="N67" s="156"/>
      <c r="O67" s="156"/>
    </row>
    <row r="68" spans="1:15" ht="12.75" x14ac:dyDescent="0.2">
      <c r="A68" s="122" t="s">
        <v>1919</v>
      </c>
      <c r="B68" s="122" t="s">
        <v>1056</v>
      </c>
      <c r="C68" s="122" t="s">
        <v>779</v>
      </c>
      <c r="D68" s="122" t="s">
        <v>251</v>
      </c>
      <c r="E68" s="122" t="s">
        <v>1192</v>
      </c>
      <c r="F68" s="123">
        <v>21.355265940000002</v>
      </c>
      <c r="G68" s="123">
        <v>38.408795428999994</v>
      </c>
      <c r="H68" s="77">
        <f t="shared" si="0"/>
        <v>-0.44400063314987426</v>
      </c>
      <c r="I68" s="123">
        <v>93.724361529999996</v>
      </c>
      <c r="J68" s="123">
        <v>81.785967973588498</v>
      </c>
      <c r="K68" s="77">
        <f t="shared" si="1"/>
        <v>0.14597117148832695</v>
      </c>
      <c r="L68" s="77">
        <f t="shared" si="2"/>
        <v>4.3888173433816755</v>
      </c>
      <c r="M68" s="153"/>
      <c r="N68" s="156"/>
      <c r="O68" s="156"/>
    </row>
    <row r="69" spans="1:15" ht="12.75" x14ac:dyDescent="0.2">
      <c r="A69" s="122" t="s">
        <v>2683</v>
      </c>
      <c r="B69" s="62" t="s">
        <v>2403</v>
      </c>
      <c r="C69" s="62" t="s">
        <v>2258</v>
      </c>
      <c r="D69" s="62" t="s">
        <v>251</v>
      </c>
      <c r="E69" s="62" t="s">
        <v>253</v>
      </c>
      <c r="F69" s="123">
        <v>1.5856718600000002</v>
      </c>
      <c r="G69" s="123">
        <v>8.545345E-2</v>
      </c>
      <c r="H69" s="77">
        <f t="shared" si="0"/>
        <v>17.555972403688795</v>
      </c>
      <c r="I69" s="123">
        <v>85.835582709999997</v>
      </c>
      <c r="J69" s="123">
        <v>20.150004510000002</v>
      </c>
      <c r="K69" s="77">
        <f t="shared" si="1"/>
        <v>3.259829454003432</v>
      </c>
      <c r="L69" s="77">
        <f t="shared" si="2"/>
        <v>54.131995954068323</v>
      </c>
      <c r="M69" s="153"/>
      <c r="N69" s="156"/>
      <c r="O69" s="156"/>
    </row>
    <row r="70" spans="1:15" ht="12.75" x14ac:dyDescent="0.2">
      <c r="A70" s="122" t="s">
        <v>1910</v>
      </c>
      <c r="B70" s="62" t="s">
        <v>1911</v>
      </c>
      <c r="C70" s="62" t="s">
        <v>177</v>
      </c>
      <c r="D70" s="62" t="s">
        <v>252</v>
      </c>
      <c r="E70" s="62" t="s">
        <v>1192</v>
      </c>
      <c r="F70" s="123">
        <v>41.982057229999995</v>
      </c>
      <c r="G70" s="123">
        <v>18.36772882</v>
      </c>
      <c r="H70" s="77">
        <f t="shared" si="0"/>
        <v>1.2856422610228844</v>
      </c>
      <c r="I70" s="123">
        <v>84.767007750000005</v>
      </c>
      <c r="J70" s="123">
        <v>7.1053769000000004</v>
      </c>
      <c r="K70" s="77">
        <f t="shared" si="1"/>
        <v>10.929980484216115</v>
      </c>
      <c r="L70" s="77">
        <f t="shared" si="2"/>
        <v>2.0191246771353137</v>
      </c>
      <c r="M70" s="153"/>
      <c r="N70" s="156"/>
      <c r="O70" s="156"/>
    </row>
    <row r="71" spans="1:15" ht="12.75" x14ac:dyDescent="0.2">
      <c r="A71" s="122" t="s">
        <v>2585</v>
      </c>
      <c r="B71" s="122" t="s">
        <v>430</v>
      </c>
      <c r="C71" s="122" t="s">
        <v>2241</v>
      </c>
      <c r="D71" s="122" t="s">
        <v>252</v>
      </c>
      <c r="E71" s="122" t="s">
        <v>253</v>
      </c>
      <c r="F71" s="123">
        <v>60.152371760000001</v>
      </c>
      <c r="G71" s="123">
        <v>129.293802916</v>
      </c>
      <c r="H71" s="77">
        <f t="shared" ref="H71:H134" si="3">IF(ISERROR(F71/G71-1),"",IF((F71/G71-1)&gt;10000%,"",F71/G71-1))</f>
        <v>-0.53476214324765448</v>
      </c>
      <c r="I71" s="123">
        <v>82.042481260000002</v>
      </c>
      <c r="J71" s="123">
        <v>112.43046279000001</v>
      </c>
      <c r="K71" s="77">
        <f t="shared" ref="K71:K134" si="4">IF(ISERROR(I71/J71-1),"",IF((I71/J71-1)&gt;10000%,"",I71/J71-1))</f>
        <v>-0.27028245526979033</v>
      </c>
      <c r="L71" s="77">
        <f t="shared" ref="L71:L134" si="5">IF(ISERROR(I71/F71),"",IF(I71/F71&gt;10000%,"",I71/F71))</f>
        <v>1.3639109956850686</v>
      </c>
      <c r="M71" s="153"/>
      <c r="N71" s="156"/>
      <c r="O71" s="156"/>
    </row>
    <row r="72" spans="1:15" ht="12.75" x14ac:dyDescent="0.2">
      <c r="A72" s="122" t="s">
        <v>1894</v>
      </c>
      <c r="B72" s="62" t="s">
        <v>1611</v>
      </c>
      <c r="C72" s="62" t="s">
        <v>177</v>
      </c>
      <c r="D72" s="62" t="s">
        <v>252</v>
      </c>
      <c r="E72" s="62" t="s">
        <v>253</v>
      </c>
      <c r="F72" s="123">
        <v>9.9222565800000009</v>
      </c>
      <c r="G72" s="123">
        <v>6.4523643099999992</v>
      </c>
      <c r="H72" s="77">
        <f t="shared" si="3"/>
        <v>0.53777066874886392</v>
      </c>
      <c r="I72" s="123">
        <v>81.757820370000005</v>
      </c>
      <c r="J72" s="123">
        <v>13.497596300000001</v>
      </c>
      <c r="K72" s="77">
        <f t="shared" si="4"/>
        <v>5.0572133402745196</v>
      </c>
      <c r="L72" s="77">
        <f t="shared" si="5"/>
        <v>8.2398413819288674</v>
      </c>
      <c r="M72" s="153"/>
      <c r="N72" s="156"/>
      <c r="O72" s="156"/>
    </row>
    <row r="73" spans="1:15" ht="12.75" x14ac:dyDescent="0.2">
      <c r="A73" s="122" t="s">
        <v>2537</v>
      </c>
      <c r="B73" s="62" t="s">
        <v>729</v>
      </c>
      <c r="C73" s="62" t="s">
        <v>1042</v>
      </c>
      <c r="D73" s="62" t="s">
        <v>252</v>
      </c>
      <c r="E73" s="62" t="s">
        <v>253</v>
      </c>
      <c r="F73" s="123">
        <v>50.102045341999997</v>
      </c>
      <c r="G73" s="123">
        <v>69.169152795000002</v>
      </c>
      <c r="H73" s="77">
        <f t="shared" si="3"/>
        <v>-0.27565911511899133</v>
      </c>
      <c r="I73" s="123">
        <v>81.56507422</v>
      </c>
      <c r="J73" s="123">
        <v>102.46785028000001</v>
      </c>
      <c r="K73" s="77">
        <f t="shared" si="4"/>
        <v>-0.20399350628398882</v>
      </c>
      <c r="L73" s="77">
        <f t="shared" si="5"/>
        <v>1.6279789310642152</v>
      </c>
      <c r="M73" s="153"/>
      <c r="N73" s="156"/>
      <c r="O73" s="156"/>
    </row>
    <row r="74" spans="1:15" ht="12.75" x14ac:dyDescent="0.2">
      <c r="A74" s="122" t="s">
        <v>2056</v>
      </c>
      <c r="B74" s="62" t="s">
        <v>609</v>
      </c>
      <c r="C74" s="62" t="s">
        <v>1042</v>
      </c>
      <c r="D74" s="62" t="s">
        <v>252</v>
      </c>
      <c r="E74" s="62" t="s">
        <v>253</v>
      </c>
      <c r="F74" s="123">
        <v>31.411551208000002</v>
      </c>
      <c r="G74" s="123">
        <v>21.640644694999999</v>
      </c>
      <c r="H74" s="77">
        <f t="shared" si="3"/>
        <v>0.45150718246658972</v>
      </c>
      <c r="I74" s="123">
        <v>79.199891361299507</v>
      </c>
      <c r="J74" s="123">
        <v>20.627944521499149</v>
      </c>
      <c r="K74" s="77">
        <f t="shared" si="4"/>
        <v>2.8394465953093229</v>
      </c>
      <c r="L74" s="77">
        <f t="shared" si="5"/>
        <v>2.5213619931360984</v>
      </c>
      <c r="M74" s="153"/>
      <c r="N74" s="156"/>
      <c r="O74" s="156"/>
    </row>
    <row r="75" spans="1:15" ht="12.75" x14ac:dyDescent="0.2">
      <c r="A75" s="122" t="s">
        <v>2539</v>
      </c>
      <c r="B75" s="62" t="s">
        <v>480</v>
      </c>
      <c r="C75" s="62" t="s">
        <v>1042</v>
      </c>
      <c r="D75" s="62" t="s">
        <v>252</v>
      </c>
      <c r="E75" s="62" t="s">
        <v>253</v>
      </c>
      <c r="F75" s="123">
        <v>50.163455794000001</v>
      </c>
      <c r="G75" s="123">
        <v>60.486901909999993</v>
      </c>
      <c r="H75" s="77">
        <f t="shared" si="3"/>
        <v>-0.17067242311997577</v>
      </c>
      <c r="I75" s="123">
        <v>78.549969750000002</v>
      </c>
      <c r="J75" s="123">
        <v>115.20091065999999</v>
      </c>
      <c r="K75" s="77">
        <f t="shared" si="4"/>
        <v>-0.31814801376154322</v>
      </c>
      <c r="L75" s="77">
        <f t="shared" si="5"/>
        <v>1.5658803506794139</v>
      </c>
      <c r="M75" s="153"/>
      <c r="N75" s="156"/>
      <c r="O75" s="156"/>
    </row>
    <row r="76" spans="1:15" ht="12.75" x14ac:dyDescent="0.2">
      <c r="A76" s="122" t="s">
        <v>1896</v>
      </c>
      <c r="B76" s="62" t="s">
        <v>1302</v>
      </c>
      <c r="C76" s="62" t="s">
        <v>177</v>
      </c>
      <c r="D76" s="62" t="s">
        <v>252</v>
      </c>
      <c r="E76" s="62" t="s">
        <v>253</v>
      </c>
      <c r="F76" s="123">
        <v>13.75697149</v>
      </c>
      <c r="G76" s="123">
        <v>11.759239529999999</v>
      </c>
      <c r="H76" s="77">
        <f t="shared" si="3"/>
        <v>0.16988615249340033</v>
      </c>
      <c r="I76" s="123">
        <v>78.143279912979011</v>
      </c>
      <c r="J76" s="123">
        <v>22.536582467756901</v>
      </c>
      <c r="K76" s="77">
        <f t="shared" si="4"/>
        <v>2.4673970654059301</v>
      </c>
      <c r="L76" s="77">
        <f t="shared" si="5"/>
        <v>5.6802676351973025</v>
      </c>
      <c r="M76" s="153"/>
      <c r="N76" s="156"/>
      <c r="O76" s="156"/>
    </row>
    <row r="77" spans="1:15" ht="12.75" x14ac:dyDescent="0.2">
      <c r="A77" s="122" t="s">
        <v>190</v>
      </c>
      <c r="B77" s="122" t="s">
        <v>191</v>
      </c>
      <c r="C77" s="122" t="s">
        <v>1043</v>
      </c>
      <c r="D77" s="122" t="s">
        <v>251</v>
      </c>
      <c r="E77" s="122" t="s">
        <v>1192</v>
      </c>
      <c r="F77" s="123">
        <v>109.780017042</v>
      </c>
      <c r="G77" s="123">
        <v>142.795718948</v>
      </c>
      <c r="H77" s="77">
        <f t="shared" si="3"/>
        <v>-0.23120932580634923</v>
      </c>
      <c r="I77" s="123">
        <v>74.285620349999988</v>
      </c>
      <c r="J77" s="123">
        <v>124.72792009999999</v>
      </c>
      <c r="K77" s="77">
        <f t="shared" si="4"/>
        <v>-0.40441867153367217</v>
      </c>
      <c r="L77" s="77">
        <f t="shared" si="5"/>
        <v>0.67667707066924165</v>
      </c>
      <c r="M77" s="153"/>
      <c r="N77" s="156"/>
      <c r="O77" s="156"/>
    </row>
    <row r="78" spans="1:15" ht="12.75" x14ac:dyDescent="0.2">
      <c r="A78" s="122" t="s">
        <v>2731</v>
      </c>
      <c r="B78" s="62" t="s">
        <v>279</v>
      </c>
      <c r="C78" s="62" t="s">
        <v>1039</v>
      </c>
      <c r="D78" s="62" t="s">
        <v>251</v>
      </c>
      <c r="E78" s="62" t="s">
        <v>1192</v>
      </c>
      <c r="F78" s="123">
        <v>1.9814983500000001</v>
      </c>
      <c r="G78" s="123">
        <v>6.0908999999999998E-2</v>
      </c>
      <c r="H78" s="77">
        <f t="shared" si="3"/>
        <v>31.532111018076151</v>
      </c>
      <c r="I78" s="123">
        <v>74.019262959999992</v>
      </c>
      <c r="J78" s="123">
        <v>150.14737897999998</v>
      </c>
      <c r="K78" s="77">
        <f t="shared" si="4"/>
        <v>-0.50702261029904794</v>
      </c>
      <c r="L78" s="77">
        <f t="shared" si="5"/>
        <v>37.35519787841357</v>
      </c>
      <c r="M78" s="153"/>
      <c r="N78" s="156"/>
      <c r="O78" s="156"/>
    </row>
    <row r="79" spans="1:15" ht="12.75" x14ac:dyDescent="0.2">
      <c r="A79" s="122" t="s">
        <v>2545</v>
      </c>
      <c r="B79" s="62" t="s">
        <v>486</v>
      </c>
      <c r="C79" s="62" t="s">
        <v>1042</v>
      </c>
      <c r="D79" s="62" t="s">
        <v>252</v>
      </c>
      <c r="E79" s="62" t="s">
        <v>253</v>
      </c>
      <c r="F79" s="123">
        <v>26.191527390999997</v>
      </c>
      <c r="G79" s="123">
        <v>41.078342372000002</v>
      </c>
      <c r="H79" s="77">
        <f t="shared" si="3"/>
        <v>-0.36240057707750206</v>
      </c>
      <c r="I79" s="123">
        <v>73.560153270000001</v>
      </c>
      <c r="J79" s="123">
        <v>162.46164340000001</v>
      </c>
      <c r="K79" s="77">
        <f t="shared" si="4"/>
        <v>-0.54721525813397021</v>
      </c>
      <c r="L79" s="77">
        <f t="shared" si="5"/>
        <v>2.8085476716137197</v>
      </c>
      <c r="M79" s="153"/>
      <c r="N79" s="156"/>
      <c r="O79" s="156"/>
    </row>
    <row r="80" spans="1:15" ht="12.75" x14ac:dyDescent="0.2">
      <c r="A80" s="122" t="s">
        <v>1935</v>
      </c>
      <c r="B80" s="62" t="s">
        <v>181</v>
      </c>
      <c r="C80" s="62" t="s">
        <v>779</v>
      </c>
      <c r="D80" s="62" t="s">
        <v>251</v>
      </c>
      <c r="E80" s="62" t="s">
        <v>1192</v>
      </c>
      <c r="F80" s="123">
        <v>10.280060412000001</v>
      </c>
      <c r="G80" s="123">
        <v>9.682862741000001</v>
      </c>
      <c r="H80" s="77">
        <f t="shared" si="3"/>
        <v>6.167573443660368E-2</v>
      </c>
      <c r="I80" s="123">
        <v>73.426631749999999</v>
      </c>
      <c r="J80" s="123">
        <v>92.287572239999989</v>
      </c>
      <c r="K80" s="77">
        <f t="shared" si="4"/>
        <v>-0.20437140161137679</v>
      </c>
      <c r="L80" s="77">
        <f t="shared" si="5"/>
        <v>7.1426264834288791</v>
      </c>
      <c r="M80" s="153"/>
      <c r="N80" s="156"/>
      <c r="O80" s="156"/>
    </row>
    <row r="81" spans="1:15" ht="12.75" x14ac:dyDescent="0.2">
      <c r="A81" s="122" t="s">
        <v>2864</v>
      </c>
      <c r="B81" s="62" t="s">
        <v>118</v>
      </c>
      <c r="C81" s="62" t="s">
        <v>779</v>
      </c>
      <c r="D81" s="62" t="s">
        <v>252</v>
      </c>
      <c r="E81" s="62" t="s">
        <v>253</v>
      </c>
      <c r="F81" s="123">
        <v>8.1284141909999992</v>
      </c>
      <c r="G81" s="123">
        <v>9.5175694570000005</v>
      </c>
      <c r="H81" s="77">
        <f t="shared" si="3"/>
        <v>-0.14595693493765916</v>
      </c>
      <c r="I81" s="123">
        <v>71.866060300000001</v>
      </c>
      <c r="J81" s="123">
        <v>7.7985639899999999</v>
      </c>
      <c r="K81" s="77">
        <f t="shared" si="4"/>
        <v>8.2152940454361776</v>
      </c>
      <c r="L81" s="77">
        <f t="shared" si="5"/>
        <v>8.8413383731813333</v>
      </c>
      <c r="M81" s="153"/>
      <c r="N81" s="156"/>
      <c r="O81" s="156"/>
    </row>
    <row r="82" spans="1:15" ht="12.75" x14ac:dyDescent="0.2">
      <c r="A82" s="122" t="s">
        <v>632</v>
      </c>
      <c r="B82" s="122" t="s">
        <v>633</v>
      </c>
      <c r="C82" s="122" t="s">
        <v>1043</v>
      </c>
      <c r="D82" s="122" t="s">
        <v>251</v>
      </c>
      <c r="E82" s="122" t="s">
        <v>1192</v>
      </c>
      <c r="F82" s="123">
        <v>23.386185818999998</v>
      </c>
      <c r="G82" s="123">
        <v>47.093572535</v>
      </c>
      <c r="H82" s="77">
        <f t="shared" si="3"/>
        <v>-0.50341024135258894</v>
      </c>
      <c r="I82" s="123">
        <v>70.312152349999991</v>
      </c>
      <c r="J82" s="123">
        <v>122.81096845</v>
      </c>
      <c r="K82" s="77">
        <f t="shared" si="4"/>
        <v>-0.42747660703753709</v>
      </c>
      <c r="L82" s="77">
        <f t="shared" si="5"/>
        <v>3.0065677615917688</v>
      </c>
      <c r="M82" s="153"/>
      <c r="N82" s="156"/>
      <c r="O82" s="156"/>
    </row>
    <row r="83" spans="1:15" ht="12.75" x14ac:dyDescent="0.2">
      <c r="A83" s="122" t="s">
        <v>1870</v>
      </c>
      <c r="B83" s="62" t="s">
        <v>972</v>
      </c>
      <c r="C83" s="62" t="s">
        <v>177</v>
      </c>
      <c r="D83" s="62" t="s">
        <v>967</v>
      </c>
      <c r="E83" s="62" t="s">
        <v>253</v>
      </c>
      <c r="F83" s="123">
        <v>2.55225583</v>
      </c>
      <c r="G83" s="123">
        <v>4.8628726200000001</v>
      </c>
      <c r="H83" s="77">
        <f t="shared" si="3"/>
        <v>-0.4751547018724912</v>
      </c>
      <c r="I83" s="123">
        <v>70.198378380371494</v>
      </c>
      <c r="J83" s="123">
        <v>67.657365050748496</v>
      </c>
      <c r="K83" s="77">
        <f t="shared" si="4"/>
        <v>3.7557083810713543E-2</v>
      </c>
      <c r="L83" s="77">
        <f t="shared" si="5"/>
        <v>27.504444325383908</v>
      </c>
      <c r="M83" s="153"/>
      <c r="N83" s="156"/>
      <c r="O83" s="156"/>
    </row>
    <row r="84" spans="1:15" ht="12.75" x14ac:dyDescent="0.2">
      <c r="A84" s="122" t="s">
        <v>2001</v>
      </c>
      <c r="B84" s="62" t="s">
        <v>618</v>
      </c>
      <c r="C84" s="62" t="s">
        <v>779</v>
      </c>
      <c r="D84" s="62" t="s">
        <v>251</v>
      </c>
      <c r="E84" s="62" t="s">
        <v>1192</v>
      </c>
      <c r="F84" s="123">
        <v>40.62010239</v>
      </c>
      <c r="G84" s="123">
        <v>22.643371911999999</v>
      </c>
      <c r="H84" s="77">
        <f t="shared" si="3"/>
        <v>0.79390695643139253</v>
      </c>
      <c r="I84" s="123">
        <v>69.714309450000002</v>
      </c>
      <c r="J84" s="123">
        <v>36.809390210000004</v>
      </c>
      <c r="K84" s="77">
        <f t="shared" si="4"/>
        <v>0.89392731181568785</v>
      </c>
      <c r="L84" s="77">
        <f t="shared" si="5"/>
        <v>1.7162514456675155</v>
      </c>
      <c r="M84" s="153"/>
      <c r="N84" s="156"/>
      <c r="O84" s="156"/>
    </row>
    <row r="85" spans="1:15" ht="12.75" x14ac:dyDescent="0.2">
      <c r="A85" s="122" t="s">
        <v>2619</v>
      </c>
      <c r="B85" s="62" t="s">
        <v>2406</v>
      </c>
      <c r="C85" s="62" t="s">
        <v>2258</v>
      </c>
      <c r="D85" s="62" t="s">
        <v>251</v>
      </c>
      <c r="E85" s="62" t="s">
        <v>253</v>
      </c>
      <c r="F85" s="123">
        <v>5.6879134999999996</v>
      </c>
      <c r="G85" s="123">
        <v>11.8168638</v>
      </c>
      <c r="H85" s="77">
        <f t="shared" si="3"/>
        <v>-0.51866133042846785</v>
      </c>
      <c r="I85" s="123">
        <v>68.724975310000005</v>
      </c>
      <c r="J85" s="123">
        <v>60.495023789999998</v>
      </c>
      <c r="K85" s="77">
        <f t="shared" si="4"/>
        <v>0.13604344629351872</v>
      </c>
      <c r="L85" s="77">
        <f t="shared" si="5"/>
        <v>12.08263369511509</v>
      </c>
      <c r="M85" s="153"/>
      <c r="N85" s="156"/>
      <c r="O85" s="156"/>
    </row>
    <row r="86" spans="1:15" ht="12.75" x14ac:dyDescent="0.2">
      <c r="A86" s="122" t="s">
        <v>2608</v>
      </c>
      <c r="B86" s="62" t="s">
        <v>117</v>
      </c>
      <c r="C86" s="62" t="s">
        <v>779</v>
      </c>
      <c r="D86" s="62" t="s">
        <v>251</v>
      </c>
      <c r="E86" s="62" t="s">
        <v>1192</v>
      </c>
      <c r="F86" s="123">
        <v>27.770446673999999</v>
      </c>
      <c r="G86" s="123">
        <v>35.144213970999999</v>
      </c>
      <c r="H86" s="77">
        <f t="shared" si="3"/>
        <v>-0.20981454594729654</v>
      </c>
      <c r="I86" s="123">
        <v>67.58655924</v>
      </c>
      <c r="J86" s="123">
        <v>62.748377979999994</v>
      </c>
      <c r="K86" s="77">
        <f t="shared" si="4"/>
        <v>7.7104483267154578E-2</v>
      </c>
      <c r="L86" s="77">
        <f t="shared" si="5"/>
        <v>2.4337584495274873</v>
      </c>
      <c r="M86" s="153"/>
      <c r="N86" s="156"/>
      <c r="O86" s="156"/>
    </row>
    <row r="87" spans="1:15" ht="12.75" x14ac:dyDescent="0.2">
      <c r="A87" s="122" t="s">
        <v>2591</v>
      </c>
      <c r="B87" s="62" t="s">
        <v>650</v>
      </c>
      <c r="C87" s="62" t="s">
        <v>779</v>
      </c>
      <c r="D87" s="62" t="s">
        <v>967</v>
      </c>
      <c r="E87" s="62" t="s">
        <v>1192</v>
      </c>
      <c r="F87" s="123">
        <v>25.055878480999997</v>
      </c>
      <c r="G87" s="123">
        <v>44.167742421999996</v>
      </c>
      <c r="H87" s="77">
        <f t="shared" si="3"/>
        <v>-0.43271090830036085</v>
      </c>
      <c r="I87" s="123">
        <v>65.067380450000002</v>
      </c>
      <c r="J87" s="123">
        <v>61.018982710000003</v>
      </c>
      <c r="K87" s="77">
        <f t="shared" si="4"/>
        <v>6.6346529558522604E-2</v>
      </c>
      <c r="L87" s="77">
        <f t="shared" si="5"/>
        <v>2.5968908054587243</v>
      </c>
      <c r="M87" s="153"/>
      <c r="N87" s="156"/>
      <c r="O87" s="156"/>
    </row>
    <row r="88" spans="1:15" ht="12.75" x14ac:dyDescent="0.2">
      <c r="A88" s="122" t="s">
        <v>1953</v>
      </c>
      <c r="B88" s="122" t="s">
        <v>400</v>
      </c>
      <c r="C88" s="122" t="s">
        <v>779</v>
      </c>
      <c r="D88" s="122" t="s">
        <v>251</v>
      </c>
      <c r="E88" s="122" t="s">
        <v>1192</v>
      </c>
      <c r="F88" s="123">
        <v>33.782400338999999</v>
      </c>
      <c r="G88" s="123">
        <v>67.216100819000005</v>
      </c>
      <c r="H88" s="77">
        <f t="shared" si="3"/>
        <v>-0.49740612848148558</v>
      </c>
      <c r="I88" s="123">
        <v>63.674230975225001</v>
      </c>
      <c r="J88" s="123">
        <v>79.364871312402002</v>
      </c>
      <c r="K88" s="77">
        <f t="shared" si="4"/>
        <v>-0.19770258651859107</v>
      </c>
      <c r="L88" s="77">
        <f t="shared" si="5"/>
        <v>1.8848344207713523</v>
      </c>
      <c r="M88" s="153"/>
      <c r="N88" s="156"/>
      <c r="O88" s="156"/>
    </row>
    <row r="89" spans="1:15" ht="12.75" x14ac:dyDescent="0.2">
      <c r="A89" s="122" t="s">
        <v>2604</v>
      </c>
      <c r="B89" s="122" t="s">
        <v>300</v>
      </c>
      <c r="C89" s="122" t="s">
        <v>1042</v>
      </c>
      <c r="D89" s="122" t="s">
        <v>252</v>
      </c>
      <c r="E89" s="122" t="s">
        <v>253</v>
      </c>
      <c r="F89" s="123">
        <v>22.464861034999998</v>
      </c>
      <c r="G89" s="123">
        <v>35.044946768999999</v>
      </c>
      <c r="H89" s="77">
        <f t="shared" si="3"/>
        <v>-0.35897003402293859</v>
      </c>
      <c r="I89" s="123">
        <v>62.811320420000001</v>
      </c>
      <c r="J89" s="123">
        <v>124.66058306000001</v>
      </c>
      <c r="K89" s="77">
        <f t="shared" si="4"/>
        <v>-0.49614129119090933</v>
      </c>
      <c r="L89" s="77">
        <f t="shared" si="5"/>
        <v>2.7959808129745687</v>
      </c>
      <c r="M89" s="153"/>
      <c r="N89" s="156"/>
      <c r="O89" s="156"/>
    </row>
    <row r="90" spans="1:15" ht="12.75" x14ac:dyDescent="0.2">
      <c r="A90" s="122" t="s">
        <v>198</v>
      </c>
      <c r="B90" s="62" t="s">
        <v>414</v>
      </c>
      <c r="C90" s="62" t="s">
        <v>1040</v>
      </c>
      <c r="D90" s="62" t="s">
        <v>251</v>
      </c>
      <c r="E90" s="62" t="s">
        <v>1192</v>
      </c>
      <c r="F90" s="123">
        <v>5.4800667050000005</v>
      </c>
      <c r="G90" s="123">
        <v>5.2969864100000006</v>
      </c>
      <c r="H90" s="77">
        <f t="shared" si="3"/>
        <v>3.4563104533243516E-2</v>
      </c>
      <c r="I90" s="123">
        <v>62.1222577029965</v>
      </c>
      <c r="J90" s="123">
        <v>131.033188</v>
      </c>
      <c r="K90" s="77">
        <f t="shared" si="4"/>
        <v>-0.52590440138725381</v>
      </c>
      <c r="L90" s="77">
        <f t="shared" si="5"/>
        <v>11.33604042562407</v>
      </c>
      <c r="M90" s="153"/>
      <c r="N90" s="156"/>
      <c r="O90" s="156"/>
    </row>
    <row r="91" spans="1:15" ht="12.75" x14ac:dyDescent="0.2">
      <c r="A91" s="122" t="s">
        <v>2590</v>
      </c>
      <c r="B91" s="62" t="s">
        <v>709</v>
      </c>
      <c r="C91" s="62" t="s">
        <v>1042</v>
      </c>
      <c r="D91" s="62" t="s">
        <v>252</v>
      </c>
      <c r="E91" s="62" t="s">
        <v>253</v>
      </c>
      <c r="F91" s="123">
        <v>29.847303599</v>
      </c>
      <c r="G91" s="123">
        <v>54.208992469999998</v>
      </c>
      <c r="H91" s="77">
        <f t="shared" si="3"/>
        <v>-0.44940309275222357</v>
      </c>
      <c r="I91" s="123">
        <v>61.964502242310502</v>
      </c>
      <c r="J91" s="123">
        <v>40.58978467</v>
      </c>
      <c r="K91" s="77">
        <f t="shared" si="4"/>
        <v>0.52660337437337046</v>
      </c>
      <c r="L91" s="77">
        <f t="shared" si="5"/>
        <v>2.0760502548172073</v>
      </c>
      <c r="M91" s="153"/>
      <c r="N91" s="156"/>
      <c r="O91" s="156"/>
    </row>
    <row r="92" spans="1:15" ht="12.75" x14ac:dyDescent="0.2">
      <c r="A92" s="122" t="s">
        <v>2806</v>
      </c>
      <c r="B92" s="62" t="s">
        <v>370</v>
      </c>
      <c r="C92" s="62" t="s">
        <v>1037</v>
      </c>
      <c r="D92" s="62" t="s">
        <v>251</v>
      </c>
      <c r="E92" s="62" t="s">
        <v>1192</v>
      </c>
      <c r="F92" s="123">
        <v>4.0552170929999996</v>
      </c>
      <c r="G92" s="123">
        <v>8.7321641549999995</v>
      </c>
      <c r="H92" s="77">
        <f t="shared" si="3"/>
        <v>-0.53559999319550133</v>
      </c>
      <c r="I92" s="123">
        <v>61.508693719999997</v>
      </c>
      <c r="J92" s="123">
        <v>27.061916010000001</v>
      </c>
      <c r="K92" s="77">
        <f t="shared" si="4"/>
        <v>1.2728876143607541</v>
      </c>
      <c r="L92" s="77">
        <f t="shared" si="5"/>
        <v>15.167793069864141</v>
      </c>
      <c r="M92" s="153"/>
      <c r="N92" s="156"/>
      <c r="O92" s="156"/>
    </row>
    <row r="93" spans="1:15" ht="12.75" x14ac:dyDescent="0.2">
      <c r="A93" s="122" t="s">
        <v>2055</v>
      </c>
      <c r="B93" s="62" t="s">
        <v>607</v>
      </c>
      <c r="C93" s="62" t="s">
        <v>1042</v>
      </c>
      <c r="D93" s="62" t="s">
        <v>967</v>
      </c>
      <c r="E93" s="62" t="s">
        <v>253</v>
      </c>
      <c r="F93" s="123">
        <v>11.105233492</v>
      </c>
      <c r="G93" s="123">
        <v>29.575038045000003</v>
      </c>
      <c r="H93" s="77">
        <f t="shared" si="3"/>
        <v>-0.62450653571086567</v>
      </c>
      <c r="I93" s="123">
        <v>60.231856520000001</v>
      </c>
      <c r="J93" s="123">
        <v>62.652230927560005</v>
      </c>
      <c r="K93" s="77">
        <f t="shared" si="4"/>
        <v>-3.8631895013578998E-2</v>
      </c>
      <c r="L93" s="77">
        <f t="shared" si="5"/>
        <v>5.4237361657807455</v>
      </c>
      <c r="M93" s="153"/>
      <c r="N93" s="156"/>
      <c r="O93" s="156"/>
    </row>
    <row r="94" spans="1:15" ht="12.75" x14ac:dyDescent="0.2">
      <c r="A94" s="122" t="s">
        <v>1941</v>
      </c>
      <c r="B94" s="62" t="s">
        <v>138</v>
      </c>
      <c r="C94" s="62" t="s">
        <v>779</v>
      </c>
      <c r="D94" s="62" t="s">
        <v>251</v>
      </c>
      <c r="E94" s="62" t="s">
        <v>1192</v>
      </c>
      <c r="F94" s="123">
        <v>21.177339624000002</v>
      </c>
      <c r="G94" s="123">
        <v>20.410514356</v>
      </c>
      <c r="H94" s="77">
        <f t="shared" si="3"/>
        <v>3.7570109925945117E-2</v>
      </c>
      <c r="I94" s="123">
        <v>59.959929549999998</v>
      </c>
      <c r="J94" s="123">
        <v>11.995270789999999</v>
      </c>
      <c r="K94" s="77">
        <f t="shared" si="4"/>
        <v>3.9986307603815252</v>
      </c>
      <c r="L94" s="77">
        <f t="shared" si="5"/>
        <v>2.8313249262928282</v>
      </c>
      <c r="M94" s="153"/>
      <c r="N94" s="156"/>
      <c r="O94" s="156"/>
    </row>
    <row r="95" spans="1:15" ht="12.75" x14ac:dyDescent="0.2">
      <c r="A95" s="122" t="s">
        <v>1957</v>
      </c>
      <c r="B95" s="62" t="s">
        <v>273</v>
      </c>
      <c r="C95" s="62" t="s">
        <v>779</v>
      </c>
      <c r="D95" s="62" t="s">
        <v>251</v>
      </c>
      <c r="E95" s="62" t="s">
        <v>1192</v>
      </c>
      <c r="F95" s="123">
        <v>1.2199269269999999</v>
      </c>
      <c r="G95" s="123">
        <v>3.4333916639999997</v>
      </c>
      <c r="H95" s="77">
        <f t="shared" si="3"/>
        <v>-0.64468751415946812</v>
      </c>
      <c r="I95" s="123">
        <v>59.382415189999996</v>
      </c>
      <c r="J95" s="123">
        <v>30.934432359999999</v>
      </c>
      <c r="K95" s="77">
        <f t="shared" si="4"/>
        <v>0.91962194421207077</v>
      </c>
      <c r="L95" s="77">
        <f t="shared" si="5"/>
        <v>48.677026365858715</v>
      </c>
      <c r="M95" s="153"/>
      <c r="N95" s="156"/>
      <c r="O95" s="156"/>
    </row>
    <row r="96" spans="1:15" ht="12.75" x14ac:dyDescent="0.2">
      <c r="A96" s="122" t="s">
        <v>2589</v>
      </c>
      <c r="B96" s="62" t="s">
        <v>614</v>
      </c>
      <c r="C96" s="62" t="s">
        <v>1042</v>
      </c>
      <c r="D96" s="62" t="s">
        <v>252</v>
      </c>
      <c r="E96" s="62" t="s">
        <v>253</v>
      </c>
      <c r="F96" s="123">
        <v>8.919713775</v>
      </c>
      <c r="G96" s="123">
        <v>21.660068210999999</v>
      </c>
      <c r="H96" s="77">
        <f t="shared" si="3"/>
        <v>-0.58819549005528282</v>
      </c>
      <c r="I96" s="123">
        <v>56.680762695258998</v>
      </c>
      <c r="J96" s="123">
        <v>59.043136551688995</v>
      </c>
      <c r="K96" s="77">
        <f t="shared" si="4"/>
        <v>-4.0010981705923876E-2</v>
      </c>
      <c r="L96" s="77">
        <f t="shared" si="5"/>
        <v>6.3545494984517035</v>
      </c>
      <c r="M96" s="153"/>
      <c r="N96" s="156"/>
      <c r="O96" s="156"/>
    </row>
    <row r="97" spans="1:15" ht="12.75" x14ac:dyDescent="0.2">
      <c r="A97" s="122" t="s">
        <v>2124</v>
      </c>
      <c r="B97" s="62" t="s">
        <v>428</v>
      </c>
      <c r="C97" s="62" t="s">
        <v>1042</v>
      </c>
      <c r="D97" s="62" t="s">
        <v>252</v>
      </c>
      <c r="E97" s="62" t="s">
        <v>253</v>
      </c>
      <c r="F97" s="123">
        <v>14.625414505</v>
      </c>
      <c r="G97" s="123">
        <v>13.809938036</v>
      </c>
      <c r="H97" s="77">
        <f t="shared" si="3"/>
        <v>5.9049973061008787E-2</v>
      </c>
      <c r="I97" s="123">
        <v>56.283869549999999</v>
      </c>
      <c r="J97" s="123">
        <v>20.034937790000001</v>
      </c>
      <c r="K97" s="77">
        <f t="shared" si="4"/>
        <v>1.809285965344642</v>
      </c>
      <c r="L97" s="77">
        <f t="shared" si="5"/>
        <v>3.8483606417280134</v>
      </c>
      <c r="M97" s="153"/>
      <c r="N97" s="156"/>
      <c r="O97" s="156"/>
    </row>
    <row r="98" spans="1:15" ht="12.75" x14ac:dyDescent="0.2">
      <c r="A98" s="122" t="s">
        <v>2347</v>
      </c>
      <c r="B98" s="62" t="s">
        <v>435</v>
      </c>
      <c r="C98" s="62" t="s">
        <v>1140</v>
      </c>
      <c r="D98" s="62" t="s">
        <v>967</v>
      </c>
      <c r="E98" s="62" t="s">
        <v>253</v>
      </c>
      <c r="F98" s="123">
        <v>16.282678331</v>
      </c>
      <c r="G98" s="123">
        <v>14.035549928</v>
      </c>
      <c r="H98" s="77">
        <f t="shared" si="3"/>
        <v>0.16010262615482751</v>
      </c>
      <c r="I98" s="123">
        <v>53.926704564231002</v>
      </c>
      <c r="J98" s="123">
        <v>6.3846503977279498</v>
      </c>
      <c r="K98" s="77">
        <f t="shared" si="4"/>
        <v>7.4463049979089586</v>
      </c>
      <c r="L98" s="77">
        <f t="shared" si="5"/>
        <v>3.3119062765959031</v>
      </c>
      <c r="M98" s="153"/>
      <c r="N98" s="156"/>
      <c r="O98" s="156"/>
    </row>
    <row r="99" spans="1:15" ht="12.75" x14ac:dyDescent="0.2">
      <c r="A99" s="122" t="s">
        <v>2587</v>
      </c>
      <c r="B99" s="122" t="s">
        <v>1080</v>
      </c>
      <c r="C99" s="122" t="s">
        <v>1042</v>
      </c>
      <c r="D99" s="122" t="s">
        <v>252</v>
      </c>
      <c r="E99" s="122" t="s">
        <v>253</v>
      </c>
      <c r="F99" s="123">
        <v>29.860942603000002</v>
      </c>
      <c r="G99" s="123">
        <v>25.442606686000001</v>
      </c>
      <c r="H99" s="77">
        <f t="shared" si="3"/>
        <v>0.17365893249575026</v>
      </c>
      <c r="I99" s="123">
        <v>52.072819380000006</v>
      </c>
      <c r="J99" s="123">
        <v>37.496581130000003</v>
      </c>
      <c r="K99" s="77">
        <f t="shared" si="4"/>
        <v>0.38873512759641837</v>
      </c>
      <c r="L99" s="77">
        <f t="shared" si="5"/>
        <v>1.7438437919494367</v>
      </c>
      <c r="M99" s="153"/>
      <c r="N99" s="156"/>
      <c r="O99" s="156"/>
    </row>
    <row r="100" spans="1:15" ht="12.75" x14ac:dyDescent="0.2">
      <c r="A100" s="122" t="s">
        <v>2113</v>
      </c>
      <c r="B100" s="62" t="s">
        <v>451</v>
      </c>
      <c r="C100" s="62" t="s">
        <v>1042</v>
      </c>
      <c r="D100" s="62" t="s">
        <v>252</v>
      </c>
      <c r="E100" s="62" t="s">
        <v>1192</v>
      </c>
      <c r="F100" s="123">
        <v>11.405435169</v>
      </c>
      <c r="G100" s="123">
        <v>14.972287945</v>
      </c>
      <c r="H100" s="77">
        <f t="shared" si="3"/>
        <v>-0.23823030849411031</v>
      </c>
      <c r="I100" s="123">
        <v>51.573795629999999</v>
      </c>
      <c r="J100" s="123">
        <v>42.806983363476299</v>
      </c>
      <c r="K100" s="77">
        <f t="shared" si="4"/>
        <v>0.20479864680218762</v>
      </c>
      <c r="L100" s="77">
        <f t="shared" si="5"/>
        <v>4.5218612762955068</v>
      </c>
      <c r="M100" s="153"/>
      <c r="N100" s="156"/>
      <c r="O100" s="156"/>
    </row>
    <row r="101" spans="1:15" ht="12.75" x14ac:dyDescent="0.2">
      <c r="A101" s="122" t="s">
        <v>2060</v>
      </c>
      <c r="B101" s="62" t="s">
        <v>41</v>
      </c>
      <c r="C101" s="62" t="s">
        <v>1042</v>
      </c>
      <c r="D101" s="62" t="s">
        <v>252</v>
      </c>
      <c r="E101" s="62" t="s">
        <v>253</v>
      </c>
      <c r="F101" s="123">
        <v>23.001646344000001</v>
      </c>
      <c r="G101" s="123">
        <v>29.140847622000003</v>
      </c>
      <c r="H101" s="77">
        <f t="shared" si="3"/>
        <v>-0.21067339418655706</v>
      </c>
      <c r="I101" s="123">
        <v>51.25045008</v>
      </c>
      <c r="J101" s="123">
        <v>34.799722090000003</v>
      </c>
      <c r="K101" s="77">
        <f t="shared" si="4"/>
        <v>0.4727258438287143</v>
      </c>
      <c r="L101" s="77">
        <f t="shared" si="5"/>
        <v>2.2281209489758425</v>
      </c>
      <c r="M101" s="153"/>
      <c r="N101" s="156"/>
      <c r="O101" s="156"/>
    </row>
    <row r="102" spans="1:15" ht="12.75" x14ac:dyDescent="0.2">
      <c r="A102" s="122" t="s">
        <v>2601</v>
      </c>
      <c r="B102" s="122" t="s">
        <v>1081</v>
      </c>
      <c r="C102" s="122" t="s">
        <v>1042</v>
      </c>
      <c r="D102" s="122" t="s">
        <v>252</v>
      </c>
      <c r="E102" s="122" t="s">
        <v>253</v>
      </c>
      <c r="F102" s="123">
        <v>34.576621629000002</v>
      </c>
      <c r="G102" s="123">
        <v>40.734051314000006</v>
      </c>
      <c r="H102" s="77">
        <f t="shared" si="3"/>
        <v>-0.15116173045335513</v>
      </c>
      <c r="I102" s="123">
        <v>50.880071380000004</v>
      </c>
      <c r="J102" s="123">
        <v>71.710290319999999</v>
      </c>
      <c r="K102" s="77">
        <f t="shared" si="4"/>
        <v>-0.29047740355041407</v>
      </c>
      <c r="L102" s="77">
        <f t="shared" si="5"/>
        <v>1.4715165618530535</v>
      </c>
      <c r="M102" s="153"/>
      <c r="N102" s="156"/>
      <c r="O102" s="156"/>
    </row>
    <row r="103" spans="1:15" ht="12.75" x14ac:dyDescent="0.2">
      <c r="A103" s="122" t="s">
        <v>2600</v>
      </c>
      <c r="B103" s="62" t="s">
        <v>665</v>
      </c>
      <c r="C103" s="62" t="s">
        <v>1041</v>
      </c>
      <c r="D103" s="62" t="s">
        <v>251</v>
      </c>
      <c r="E103" s="62" t="s">
        <v>1192</v>
      </c>
      <c r="F103" s="123">
        <v>43.800684905000004</v>
      </c>
      <c r="G103" s="123">
        <v>56.780754322</v>
      </c>
      <c r="H103" s="77">
        <f t="shared" si="3"/>
        <v>-0.22859980590238127</v>
      </c>
      <c r="I103" s="123">
        <v>50.419198450000003</v>
      </c>
      <c r="J103" s="123">
        <v>32.862275279999999</v>
      </c>
      <c r="K103" s="77">
        <f t="shared" si="4"/>
        <v>0.53425768667591789</v>
      </c>
      <c r="L103" s="77">
        <f t="shared" si="5"/>
        <v>1.1511052523346381</v>
      </c>
      <c r="M103" s="153"/>
      <c r="N103" s="156"/>
      <c r="O103" s="156"/>
    </row>
    <row r="104" spans="1:15" ht="12.75" x14ac:dyDescent="0.2">
      <c r="A104" s="122" t="s">
        <v>2089</v>
      </c>
      <c r="B104" s="62" t="s">
        <v>1094</v>
      </c>
      <c r="C104" s="62" t="s">
        <v>1042</v>
      </c>
      <c r="D104" s="62" t="s">
        <v>252</v>
      </c>
      <c r="E104" s="62" t="s">
        <v>253</v>
      </c>
      <c r="F104" s="123">
        <v>12.255034129</v>
      </c>
      <c r="G104" s="123">
        <v>19.357938021999999</v>
      </c>
      <c r="H104" s="77">
        <f t="shared" si="3"/>
        <v>-0.36692461174984947</v>
      </c>
      <c r="I104" s="123">
        <v>50.201642800902498</v>
      </c>
      <c r="J104" s="123">
        <v>26.001774256422451</v>
      </c>
      <c r="K104" s="77">
        <f t="shared" si="4"/>
        <v>0.93070066318657729</v>
      </c>
      <c r="L104" s="77">
        <f t="shared" si="5"/>
        <v>4.0964098730746583</v>
      </c>
      <c r="M104" s="153"/>
      <c r="N104" s="156"/>
      <c r="O104" s="156"/>
    </row>
    <row r="105" spans="1:15" ht="12.75" x14ac:dyDescent="0.2">
      <c r="A105" s="122" t="s">
        <v>2090</v>
      </c>
      <c r="B105" s="62" t="s">
        <v>213</v>
      </c>
      <c r="C105" s="62" t="s">
        <v>1042</v>
      </c>
      <c r="D105" s="62" t="s">
        <v>252</v>
      </c>
      <c r="E105" s="62" t="s">
        <v>1192</v>
      </c>
      <c r="F105" s="123">
        <v>2.4746261700000001</v>
      </c>
      <c r="G105" s="123">
        <v>2.9759269800000001</v>
      </c>
      <c r="H105" s="77">
        <f t="shared" si="3"/>
        <v>-0.1684519860094148</v>
      </c>
      <c r="I105" s="123">
        <v>49.967180249999998</v>
      </c>
      <c r="J105" s="123">
        <v>6.54424808</v>
      </c>
      <c r="K105" s="77">
        <f t="shared" si="4"/>
        <v>6.6352821040977403</v>
      </c>
      <c r="L105" s="77">
        <f t="shared" si="5"/>
        <v>20.191809516828958</v>
      </c>
      <c r="M105" s="153"/>
      <c r="N105" s="156"/>
      <c r="O105" s="156"/>
    </row>
    <row r="106" spans="1:15" ht="12.75" x14ac:dyDescent="0.2">
      <c r="A106" s="122" t="s">
        <v>2068</v>
      </c>
      <c r="B106" s="62" t="s">
        <v>28</v>
      </c>
      <c r="C106" s="62" t="s">
        <v>1042</v>
      </c>
      <c r="D106" s="62" t="s">
        <v>967</v>
      </c>
      <c r="E106" s="62" t="s">
        <v>253</v>
      </c>
      <c r="F106" s="123">
        <v>53.587142207999996</v>
      </c>
      <c r="G106" s="123">
        <v>47.492368248000005</v>
      </c>
      <c r="H106" s="77">
        <f t="shared" si="3"/>
        <v>0.12833164958575538</v>
      </c>
      <c r="I106" s="123">
        <v>49.073935689999999</v>
      </c>
      <c r="J106" s="123">
        <v>162.41296538</v>
      </c>
      <c r="K106" s="77">
        <f t="shared" si="4"/>
        <v>-0.69784471593643405</v>
      </c>
      <c r="L106" s="77">
        <f t="shared" si="5"/>
        <v>0.91577818237662578</v>
      </c>
      <c r="M106" s="153"/>
      <c r="N106" s="156"/>
      <c r="O106" s="156"/>
    </row>
    <row r="107" spans="1:15" ht="12.75" x14ac:dyDescent="0.2">
      <c r="A107" s="122" t="s">
        <v>2382</v>
      </c>
      <c r="B107" s="62" t="s">
        <v>115</v>
      </c>
      <c r="C107" s="62" t="s">
        <v>779</v>
      </c>
      <c r="D107" s="62" t="s">
        <v>251</v>
      </c>
      <c r="E107" s="62" t="s">
        <v>1192</v>
      </c>
      <c r="F107" s="123">
        <v>9.9127623790000001</v>
      </c>
      <c r="G107" s="123">
        <v>15.876203865000001</v>
      </c>
      <c r="H107" s="77">
        <f t="shared" si="3"/>
        <v>-0.37562137250874872</v>
      </c>
      <c r="I107" s="123">
        <v>47.950455599999998</v>
      </c>
      <c r="J107" s="123">
        <v>67.939955170000005</v>
      </c>
      <c r="K107" s="77">
        <f t="shared" si="4"/>
        <v>-0.29422303149865336</v>
      </c>
      <c r="L107" s="77">
        <f t="shared" si="5"/>
        <v>4.8372445305036393</v>
      </c>
      <c r="M107" s="153"/>
      <c r="N107" s="156"/>
      <c r="O107" s="156"/>
    </row>
    <row r="108" spans="1:15" ht="12.75" x14ac:dyDescent="0.2">
      <c r="A108" s="122" t="s">
        <v>2554</v>
      </c>
      <c r="B108" s="62" t="s">
        <v>495</v>
      </c>
      <c r="C108" s="62" t="s">
        <v>1042</v>
      </c>
      <c r="D108" s="62" t="s">
        <v>252</v>
      </c>
      <c r="E108" s="62" t="s">
        <v>253</v>
      </c>
      <c r="F108" s="123">
        <v>10.349521552999999</v>
      </c>
      <c r="G108" s="123">
        <v>8.2479692900000003</v>
      </c>
      <c r="H108" s="77">
        <f t="shared" si="3"/>
        <v>0.25479632490241699</v>
      </c>
      <c r="I108" s="123">
        <v>47.49192429</v>
      </c>
      <c r="J108" s="123">
        <v>17.34741168</v>
      </c>
      <c r="K108" s="77">
        <f t="shared" si="4"/>
        <v>1.7376951193678019</v>
      </c>
      <c r="L108" s="77">
        <f t="shared" si="5"/>
        <v>4.5888038443896564</v>
      </c>
      <c r="M108" s="153"/>
      <c r="N108" s="156"/>
      <c r="O108" s="156"/>
    </row>
    <row r="109" spans="1:15" ht="12.75" x14ac:dyDescent="0.2">
      <c r="A109" s="122" t="s">
        <v>2502</v>
      </c>
      <c r="B109" s="62" t="s">
        <v>2261</v>
      </c>
      <c r="C109" s="62" t="s">
        <v>2258</v>
      </c>
      <c r="D109" s="62" t="s">
        <v>251</v>
      </c>
      <c r="E109" s="62" t="s">
        <v>1192</v>
      </c>
      <c r="F109" s="123">
        <v>23.197731140000002</v>
      </c>
      <c r="G109" s="123">
        <v>15.396757039999999</v>
      </c>
      <c r="H109" s="77">
        <f t="shared" si="3"/>
        <v>0.5066634538515784</v>
      </c>
      <c r="I109" s="123">
        <v>47.34653333</v>
      </c>
      <c r="J109" s="123">
        <v>19.313888590000001</v>
      </c>
      <c r="K109" s="77">
        <f t="shared" si="4"/>
        <v>1.4514241712315892</v>
      </c>
      <c r="L109" s="77">
        <f t="shared" si="5"/>
        <v>2.0409984512821624</v>
      </c>
      <c r="M109" s="153"/>
      <c r="N109" s="156"/>
      <c r="O109" s="156"/>
    </row>
    <row r="110" spans="1:15" ht="12.75" x14ac:dyDescent="0.2">
      <c r="A110" s="122" t="s">
        <v>2557</v>
      </c>
      <c r="B110" s="62" t="s">
        <v>497</v>
      </c>
      <c r="C110" s="62" t="s">
        <v>1042</v>
      </c>
      <c r="D110" s="62" t="s">
        <v>252</v>
      </c>
      <c r="E110" s="62" t="s">
        <v>253</v>
      </c>
      <c r="F110" s="123">
        <v>19.469503691</v>
      </c>
      <c r="G110" s="123">
        <v>29.510837103</v>
      </c>
      <c r="H110" s="77">
        <f t="shared" si="3"/>
        <v>-0.34025918603912531</v>
      </c>
      <c r="I110" s="123">
        <v>46.521973850288802</v>
      </c>
      <c r="J110" s="123">
        <v>63.956233090000005</v>
      </c>
      <c r="K110" s="77">
        <f t="shared" si="4"/>
        <v>-0.27259671805838681</v>
      </c>
      <c r="L110" s="77">
        <f t="shared" si="5"/>
        <v>2.3894791869704473</v>
      </c>
      <c r="M110" s="153"/>
      <c r="N110" s="156"/>
      <c r="O110" s="156"/>
    </row>
    <row r="111" spans="1:15" ht="12.75" x14ac:dyDescent="0.2">
      <c r="A111" s="122" t="s">
        <v>2004</v>
      </c>
      <c r="B111" s="62" t="s">
        <v>1838</v>
      </c>
      <c r="C111" s="62" t="s">
        <v>779</v>
      </c>
      <c r="D111" s="62" t="s">
        <v>251</v>
      </c>
      <c r="E111" s="62" t="s">
        <v>1192</v>
      </c>
      <c r="F111" s="123">
        <v>17.898699409999999</v>
      </c>
      <c r="G111" s="123">
        <v>16.436279859999999</v>
      </c>
      <c r="H111" s="77">
        <f t="shared" si="3"/>
        <v>8.8975094270510979E-2</v>
      </c>
      <c r="I111" s="123">
        <v>46.221682229999999</v>
      </c>
      <c r="J111" s="123">
        <v>47.02275332</v>
      </c>
      <c r="K111" s="77">
        <f t="shared" si="4"/>
        <v>-1.7035818480226728E-2</v>
      </c>
      <c r="L111" s="77">
        <f t="shared" si="5"/>
        <v>2.5824045184074076</v>
      </c>
      <c r="M111" s="153"/>
      <c r="N111" s="156"/>
      <c r="O111" s="156"/>
    </row>
    <row r="112" spans="1:15" ht="12.75" x14ac:dyDescent="0.2">
      <c r="A112" s="122" t="s">
        <v>2529</v>
      </c>
      <c r="B112" s="62" t="s">
        <v>1105</v>
      </c>
      <c r="C112" s="62" t="s">
        <v>1042</v>
      </c>
      <c r="D112" s="62" t="s">
        <v>252</v>
      </c>
      <c r="E112" s="62" t="s">
        <v>253</v>
      </c>
      <c r="F112" s="123">
        <v>0.49093692499999997</v>
      </c>
      <c r="G112" s="123">
        <v>4.792558777</v>
      </c>
      <c r="H112" s="77">
        <f t="shared" si="3"/>
        <v>-0.89756266999665013</v>
      </c>
      <c r="I112" s="123">
        <v>46.195892189999995</v>
      </c>
      <c r="J112" s="123">
        <v>19.935179690000002</v>
      </c>
      <c r="K112" s="77">
        <f t="shared" si="4"/>
        <v>1.3173050310237757</v>
      </c>
      <c r="L112" s="77">
        <f t="shared" si="5"/>
        <v>94.097408114087159</v>
      </c>
      <c r="M112" s="153"/>
      <c r="N112" s="156"/>
      <c r="O112" s="156"/>
    </row>
    <row r="113" spans="1:15" ht="12.75" x14ac:dyDescent="0.2">
      <c r="A113" s="122" t="s">
        <v>2104</v>
      </c>
      <c r="B113" s="62" t="s">
        <v>421</v>
      </c>
      <c r="C113" s="62" t="s">
        <v>1042</v>
      </c>
      <c r="D113" s="62" t="s">
        <v>967</v>
      </c>
      <c r="E113" s="62" t="s">
        <v>253</v>
      </c>
      <c r="F113" s="123">
        <v>6.9502336629999997</v>
      </c>
      <c r="G113" s="123">
        <v>3.6952271039999998</v>
      </c>
      <c r="H113" s="77">
        <f t="shared" si="3"/>
        <v>0.88086779713120444</v>
      </c>
      <c r="I113" s="123">
        <v>45.958526306270599</v>
      </c>
      <c r="J113" s="123">
        <v>102.20678034000001</v>
      </c>
      <c r="K113" s="77">
        <f t="shared" si="4"/>
        <v>-0.5503377940936458</v>
      </c>
      <c r="L113" s="77">
        <f t="shared" si="5"/>
        <v>6.6125152814550203</v>
      </c>
      <c r="M113" s="153"/>
      <c r="N113" s="156"/>
      <c r="O113" s="156"/>
    </row>
    <row r="114" spans="1:15" ht="12.75" x14ac:dyDescent="0.2">
      <c r="A114" s="122" t="s">
        <v>2597</v>
      </c>
      <c r="B114" s="62" t="s">
        <v>613</v>
      </c>
      <c r="C114" s="62" t="s">
        <v>1042</v>
      </c>
      <c r="D114" s="62" t="s">
        <v>252</v>
      </c>
      <c r="E114" s="62" t="s">
        <v>253</v>
      </c>
      <c r="F114" s="123">
        <v>54.702500419000003</v>
      </c>
      <c r="G114" s="123">
        <v>49.352536181000005</v>
      </c>
      <c r="H114" s="77">
        <f t="shared" si="3"/>
        <v>0.10840302549759651</v>
      </c>
      <c r="I114" s="123">
        <v>45.572410990000002</v>
      </c>
      <c r="J114" s="123">
        <v>83.368339065574006</v>
      </c>
      <c r="K114" s="77">
        <f t="shared" si="4"/>
        <v>-0.45336069423004011</v>
      </c>
      <c r="L114" s="77">
        <f t="shared" si="5"/>
        <v>0.83309557407674151</v>
      </c>
      <c r="M114" s="153"/>
      <c r="N114" s="156"/>
      <c r="O114" s="156"/>
    </row>
    <row r="115" spans="1:15" ht="12.75" x14ac:dyDescent="0.2">
      <c r="A115" s="122" t="s">
        <v>2580</v>
      </c>
      <c r="B115" s="122" t="s">
        <v>1857</v>
      </c>
      <c r="C115" s="122" t="s">
        <v>779</v>
      </c>
      <c r="D115" s="122" t="s">
        <v>252</v>
      </c>
      <c r="E115" s="122" t="s">
        <v>253</v>
      </c>
      <c r="F115" s="123">
        <v>32.617874796000002</v>
      </c>
      <c r="G115" s="123">
        <v>60.607184036</v>
      </c>
      <c r="H115" s="77">
        <f t="shared" si="3"/>
        <v>-0.46181504198206369</v>
      </c>
      <c r="I115" s="123">
        <v>45.513906749999997</v>
      </c>
      <c r="J115" s="123">
        <v>64.506910719999993</v>
      </c>
      <c r="K115" s="77">
        <f t="shared" si="4"/>
        <v>-0.29443363134287137</v>
      </c>
      <c r="L115" s="77">
        <f t="shared" si="5"/>
        <v>1.3953670199133104</v>
      </c>
      <c r="M115" s="153"/>
      <c r="N115" s="156"/>
      <c r="O115" s="156"/>
    </row>
    <row r="116" spans="1:15" ht="12.75" x14ac:dyDescent="0.2">
      <c r="A116" s="122" t="s">
        <v>1949</v>
      </c>
      <c r="B116" s="62" t="s">
        <v>148</v>
      </c>
      <c r="C116" s="62" t="s">
        <v>779</v>
      </c>
      <c r="D116" s="62" t="s">
        <v>251</v>
      </c>
      <c r="E116" s="62" t="s">
        <v>1192</v>
      </c>
      <c r="F116" s="123">
        <v>14.436215456000001</v>
      </c>
      <c r="G116" s="123">
        <v>23.076786339999998</v>
      </c>
      <c r="H116" s="77">
        <f t="shared" si="3"/>
        <v>-0.37442695688623329</v>
      </c>
      <c r="I116" s="123">
        <v>44.010863892043801</v>
      </c>
      <c r="J116" s="123">
        <v>43.433793030000004</v>
      </c>
      <c r="K116" s="77">
        <f t="shared" si="4"/>
        <v>1.3286218443901765E-2</v>
      </c>
      <c r="L116" s="77">
        <f t="shared" si="5"/>
        <v>3.0486427711046624</v>
      </c>
      <c r="M116" s="153"/>
      <c r="N116" s="156"/>
      <c r="O116" s="156"/>
    </row>
    <row r="117" spans="1:15" ht="12.75" x14ac:dyDescent="0.2">
      <c r="A117" s="122" t="s">
        <v>2559</v>
      </c>
      <c r="B117" s="62" t="s">
        <v>1073</v>
      </c>
      <c r="C117" s="62" t="s">
        <v>1042</v>
      </c>
      <c r="D117" s="62" t="s">
        <v>252</v>
      </c>
      <c r="E117" s="62" t="s">
        <v>253</v>
      </c>
      <c r="F117" s="123">
        <v>16.774523635000001</v>
      </c>
      <c r="G117" s="123">
        <v>15.435913327</v>
      </c>
      <c r="H117" s="77">
        <f t="shared" si="3"/>
        <v>8.6720512070934452E-2</v>
      </c>
      <c r="I117" s="123">
        <v>43.738554241877253</v>
      </c>
      <c r="J117" s="123">
        <v>12.645646880000001</v>
      </c>
      <c r="K117" s="77">
        <f t="shared" si="4"/>
        <v>2.4587834578121042</v>
      </c>
      <c r="L117" s="77">
        <f t="shared" si="5"/>
        <v>2.6074394238306042</v>
      </c>
      <c r="M117" s="153"/>
      <c r="N117" s="156"/>
      <c r="O117" s="156"/>
    </row>
    <row r="118" spans="1:15" ht="12.75" x14ac:dyDescent="0.2">
      <c r="A118" s="122" t="s">
        <v>2135</v>
      </c>
      <c r="B118" s="62" t="s">
        <v>1095</v>
      </c>
      <c r="C118" s="62" t="s">
        <v>1042</v>
      </c>
      <c r="D118" s="62" t="s">
        <v>252</v>
      </c>
      <c r="E118" s="62" t="s">
        <v>253</v>
      </c>
      <c r="F118" s="123">
        <v>14.486575687999999</v>
      </c>
      <c r="G118" s="123">
        <v>0.87569733999999999</v>
      </c>
      <c r="H118" s="77">
        <f t="shared" si="3"/>
        <v>15.542902469019719</v>
      </c>
      <c r="I118" s="123">
        <v>42.654480829999997</v>
      </c>
      <c r="J118" s="123">
        <v>0.17268349999999999</v>
      </c>
      <c r="K118" s="77" t="str">
        <f t="shared" si="4"/>
        <v/>
      </c>
      <c r="L118" s="77">
        <f t="shared" si="5"/>
        <v>2.9444143149255746</v>
      </c>
      <c r="M118" s="153"/>
      <c r="N118" s="156"/>
      <c r="O118" s="156"/>
    </row>
    <row r="119" spans="1:15" ht="12.75" x14ac:dyDescent="0.2">
      <c r="A119" s="122" t="s">
        <v>2059</v>
      </c>
      <c r="B119" s="62" t="s">
        <v>1107</v>
      </c>
      <c r="C119" s="62" t="s">
        <v>1042</v>
      </c>
      <c r="D119" s="62" t="s">
        <v>252</v>
      </c>
      <c r="E119" s="62" t="s">
        <v>253</v>
      </c>
      <c r="F119" s="123">
        <v>25.538399041999998</v>
      </c>
      <c r="G119" s="123">
        <v>18.315438578000002</v>
      </c>
      <c r="H119" s="77">
        <f t="shared" si="3"/>
        <v>0.39436459210297126</v>
      </c>
      <c r="I119" s="123">
        <v>41.321978934151652</v>
      </c>
      <c r="J119" s="123">
        <v>4.6052955300000002</v>
      </c>
      <c r="K119" s="77">
        <f t="shared" si="4"/>
        <v>7.9727094960508751</v>
      </c>
      <c r="L119" s="77">
        <f t="shared" si="5"/>
        <v>1.6180332551854271</v>
      </c>
      <c r="M119" s="153"/>
      <c r="N119" s="156"/>
      <c r="O119" s="156"/>
    </row>
    <row r="120" spans="1:15" ht="12.75" x14ac:dyDescent="0.2">
      <c r="A120" s="122" t="s">
        <v>2866</v>
      </c>
      <c r="B120" s="62" t="s">
        <v>355</v>
      </c>
      <c r="C120" s="62" t="s">
        <v>779</v>
      </c>
      <c r="D120" s="62" t="s">
        <v>252</v>
      </c>
      <c r="E120" s="62" t="s">
        <v>1192</v>
      </c>
      <c r="F120" s="123">
        <v>14.499201202</v>
      </c>
      <c r="G120" s="123">
        <v>36.003683806000005</v>
      </c>
      <c r="H120" s="77">
        <f t="shared" si="3"/>
        <v>-0.59728561999026031</v>
      </c>
      <c r="I120" s="123">
        <v>40.338716529999999</v>
      </c>
      <c r="J120" s="123">
        <v>153.16364397000001</v>
      </c>
      <c r="K120" s="77">
        <f t="shared" si="4"/>
        <v>-0.73662995026482192</v>
      </c>
      <c r="L120" s="77">
        <f t="shared" si="5"/>
        <v>2.7821337167481843</v>
      </c>
      <c r="M120" s="153"/>
      <c r="N120" s="156"/>
      <c r="O120" s="156"/>
    </row>
    <row r="121" spans="1:15" ht="12.75" x14ac:dyDescent="0.2">
      <c r="A121" s="122" t="s">
        <v>564</v>
      </c>
      <c r="B121" s="62" t="s">
        <v>72</v>
      </c>
      <c r="C121" s="62" t="s">
        <v>570</v>
      </c>
      <c r="D121" s="62" t="s">
        <v>251</v>
      </c>
      <c r="E121" s="62" t="s">
        <v>1192</v>
      </c>
      <c r="F121" s="123">
        <v>2.4046422249999999</v>
      </c>
      <c r="G121" s="123">
        <v>3.240206277</v>
      </c>
      <c r="H121" s="77">
        <f t="shared" si="3"/>
        <v>-0.25787372178465784</v>
      </c>
      <c r="I121" s="123">
        <v>39.867142710000003</v>
      </c>
      <c r="J121" s="123">
        <v>169.68622969</v>
      </c>
      <c r="K121" s="77">
        <f t="shared" si="4"/>
        <v>-0.7650537537263139</v>
      </c>
      <c r="L121" s="77">
        <f t="shared" si="5"/>
        <v>16.579240893102092</v>
      </c>
      <c r="M121" s="153"/>
      <c r="N121" s="156"/>
      <c r="O121" s="156"/>
    </row>
    <row r="122" spans="1:15" ht="12.75" x14ac:dyDescent="0.2">
      <c r="A122" s="122" t="s">
        <v>2541</v>
      </c>
      <c r="B122" s="62" t="s">
        <v>482</v>
      </c>
      <c r="C122" s="62" t="s">
        <v>1042</v>
      </c>
      <c r="D122" s="62" t="s">
        <v>252</v>
      </c>
      <c r="E122" s="62" t="s">
        <v>253</v>
      </c>
      <c r="F122" s="123">
        <v>42.516638590000007</v>
      </c>
      <c r="G122" s="123">
        <v>4.96384851</v>
      </c>
      <c r="H122" s="77">
        <f t="shared" si="3"/>
        <v>7.5652570791287115</v>
      </c>
      <c r="I122" s="123">
        <v>39.596831180000002</v>
      </c>
      <c r="J122" s="123">
        <v>1.3444651000000001</v>
      </c>
      <c r="K122" s="77">
        <f t="shared" si="4"/>
        <v>28.451735995229626</v>
      </c>
      <c r="L122" s="77">
        <f t="shared" si="5"/>
        <v>0.93132553497099024</v>
      </c>
      <c r="M122" s="153"/>
      <c r="N122" s="156"/>
      <c r="O122" s="156"/>
    </row>
    <row r="123" spans="1:15" ht="12.75" x14ac:dyDescent="0.2">
      <c r="A123" s="122" t="s">
        <v>2677</v>
      </c>
      <c r="B123" s="62" t="s">
        <v>287</v>
      </c>
      <c r="C123" s="62" t="s">
        <v>1039</v>
      </c>
      <c r="D123" s="62" t="s">
        <v>251</v>
      </c>
      <c r="E123" s="62" t="s">
        <v>1192</v>
      </c>
      <c r="F123" s="123">
        <v>2.8763513199999999</v>
      </c>
      <c r="G123" s="123">
        <v>0.43042743999999999</v>
      </c>
      <c r="H123" s="77">
        <f t="shared" si="3"/>
        <v>5.6825463543866999</v>
      </c>
      <c r="I123" s="123">
        <v>39.462903990000001</v>
      </c>
      <c r="J123" s="123">
        <v>39.322076920000001</v>
      </c>
      <c r="K123" s="77">
        <f t="shared" si="4"/>
        <v>3.5813741549437506E-3</v>
      </c>
      <c r="L123" s="77">
        <f t="shared" si="5"/>
        <v>13.719778844678821</v>
      </c>
      <c r="M123" s="153"/>
      <c r="N123" s="156"/>
      <c r="O123" s="156"/>
    </row>
    <row r="124" spans="1:15" ht="12.75" x14ac:dyDescent="0.2">
      <c r="A124" s="122" t="s">
        <v>2553</v>
      </c>
      <c r="B124" s="62" t="s">
        <v>494</v>
      </c>
      <c r="C124" s="62" t="s">
        <v>1042</v>
      </c>
      <c r="D124" s="62" t="s">
        <v>252</v>
      </c>
      <c r="E124" s="62" t="s">
        <v>253</v>
      </c>
      <c r="F124" s="123">
        <v>17.906009771000001</v>
      </c>
      <c r="G124" s="123">
        <v>2.5901562500000002</v>
      </c>
      <c r="H124" s="77">
        <f t="shared" si="3"/>
        <v>5.9131002313084391</v>
      </c>
      <c r="I124" s="123">
        <v>39.251561299999999</v>
      </c>
      <c r="J124" s="123">
        <v>1.4004256799999999</v>
      </c>
      <c r="K124" s="77">
        <f t="shared" si="4"/>
        <v>27.02830729296538</v>
      </c>
      <c r="L124" s="77">
        <f t="shared" si="5"/>
        <v>2.1920886787167162</v>
      </c>
      <c r="M124" s="153"/>
      <c r="N124" s="156"/>
      <c r="O124" s="156"/>
    </row>
    <row r="125" spans="1:15" ht="12.75" x14ac:dyDescent="0.2">
      <c r="A125" s="122" t="s">
        <v>2058</v>
      </c>
      <c r="B125" s="62" t="s">
        <v>439</v>
      </c>
      <c r="C125" s="62" t="s">
        <v>1042</v>
      </c>
      <c r="D125" s="62" t="s">
        <v>252</v>
      </c>
      <c r="E125" s="62" t="s">
        <v>253</v>
      </c>
      <c r="F125" s="123">
        <v>19.792011769999998</v>
      </c>
      <c r="G125" s="123">
        <v>27.483389765000002</v>
      </c>
      <c r="H125" s="77">
        <f t="shared" si="3"/>
        <v>-0.27985550766357592</v>
      </c>
      <c r="I125" s="123">
        <v>38.47855491</v>
      </c>
      <c r="J125" s="123">
        <v>48.395148659999997</v>
      </c>
      <c r="K125" s="77">
        <f t="shared" si="4"/>
        <v>-0.20490883951341909</v>
      </c>
      <c r="L125" s="77">
        <f t="shared" si="5"/>
        <v>1.9441457168252281</v>
      </c>
      <c r="M125" s="153"/>
      <c r="N125" s="156"/>
      <c r="O125" s="156"/>
    </row>
    <row r="126" spans="1:15" ht="12.75" x14ac:dyDescent="0.2">
      <c r="A126" s="122" t="s">
        <v>2383</v>
      </c>
      <c r="B126" s="62" t="s">
        <v>429</v>
      </c>
      <c r="C126" s="62" t="s">
        <v>779</v>
      </c>
      <c r="D126" s="62" t="s">
        <v>251</v>
      </c>
      <c r="E126" s="62" t="s">
        <v>1192</v>
      </c>
      <c r="F126" s="123">
        <v>7.7329048090000008</v>
      </c>
      <c r="G126" s="123">
        <v>11.966331683</v>
      </c>
      <c r="H126" s="77">
        <f t="shared" si="3"/>
        <v>-0.35377816578611376</v>
      </c>
      <c r="I126" s="123">
        <v>38.120858390000002</v>
      </c>
      <c r="J126" s="123">
        <v>64.276607009999992</v>
      </c>
      <c r="K126" s="77">
        <f t="shared" si="4"/>
        <v>-0.40692484928351536</v>
      </c>
      <c r="L126" s="77">
        <f t="shared" si="5"/>
        <v>4.9296945108690267</v>
      </c>
      <c r="M126" s="153"/>
      <c r="N126" s="156"/>
      <c r="O126" s="156"/>
    </row>
    <row r="127" spans="1:15" ht="12.75" x14ac:dyDescent="0.2">
      <c r="A127" s="122" t="s">
        <v>265</v>
      </c>
      <c r="B127" s="62" t="s">
        <v>266</v>
      </c>
      <c r="C127" s="62" t="s">
        <v>1043</v>
      </c>
      <c r="D127" s="62" t="s">
        <v>251</v>
      </c>
      <c r="E127" s="62" t="s">
        <v>253</v>
      </c>
      <c r="F127" s="123">
        <v>4.1443339950000002</v>
      </c>
      <c r="G127" s="123">
        <v>2.348475659</v>
      </c>
      <c r="H127" s="77">
        <f t="shared" si="3"/>
        <v>0.76469105784332103</v>
      </c>
      <c r="I127" s="123">
        <v>37.8051648</v>
      </c>
      <c r="J127" s="123">
        <v>2.8864466099999997</v>
      </c>
      <c r="K127" s="77">
        <f t="shared" si="4"/>
        <v>12.097475861505716</v>
      </c>
      <c r="L127" s="77">
        <f t="shared" si="5"/>
        <v>9.1221327348641932</v>
      </c>
      <c r="M127" s="153"/>
      <c r="N127" s="156"/>
      <c r="O127" s="156"/>
    </row>
    <row r="128" spans="1:15" ht="12.75" x14ac:dyDescent="0.2">
      <c r="A128" s="122" t="s">
        <v>2069</v>
      </c>
      <c r="B128" s="62" t="s">
        <v>1110</v>
      </c>
      <c r="C128" s="62" t="s">
        <v>1042</v>
      </c>
      <c r="D128" s="62" t="s">
        <v>967</v>
      </c>
      <c r="E128" s="62" t="s">
        <v>253</v>
      </c>
      <c r="F128" s="123">
        <v>21.827355094999998</v>
      </c>
      <c r="G128" s="123">
        <v>80.439568934999997</v>
      </c>
      <c r="H128" s="77">
        <f t="shared" si="3"/>
        <v>-0.72864902952627941</v>
      </c>
      <c r="I128" s="123">
        <v>37.034025799999995</v>
      </c>
      <c r="J128" s="123">
        <v>145.58972201</v>
      </c>
      <c r="K128" s="77">
        <f t="shared" si="4"/>
        <v>-0.7456274708907249</v>
      </c>
      <c r="L128" s="77">
        <f t="shared" si="5"/>
        <v>1.6966794940942431</v>
      </c>
      <c r="M128" s="153"/>
      <c r="N128" s="156"/>
      <c r="O128" s="156"/>
    </row>
    <row r="129" spans="1:15" ht="12.75" x14ac:dyDescent="0.2">
      <c r="A129" s="122" t="s">
        <v>2594</v>
      </c>
      <c r="B129" s="62" t="s">
        <v>626</v>
      </c>
      <c r="C129" s="62" t="s">
        <v>1042</v>
      </c>
      <c r="D129" s="62" t="s">
        <v>252</v>
      </c>
      <c r="E129" s="62" t="s">
        <v>1192</v>
      </c>
      <c r="F129" s="123">
        <v>23.152775225000003</v>
      </c>
      <c r="G129" s="123">
        <v>47.365890276000002</v>
      </c>
      <c r="H129" s="77">
        <f t="shared" si="3"/>
        <v>-0.51119307395914459</v>
      </c>
      <c r="I129" s="123">
        <v>36.404769350000002</v>
      </c>
      <c r="J129" s="123">
        <v>24.424965010000001</v>
      </c>
      <c r="K129" s="77">
        <f t="shared" si="4"/>
        <v>0.49047375646578262</v>
      </c>
      <c r="L129" s="77">
        <f t="shared" si="5"/>
        <v>1.5723717349741599</v>
      </c>
      <c r="M129" s="153"/>
      <c r="N129" s="156"/>
      <c r="O129" s="156"/>
    </row>
    <row r="130" spans="1:15" ht="12.75" x14ac:dyDescent="0.2">
      <c r="A130" s="122" t="s">
        <v>2598</v>
      </c>
      <c r="B130" s="62" t="s">
        <v>664</v>
      </c>
      <c r="C130" s="62" t="s">
        <v>1041</v>
      </c>
      <c r="D130" s="62" t="s">
        <v>251</v>
      </c>
      <c r="E130" s="62" t="s">
        <v>1192</v>
      </c>
      <c r="F130" s="123">
        <v>35.978373294000001</v>
      </c>
      <c r="G130" s="123">
        <v>35.787005318000006</v>
      </c>
      <c r="H130" s="77">
        <f t="shared" si="3"/>
        <v>5.3474151944126191E-3</v>
      </c>
      <c r="I130" s="123">
        <v>36.030491590000004</v>
      </c>
      <c r="J130" s="123">
        <v>29.235558280000003</v>
      </c>
      <c r="K130" s="77">
        <f t="shared" si="4"/>
        <v>0.23242016604992988</v>
      </c>
      <c r="L130" s="77">
        <f t="shared" si="5"/>
        <v>1.0014486006794725</v>
      </c>
      <c r="M130" s="153"/>
      <c r="N130" s="156"/>
      <c r="O130" s="156"/>
    </row>
    <row r="131" spans="1:15" ht="12.75" x14ac:dyDescent="0.2">
      <c r="A131" s="122" t="s">
        <v>2086</v>
      </c>
      <c r="B131" s="62" t="s">
        <v>53</v>
      </c>
      <c r="C131" s="62" t="s">
        <v>1042</v>
      </c>
      <c r="D131" s="62" t="s">
        <v>967</v>
      </c>
      <c r="E131" s="62" t="s">
        <v>253</v>
      </c>
      <c r="F131" s="123">
        <v>14.103115153000001</v>
      </c>
      <c r="G131" s="123">
        <v>10.959103592</v>
      </c>
      <c r="H131" s="77">
        <f t="shared" si="3"/>
        <v>0.28688583282441904</v>
      </c>
      <c r="I131" s="123">
        <v>35.878027359231005</v>
      </c>
      <c r="J131" s="123">
        <v>19.98806927119135</v>
      </c>
      <c r="K131" s="77">
        <f t="shared" si="4"/>
        <v>0.79497213424919089</v>
      </c>
      <c r="L131" s="77">
        <f t="shared" si="5"/>
        <v>2.5439788989880769</v>
      </c>
      <c r="M131" s="153"/>
      <c r="N131" s="156"/>
      <c r="O131" s="156"/>
    </row>
    <row r="132" spans="1:15" ht="12.75" x14ac:dyDescent="0.2">
      <c r="A132" s="122" t="s">
        <v>2618</v>
      </c>
      <c r="B132" s="62" t="s">
        <v>179</v>
      </c>
      <c r="C132" s="62" t="s">
        <v>779</v>
      </c>
      <c r="D132" s="62" t="s">
        <v>251</v>
      </c>
      <c r="E132" s="62" t="s">
        <v>1192</v>
      </c>
      <c r="F132" s="123">
        <v>12.361676859999999</v>
      </c>
      <c r="G132" s="123">
        <v>13.70338222</v>
      </c>
      <c r="H132" s="77">
        <f t="shared" si="3"/>
        <v>-9.7910525916863778E-2</v>
      </c>
      <c r="I132" s="123">
        <v>34.669050799999994</v>
      </c>
      <c r="J132" s="123">
        <v>36.838018920000003</v>
      </c>
      <c r="K132" s="77">
        <f t="shared" si="4"/>
        <v>-5.8878522341559436E-2</v>
      </c>
      <c r="L132" s="77">
        <f t="shared" si="5"/>
        <v>2.8045588954183351</v>
      </c>
      <c r="M132" s="153"/>
      <c r="N132" s="156"/>
      <c r="O132" s="156"/>
    </row>
    <row r="133" spans="1:15" ht="12.75" x14ac:dyDescent="0.2">
      <c r="A133" s="122" t="s">
        <v>2623</v>
      </c>
      <c r="B133" s="62" t="s">
        <v>1555</v>
      </c>
      <c r="C133" s="62" t="s">
        <v>779</v>
      </c>
      <c r="D133" s="62" t="s">
        <v>252</v>
      </c>
      <c r="E133" s="62" t="s">
        <v>1192</v>
      </c>
      <c r="F133" s="123">
        <v>6.5684862800000001</v>
      </c>
      <c r="G133" s="123">
        <v>1.38899879</v>
      </c>
      <c r="H133" s="77">
        <f t="shared" si="3"/>
        <v>3.7289359265748532</v>
      </c>
      <c r="I133" s="123">
        <v>34.196902200000004</v>
      </c>
      <c r="J133" s="123">
        <v>4.87999793</v>
      </c>
      <c r="K133" s="77">
        <f t="shared" si="4"/>
        <v>6.0075648987006849</v>
      </c>
      <c r="L133" s="77">
        <f t="shared" si="5"/>
        <v>5.206207449062374</v>
      </c>
      <c r="M133" s="153"/>
      <c r="N133" s="156"/>
      <c r="O133" s="156"/>
    </row>
    <row r="134" spans="1:15" ht="12.75" x14ac:dyDescent="0.2">
      <c r="A134" s="122" t="s">
        <v>2528</v>
      </c>
      <c r="B134" s="62" t="s">
        <v>1104</v>
      </c>
      <c r="C134" s="62" t="s">
        <v>1042</v>
      </c>
      <c r="D134" s="62" t="s">
        <v>252</v>
      </c>
      <c r="E134" s="62" t="s">
        <v>253</v>
      </c>
      <c r="F134" s="123">
        <v>2.5653525189999997</v>
      </c>
      <c r="G134" s="123">
        <v>3.8715832400000001</v>
      </c>
      <c r="H134" s="77">
        <f t="shared" si="3"/>
        <v>-0.33738929012410968</v>
      </c>
      <c r="I134" s="123">
        <v>33.780845149999998</v>
      </c>
      <c r="J134" s="123">
        <v>3.1966916400000001</v>
      </c>
      <c r="K134" s="77">
        <f t="shared" si="4"/>
        <v>9.5674393886799773</v>
      </c>
      <c r="L134" s="77">
        <f t="shared" si="5"/>
        <v>13.168110386313733</v>
      </c>
      <c r="M134" s="153"/>
      <c r="N134" s="156"/>
      <c r="O134" s="156"/>
    </row>
    <row r="135" spans="1:15" ht="12.75" x14ac:dyDescent="0.2">
      <c r="A135" s="122" t="s">
        <v>1925</v>
      </c>
      <c r="B135" s="62" t="s">
        <v>1177</v>
      </c>
      <c r="C135" s="62" t="s">
        <v>779</v>
      </c>
      <c r="D135" s="62" t="s">
        <v>251</v>
      </c>
      <c r="E135" s="62" t="s">
        <v>1192</v>
      </c>
      <c r="F135" s="123">
        <v>1.412737862</v>
      </c>
      <c r="G135" s="123">
        <v>1.632506445</v>
      </c>
      <c r="H135" s="77">
        <f t="shared" ref="H135:H198" si="6">IF(ISERROR(F135/G135-1),"",IF((F135/G135-1)&gt;10000%,"",F135/G135-1))</f>
        <v>-0.13462034632273689</v>
      </c>
      <c r="I135" s="123">
        <v>33.697586009999995</v>
      </c>
      <c r="J135" s="123">
        <v>10.798024973317551</v>
      </c>
      <c r="K135" s="77">
        <f t="shared" ref="K135:K198" si="7">IF(ISERROR(I135/J135-1),"",IF((I135/J135-1)&gt;10000%,"",I135/J135-1))</f>
        <v>2.1207175472615023</v>
      </c>
      <c r="L135" s="77">
        <f t="shared" ref="L135:L198" si="8">IF(ISERROR(I135/F135),"",IF(I135/F135&gt;10000%,"",I135/F135))</f>
        <v>23.852681319303379</v>
      </c>
      <c r="M135" s="153"/>
      <c r="N135" s="156"/>
      <c r="O135" s="156"/>
    </row>
    <row r="136" spans="1:15" ht="12.75" x14ac:dyDescent="0.2">
      <c r="A136" s="122" t="s">
        <v>2500</v>
      </c>
      <c r="B136" s="62" t="s">
        <v>155</v>
      </c>
      <c r="C136" s="62" t="s">
        <v>779</v>
      </c>
      <c r="D136" s="62" t="s">
        <v>251</v>
      </c>
      <c r="E136" s="62" t="s">
        <v>1192</v>
      </c>
      <c r="F136" s="123">
        <v>15.57888413</v>
      </c>
      <c r="G136" s="123">
        <v>10.065767601999999</v>
      </c>
      <c r="H136" s="77">
        <f t="shared" si="6"/>
        <v>0.5477094987673452</v>
      </c>
      <c r="I136" s="123">
        <v>33.618138439999996</v>
      </c>
      <c r="J136" s="123">
        <v>31.526027719999998</v>
      </c>
      <c r="K136" s="77">
        <f t="shared" si="7"/>
        <v>6.6361380462555797E-2</v>
      </c>
      <c r="L136" s="77">
        <f t="shared" si="8"/>
        <v>2.1579298080317639</v>
      </c>
      <c r="M136" s="153"/>
      <c r="N136" s="156"/>
      <c r="O136" s="156"/>
    </row>
    <row r="137" spans="1:15" ht="12.75" x14ac:dyDescent="0.2">
      <c r="A137" s="122" t="s">
        <v>2569</v>
      </c>
      <c r="B137" s="62" t="s">
        <v>2570</v>
      </c>
      <c r="C137" s="62" t="s">
        <v>2258</v>
      </c>
      <c r="D137" s="62" t="s">
        <v>251</v>
      </c>
      <c r="E137" s="62" t="s">
        <v>1192</v>
      </c>
      <c r="F137" s="123">
        <v>5.3482269599999999</v>
      </c>
      <c r="G137" s="123">
        <v>2.3712707400000004</v>
      </c>
      <c r="H137" s="77">
        <f t="shared" si="6"/>
        <v>1.255426539780101</v>
      </c>
      <c r="I137" s="123">
        <v>33.474222929999996</v>
      </c>
      <c r="J137" s="123">
        <v>27.00015776</v>
      </c>
      <c r="K137" s="77">
        <f t="shared" si="7"/>
        <v>0.23977879046288941</v>
      </c>
      <c r="L137" s="77">
        <f t="shared" si="8"/>
        <v>6.258938369735902</v>
      </c>
      <c r="M137" s="153"/>
      <c r="N137" s="156"/>
      <c r="O137" s="156"/>
    </row>
    <row r="138" spans="1:15" ht="12.75" x14ac:dyDescent="0.2">
      <c r="A138" s="122" t="s">
        <v>2596</v>
      </c>
      <c r="B138" s="122" t="s">
        <v>1078</v>
      </c>
      <c r="C138" s="122" t="s">
        <v>1042</v>
      </c>
      <c r="D138" s="122" t="s">
        <v>252</v>
      </c>
      <c r="E138" s="122" t="s">
        <v>253</v>
      </c>
      <c r="F138" s="123">
        <v>25.476430739000001</v>
      </c>
      <c r="G138" s="123">
        <v>38.831611071000005</v>
      </c>
      <c r="H138" s="77">
        <f t="shared" si="6"/>
        <v>-0.34392547627192938</v>
      </c>
      <c r="I138" s="123">
        <v>32.069508309999996</v>
      </c>
      <c r="J138" s="123">
        <v>333.65021098</v>
      </c>
      <c r="K138" s="77">
        <f t="shared" si="7"/>
        <v>-0.90388284720154921</v>
      </c>
      <c r="L138" s="77">
        <f t="shared" si="8"/>
        <v>1.2587912584201655</v>
      </c>
      <c r="M138" s="153"/>
      <c r="N138" s="156"/>
      <c r="O138" s="156"/>
    </row>
    <row r="139" spans="1:15" ht="12.75" x14ac:dyDescent="0.2">
      <c r="A139" s="122" t="s">
        <v>2517</v>
      </c>
      <c r="B139" s="62" t="s">
        <v>707</v>
      </c>
      <c r="C139" s="62" t="s">
        <v>1042</v>
      </c>
      <c r="D139" s="62" t="s">
        <v>252</v>
      </c>
      <c r="E139" s="62" t="s">
        <v>253</v>
      </c>
      <c r="F139" s="123">
        <v>7.0189905499999998</v>
      </c>
      <c r="G139" s="123">
        <v>6.2436928700000003</v>
      </c>
      <c r="H139" s="77">
        <f t="shared" si="6"/>
        <v>0.12417293677675723</v>
      </c>
      <c r="I139" s="123">
        <v>32.042379959999998</v>
      </c>
      <c r="J139" s="123">
        <v>19.688225969999998</v>
      </c>
      <c r="K139" s="77">
        <f t="shared" si="7"/>
        <v>0.62748944515492067</v>
      </c>
      <c r="L139" s="77">
        <f t="shared" si="8"/>
        <v>4.5650980339330989</v>
      </c>
      <c r="M139" s="153"/>
      <c r="N139" s="156"/>
      <c r="O139" s="156"/>
    </row>
    <row r="140" spans="1:15" ht="12.75" x14ac:dyDescent="0.2">
      <c r="A140" s="122" t="s">
        <v>2082</v>
      </c>
      <c r="B140" s="62" t="s">
        <v>1826</v>
      </c>
      <c r="C140" s="62" t="s">
        <v>1042</v>
      </c>
      <c r="D140" s="62" t="s">
        <v>967</v>
      </c>
      <c r="E140" s="62" t="s">
        <v>253</v>
      </c>
      <c r="F140" s="123">
        <v>9.798173267000001</v>
      </c>
      <c r="G140" s="123">
        <v>9.3413586120000005</v>
      </c>
      <c r="H140" s="77">
        <f t="shared" si="6"/>
        <v>4.8902378548359327E-2</v>
      </c>
      <c r="I140" s="123">
        <v>31.96746568</v>
      </c>
      <c r="J140" s="123">
        <v>10.39112422</v>
      </c>
      <c r="K140" s="77">
        <f t="shared" si="7"/>
        <v>2.0764203182627337</v>
      </c>
      <c r="L140" s="77">
        <f t="shared" si="8"/>
        <v>3.2625944458101812</v>
      </c>
      <c r="M140" s="153"/>
      <c r="N140" s="156"/>
      <c r="O140" s="156"/>
    </row>
    <row r="141" spans="1:15" ht="12.75" x14ac:dyDescent="0.2">
      <c r="A141" s="122" t="s">
        <v>1946</v>
      </c>
      <c r="B141" s="62" t="s">
        <v>357</v>
      </c>
      <c r="C141" s="62" t="s">
        <v>779</v>
      </c>
      <c r="D141" s="62" t="s">
        <v>251</v>
      </c>
      <c r="E141" s="62" t="s">
        <v>1192</v>
      </c>
      <c r="F141" s="123">
        <v>19.619528673000001</v>
      </c>
      <c r="G141" s="123">
        <v>14.369539624</v>
      </c>
      <c r="H141" s="77">
        <f t="shared" si="6"/>
        <v>0.36535541056802345</v>
      </c>
      <c r="I141" s="123">
        <v>31.588894456810447</v>
      </c>
      <c r="J141" s="123">
        <v>46.336936705055599</v>
      </c>
      <c r="K141" s="77">
        <f t="shared" si="7"/>
        <v>-0.31827831740625323</v>
      </c>
      <c r="L141" s="77">
        <f t="shared" si="8"/>
        <v>1.6100740738121015</v>
      </c>
      <c r="M141" s="153"/>
      <c r="N141" s="156"/>
      <c r="O141" s="156"/>
    </row>
    <row r="142" spans="1:15" ht="12.75" x14ac:dyDescent="0.2">
      <c r="A142" s="122" t="s">
        <v>1973</v>
      </c>
      <c r="B142" s="62" t="s">
        <v>651</v>
      </c>
      <c r="C142" s="62" t="s">
        <v>779</v>
      </c>
      <c r="D142" s="62" t="s">
        <v>251</v>
      </c>
      <c r="E142" s="62" t="s">
        <v>1192</v>
      </c>
      <c r="F142" s="123">
        <v>5.9500985609999999</v>
      </c>
      <c r="G142" s="123">
        <v>2.2715229799999999</v>
      </c>
      <c r="H142" s="77">
        <f t="shared" si="6"/>
        <v>1.6194313741875508</v>
      </c>
      <c r="I142" s="123">
        <v>31.571749920000002</v>
      </c>
      <c r="J142" s="123">
        <v>15.343007070000001</v>
      </c>
      <c r="K142" s="77">
        <f t="shared" si="7"/>
        <v>1.0577289559966294</v>
      </c>
      <c r="L142" s="77">
        <f t="shared" si="8"/>
        <v>5.3060885624546552</v>
      </c>
      <c r="M142" s="153"/>
      <c r="N142" s="156"/>
      <c r="O142" s="156"/>
    </row>
    <row r="143" spans="1:15" ht="12.75" x14ac:dyDescent="0.2">
      <c r="A143" s="122" t="s">
        <v>2635</v>
      </c>
      <c r="B143" s="62" t="s">
        <v>2508</v>
      </c>
      <c r="C143" s="62" t="s">
        <v>2258</v>
      </c>
      <c r="D143" s="62" t="s">
        <v>252</v>
      </c>
      <c r="E143" s="62" t="s">
        <v>253</v>
      </c>
      <c r="F143" s="123">
        <v>2.558711003</v>
      </c>
      <c r="G143" s="123">
        <v>2.9273641819999998</v>
      </c>
      <c r="H143" s="77">
        <f t="shared" si="6"/>
        <v>-0.12593348694597095</v>
      </c>
      <c r="I143" s="123">
        <v>31.440769850000002</v>
      </c>
      <c r="J143" s="123">
        <v>72.639091950000008</v>
      </c>
      <c r="K143" s="77">
        <f t="shared" si="7"/>
        <v>-0.56716460784446798</v>
      </c>
      <c r="L143" s="77">
        <f t="shared" si="8"/>
        <v>12.287737776222789</v>
      </c>
      <c r="M143" s="153"/>
      <c r="N143" s="156"/>
      <c r="O143" s="156"/>
    </row>
    <row r="144" spans="1:15" ht="12.75" x14ac:dyDescent="0.2">
      <c r="A144" s="122" t="s">
        <v>1884</v>
      </c>
      <c r="B144" s="62" t="s">
        <v>982</v>
      </c>
      <c r="C144" s="62" t="s">
        <v>177</v>
      </c>
      <c r="D144" s="62" t="s">
        <v>967</v>
      </c>
      <c r="E144" s="62" t="s">
        <v>1192</v>
      </c>
      <c r="F144" s="123">
        <v>5.1876393600000004</v>
      </c>
      <c r="G144" s="123">
        <v>4.7868041900000007</v>
      </c>
      <c r="H144" s="77">
        <f t="shared" si="6"/>
        <v>8.3737532200998555E-2</v>
      </c>
      <c r="I144" s="123">
        <v>31.049140542533348</v>
      </c>
      <c r="J144" s="123">
        <v>4.9790425700000007</v>
      </c>
      <c r="K144" s="77">
        <f t="shared" si="7"/>
        <v>5.2359660729981155</v>
      </c>
      <c r="L144" s="77">
        <f t="shared" si="8"/>
        <v>5.98521569983102</v>
      </c>
      <c r="M144" s="153"/>
      <c r="N144" s="156"/>
      <c r="O144" s="156"/>
    </row>
    <row r="145" spans="1:15" ht="12.75" x14ac:dyDescent="0.2">
      <c r="A145" s="122" t="s">
        <v>1970</v>
      </c>
      <c r="B145" s="62" t="s">
        <v>39</v>
      </c>
      <c r="C145" s="62" t="s">
        <v>779</v>
      </c>
      <c r="D145" s="62" t="s">
        <v>251</v>
      </c>
      <c r="E145" s="62" t="s">
        <v>1192</v>
      </c>
      <c r="F145" s="123">
        <v>16.313083086999999</v>
      </c>
      <c r="G145" s="123">
        <v>14.245290874</v>
      </c>
      <c r="H145" s="77">
        <f t="shared" si="6"/>
        <v>0.14515619451295736</v>
      </c>
      <c r="I145" s="123">
        <v>30.86996147</v>
      </c>
      <c r="J145" s="123">
        <v>27.536342028847152</v>
      </c>
      <c r="K145" s="77">
        <f t="shared" si="7"/>
        <v>0.1210625375607457</v>
      </c>
      <c r="L145" s="77">
        <f t="shared" si="8"/>
        <v>1.8923437896666186</v>
      </c>
      <c r="M145" s="153"/>
      <c r="N145" s="156"/>
      <c r="O145" s="156"/>
    </row>
    <row r="146" spans="1:15" ht="12.75" x14ac:dyDescent="0.2">
      <c r="A146" s="122" t="s">
        <v>1936</v>
      </c>
      <c r="B146" s="62" t="s">
        <v>183</v>
      </c>
      <c r="C146" s="62" t="s">
        <v>779</v>
      </c>
      <c r="D146" s="62" t="s">
        <v>251</v>
      </c>
      <c r="E146" s="62" t="s">
        <v>1192</v>
      </c>
      <c r="F146" s="123">
        <v>10.148408883</v>
      </c>
      <c r="G146" s="123">
        <v>10.956036837999999</v>
      </c>
      <c r="H146" s="77">
        <f t="shared" si="6"/>
        <v>-7.371533766651972E-2</v>
      </c>
      <c r="I146" s="123">
        <v>29.627111129999999</v>
      </c>
      <c r="J146" s="123">
        <v>21.45164368</v>
      </c>
      <c r="K146" s="77">
        <f t="shared" si="7"/>
        <v>0.38111146968296095</v>
      </c>
      <c r="L146" s="77">
        <f t="shared" si="8"/>
        <v>2.9193848485578404</v>
      </c>
      <c r="M146" s="153"/>
      <c r="N146" s="156"/>
      <c r="O146" s="156"/>
    </row>
    <row r="147" spans="1:15" ht="12.75" x14ac:dyDescent="0.2">
      <c r="A147" s="122" t="s">
        <v>1972</v>
      </c>
      <c r="B147" s="62" t="s">
        <v>652</v>
      </c>
      <c r="C147" s="62" t="s">
        <v>779</v>
      </c>
      <c r="D147" s="62" t="s">
        <v>251</v>
      </c>
      <c r="E147" s="62" t="s">
        <v>1192</v>
      </c>
      <c r="F147" s="123">
        <v>18.689004432000001</v>
      </c>
      <c r="G147" s="123">
        <v>10.533752482000001</v>
      </c>
      <c r="H147" s="77">
        <f t="shared" si="6"/>
        <v>0.77420197255779799</v>
      </c>
      <c r="I147" s="123">
        <v>29.61900486</v>
      </c>
      <c r="J147" s="123">
        <v>85.72358036</v>
      </c>
      <c r="K147" s="77">
        <f t="shared" si="7"/>
        <v>-0.65448241037514221</v>
      </c>
      <c r="L147" s="77">
        <f t="shared" si="8"/>
        <v>1.5848358839963272</v>
      </c>
      <c r="M147" s="153"/>
      <c r="N147" s="156"/>
      <c r="O147" s="156"/>
    </row>
    <row r="148" spans="1:15" ht="12.75" x14ac:dyDescent="0.2">
      <c r="A148" s="122" t="s">
        <v>2073</v>
      </c>
      <c r="B148" s="62" t="s">
        <v>706</v>
      </c>
      <c r="C148" s="62" t="s">
        <v>1042</v>
      </c>
      <c r="D148" s="62" t="s">
        <v>967</v>
      </c>
      <c r="E148" s="62" t="s">
        <v>1192</v>
      </c>
      <c r="F148" s="123">
        <v>4.7521873710000007</v>
      </c>
      <c r="G148" s="123">
        <v>2.8912218300000001</v>
      </c>
      <c r="H148" s="77">
        <f t="shared" si="6"/>
        <v>0.64366058726113051</v>
      </c>
      <c r="I148" s="123">
        <v>29.428647600000001</v>
      </c>
      <c r="J148" s="123">
        <v>1.8097358700000001</v>
      </c>
      <c r="K148" s="77">
        <f t="shared" si="7"/>
        <v>15.261294306997407</v>
      </c>
      <c r="L148" s="77">
        <f t="shared" si="8"/>
        <v>6.1926530463817429</v>
      </c>
      <c r="M148" s="153"/>
      <c r="N148" s="156"/>
      <c r="O148" s="156"/>
    </row>
    <row r="149" spans="1:15" ht="12.75" x14ac:dyDescent="0.2">
      <c r="A149" s="122" t="s">
        <v>377</v>
      </c>
      <c r="B149" s="62" t="s">
        <v>388</v>
      </c>
      <c r="C149" s="62" t="s">
        <v>1043</v>
      </c>
      <c r="D149" s="62" t="s">
        <v>251</v>
      </c>
      <c r="E149" s="62" t="s">
        <v>1192</v>
      </c>
      <c r="F149" s="123">
        <v>0.86783951999999998</v>
      </c>
      <c r="G149" s="123">
        <v>2.459824E-2</v>
      </c>
      <c r="H149" s="77">
        <f t="shared" si="6"/>
        <v>34.280553405446895</v>
      </c>
      <c r="I149" s="123">
        <v>29.30635685</v>
      </c>
      <c r="J149" s="123">
        <v>4.2419884200000002</v>
      </c>
      <c r="K149" s="77">
        <f t="shared" si="7"/>
        <v>5.9086366930723493</v>
      </c>
      <c r="L149" s="77">
        <f t="shared" si="8"/>
        <v>33.769327363658206</v>
      </c>
      <c r="M149" s="153"/>
      <c r="N149" s="156"/>
      <c r="O149" s="156"/>
    </row>
    <row r="150" spans="1:15" ht="12.75" x14ac:dyDescent="0.2">
      <c r="A150" s="122" t="s">
        <v>2174</v>
      </c>
      <c r="B150" s="62" t="s">
        <v>705</v>
      </c>
      <c r="C150" s="62" t="s">
        <v>1042</v>
      </c>
      <c r="D150" s="62" t="s">
        <v>252</v>
      </c>
      <c r="E150" s="62" t="s">
        <v>253</v>
      </c>
      <c r="F150" s="123">
        <v>18.475900170000003</v>
      </c>
      <c r="G150" s="123">
        <v>3.6507127799999997</v>
      </c>
      <c r="H150" s="77">
        <f t="shared" si="6"/>
        <v>4.0609021534693301</v>
      </c>
      <c r="I150" s="123">
        <v>29.126231440000002</v>
      </c>
      <c r="J150" s="123">
        <v>16.281975410000001</v>
      </c>
      <c r="K150" s="77">
        <f t="shared" si="7"/>
        <v>0.78886349515743426</v>
      </c>
      <c r="L150" s="77">
        <f t="shared" si="8"/>
        <v>1.5764445126897435</v>
      </c>
      <c r="M150" s="153"/>
      <c r="N150" s="156"/>
      <c r="O150" s="156"/>
    </row>
    <row r="151" spans="1:15" ht="12.75" x14ac:dyDescent="0.2">
      <c r="A151" s="122" t="s">
        <v>2138</v>
      </c>
      <c r="B151" s="62" t="s">
        <v>1050</v>
      </c>
      <c r="C151" s="62" t="s">
        <v>1042</v>
      </c>
      <c r="D151" s="62" t="s">
        <v>252</v>
      </c>
      <c r="E151" s="62" t="s">
        <v>1192</v>
      </c>
      <c r="F151" s="123">
        <v>8.753316980000001</v>
      </c>
      <c r="G151" s="123">
        <v>12.547832826999999</v>
      </c>
      <c r="H151" s="77">
        <f t="shared" si="6"/>
        <v>-0.30240408039506939</v>
      </c>
      <c r="I151" s="123">
        <v>29.06556744301335</v>
      </c>
      <c r="J151" s="123">
        <v>30.791867829330602</v>
      </c>
      <c r="K151" s="77">
        <f t="shared" si="7"/>
        <v>-5.6063516376647859E-2</v>
      </c>
      <c r="L151" s="77">
        <f t="shared" si="8"/>
        <v>3.3205203820932971</v>
      </c>
      <c r="M151" s="153"/>
      <c r="N151" s="156"/>
      <c r="O151" s="156"/>
    </row>
    <row r="152" spans="1:15" ht="12.75" x14ac:dyDescent="0.2">
      <c r="A152" s="122" t="s">
        <v>2345</v>
      </c>
      <c r="B152" s="62" t="s">
        <v>105</v>
      </c>
      <c r="C152" s="62" t="s">
        <v>1140</v>
      </c>
      <c r="D152" s="62" t="s">
        <v>252</v>
      </c>
      <c r="E152" s="62" t="s">
        <v>253</v>
      </c>
      <c r="F152" s="123">
        <v>5.2438706459999995</v>
      </c>
      <c r="G152" s="123">
        <v>19.946282030000003</v>
      </c>
      <c r="H152" s="77">
        <f t="shared" si="6"/>
        <v>-0.73710034591343843</v>
      </c>
      <c r="I152" s="123">
        <v>28.510396978808501</v>
      </c>
      <c r="J152" s="123">
        <v>1.8276123400000002</v>
      </c>
      <c r="K152" s="77">
        <f t="shared" si="7"/>
        <v>14.599805470129677</v>
      </c>
      <c r="L152" s="77">
        <f t="shared" si="8"/>
        <v>5.4368993637469112</v>
      </c>
      <c r="M152" s="153"/>
      <c r="N152" s="156"/>
      <c r="O152" s="156"/>
    </row>
    <row r="153" spans="1:15" ht="12.75" x14ac:dyDescent="0.2">
      <c r="A153" s="122" t="s">
        <v>2074</v>
      </c>
      <c r="B153" s="62" t="s">
        <v>438</v>
      </c>
      <c r="C153" s="62" t="s">
        <v>1042</v>
      </c>
      <c r="D153" s="62" t="s">
        <v>252</v>
      </c>
      <c r="E153" s="62" t="s">
        <v>253</v>
      </c>
      <c r="F153" s="123">
        <v>17.519132619000001</v>
      </c>
      <c r="G153" s="123">
        <v>14.034490355000001</v>
      </c>
      <c r="H153" s="77">
        <f t="shared" si="6"/>
        <v>0.24829132913676077</v>
      </c>
      <c r="I153" s="123">
        <v>28.331157519999998</v>
      </c>
      <c r="J153" s="123">
        <v>79.304684440000003</v>
      </c>
      <c r="K153" s="77">
        <f t="shared" si="7"/>
        <v>-0.64275556078361729</v>
      </c>
      <c r="L153" s="77">
        <f t="shared" si="8"/>
        <v>1.6171552631135429</v>
      </c>
      <c r="M153" s="153"/>
      <c r="N153" s="156"/>
      <c r="O153" s="156"/>
    </row>
    <row r="154" spans="1:15" ht="12.75" x14ac:dyDescent="0.2">
      <c r="A154" s="122" t="s">
        <v>2651</v>
      </c>
      <c r="B154" s="62" t="s">
        <v>1051</v>
      </c>
      <c r="C154" s="62" t="s">
        <v>779</v>
      </c>
      <c r="D154" s="62" t="s">
        <v>967</v>
      </c>
      <c r="E154" s="62" t="s">
        <v>1192</v>
      </c>
      <c r="F154" s="123">
        <v>4.9456220199999992</v>
      </c>
      <c r="G154" s="123">
        <v>5.4505582929999994</v>
      </c>
      <c r="H154" s="77">
        <f t="shared" si="6"/>
        <v>-9.2639367539372186E-2</v>
      </c>
      <c r="I154" s="123">
        <v>28.292771699999999</v>
      </c>
      <c r="J154" s="123">
        <v>123.01987398</v>
      </c>
      <c r="K154" s="77">
        <f t="shared" si="7"/>
        <v>-0.77001462621722649</v>
      </c>
      <c r="L154" s="77">
        <f t="shared" si="8"/>
        <v>5.7207711356801187</v>
      </c>
      <c r="M154" s="153"/>
      <c r="N154" s="156"/>
      <c r="O154" s="156"/>
    </row>
    <row r="155" spans="1:15" ht="12.75" x14ac:dyDescent="0.2">
      <c r="A155" s="122" t="s">
        <v>2547</v>
      </c>
      <c r="B155" s="62" t="s">
        <v>488</v>
      </c>
      <c r="C155" s="62" t="s">
        <v>1042</v>
      </c>
      <c r="D155" s="62" t="s">
        <v>252</v>
      </c>
      <c r="E155" s="62" t="s">
        <v>253</v>
      </c>
      <c r="F155" s="123">
        <v>5.9715319100000004</v>
      </c>
      <c r="G155" s="123">
        <v>6.62577061</v>
      </c>
      <c r="H155" s="77">
        <f t="shared" si="6"/>
        <v>-9.8741525855510992E-2</v>
      </c>
      <c r="I155" s="123">
        <v>26.703338969999997</v>
      </c>
      <c r="J155" s="123">
        <v>8.8958126100000001</v>
      </c>
      <c r="K155" s="77">
        <f t="shared" si="7"/>
        <v>2.0017874859439062</v>
      </c>
      <c r="L155" s="77">
        <f t="shared" si="8"/>
        <v>4.47177363739483</v>
      </c>
      <c r="M155" s="153"/>
      <c r="N155" s="156"/>
      <c r="O155" s="156"/>
    </row>
    <row r="156" spans="1:15" ht="12.75" x14ac:dyDescent="0.2">
      <c r="A156" s="122" t="s">
        <v>1939</v>
      </c>
      <c r="B156" s="62" t="s">
        <v>180</v>
      </c>
      <c r="C156" s="62" t="s">
        <v>779</v>
      </c>
      <c r="D156" s="62" t="s">
        <v>251</v>
      </c>
      <c r="E156" s="62" t="s">
        <v>1192</v>
      </c>
      <c r="F156" s="123">
        <v>14.339576385999999</v>
      </c>
      <c r="G156" s="123">
        <v>17.166493098</v>
      </c>
      <c r="H156" s="77">
        <f t="shared" si="6"/>
        <v>-0.16467642493208778</v>
      </c>
      <c r="I156" s="123">
        <v>26.543780569999999</v>
      </c>
      <c r="J156" s="123">
        <v>34.443144429999997</v>
      </c>
      <c r="K156" s="77">
        <f t="shared" si="7"/>
        <v>-0.22934502615038965</v>
      </c>
      <c r="L156" s="77">
        <f t="shared" si="8"/>
        <v>1.8510854055573913</v>
      </c>
      <c r="M156" s="153"/>
      <c r="N156" s="156"/>
      <c r="O156" s="156"/>
    </row>
    <row r="157" spans="1:15" ht="12.75" x14ac:dyDescent="0.2">
      <c r="A157" s="122" t="s">
        <v>259</v>
      </c>
      <c r="B157" s="62" t="s">
        <v>260</v>
      </c>
      <c r="C157" s="62" t="s">
        <v>1043</v>
      </c>
      <c r="D157" s="62" t="s">
        <v>251</v>
      </c>
      <c r="E157" s="62" t="s">
        <v>1192</v>
      </c>
      <c r="F157" s="123">
        <v>20.215891370000001</v>
      </c>
      <c r="G157" s="123">
        <v>12.369416534000001</v>
      </c>
      <c r="H157" s="77">
        <f t="shared" si="6"/>
        <v>0.6343447821028807</v>
      </c>
      <c r="I157" s="123">
        <v>26.478292440000001</v>
      </c>
      <c r="J157" s="123">
        <v>13.988773630000001</v>
      </c>
      <c r="K157" s="77">
        <f t="shared" si="7"/>
        <v>0.8928244276692896</v>
      </c>
      <c r="L157" s="77">
        <f t="shared" si="8"/>
        <v>1.3097761535904018</v>
      </c>
      <c r="M157" s="153"/>
      <c r="N157" s="156"/>
      <c r="O157" s="156"/>
    </row>
    <row r="158" spans="1:15" ht="12.75" x14ac:dyDescent="0.2">
      <c r="A158" s="122" t="s">
        <v>571</v>
      </c>
      <c r="B158" s="122" t="s">
        <v>666</v>
      </c>
      <c r="C158" s="122" t="s">
        <v>1043</v>
      </c>
      <c r="D158" s="122" t="s">
        <v>251</v>
      </c>
      <c r="E158" s="122" t="s">
        <v>253</v>
      </c>
      <c r="F158" s="123">
        <v>25.969895920999999</v>
      </c>
      <c r="G158" s="123">
        <v>42.687704586000002</v>
      </c>
      <c r="H158" s="77">
        <f t="shared" si="6"/>
        <v>-0.39163053687554872</v>
      </c>
      <c r="I158" s="123">
        <v>26.468595969999999</v>
      </c>
      <c r="J158" s="123">
        <v>21.450335239999998</v>
      </c>
      <c r="K158" s="77">
        <f t="shared" si="7"/>
        <v>0.23394789283489081</v>
      </c>
      <c r="L158" s="77">
        <f t="shared" si="8"/>
        <v>1.0192030052995606</v>
      </c>
      <c r="M158" s="153"/>
      <c r="N158" s="156"/>
      <c r="O158" s="156"/>
    </row>
    <row r="159" spans="1:15" ht="12.75" x14ac:dyDescent="0.2">
      <c r="A159" s="122" t="s">
        <v>2544</v>
      </c>
      <c r="B159" s="62" t="s">
        <v>485</v>
      </c>
      <c r="C159" s="62" t="s">
        <v>1042</v>
      </c>
      <c r="D159" s="62" t="s">
        <v>252</v>
      </c>
      <c r="E159" s="62" t="s">
        <v>253</v>
      </c>
      <c r="F159" s="123">
        <v>10.258359971999999</v>
      </c>
      <c r="G159" s="123">
        <v>5.5626822759999994</v>
      </c>
      <c r="H159" s="77">
        <f t="shared" si="6"/>
        <v>0.84413911545143239</v>
      </c>
      <c r="I159" s="123">
        <v>26.113235270000001</v>
      </c>
      <c r="J159" s="123">
        <v>5.4814992400000007</v>
      </c>
      <c r="K159" s="77">
        <f t="shared" si="7"/>
        <v>3.7638855952846937</v>
      </c>
      <c r="L159" s="77">
        <f t="shared" si="8"/>
        <v>2.5455565354769756</v>
      </c>
      <c r="M159" s="153"/>
      <c r="N159" s="156"/>
      <c r="O159" s="156"/>
    </row>
    <row r="160" spans="1:15" ht="12.75" x14ac:dyDescent="0.2">
      <c r="A160" s="122" t="s">
        <v>2186</v>
      </c>
      <c r="B160" s="62" t="s">
        <v>1672</v>
      </c>
      <c r="C160" s="62" t="s">
        <v>1145</v>
      </c>
      <c r="D160" s="62" t="s">
        <v>251</v>
      </c>
      <c r="E160" s="62" t="s">
        <v>1192</v>
      </c>
      <c r="F160" s="123">
        <v>0.19068840000000001</v>
      </c>
      <c r="G160" s="123">
        <v>8.9383000000000004E-2</v>
      </c>
      <c r="H160" s="77">
        <f t="shared" si="6"/>
        <v>1.1333855431122251</v>
      </c>
      <c r="I160" s="123">
        <v>26.034292989999997</v>
      </c>
      <c r="J160" s="123">
        <v>7.8837765700000002</v>
      </c>
      <c r="K160" s="77">
        <f t="shared" si="7"/>
        <v>2.3022616456518881</v>
      </c>
      <c r="L160" s="77" t="str">
        <f t="shared" si="8"/>
        <v/>
      </c>
      <c r="M160" s="153"/>
      <c r="N160" s="156"/>
      <c r="O160" s="156"/>
    </row>
    <row r="161" spans="1:15" ht="12.75" x14ac:dyDescent="0.2">
      <c r="A161" s="122" t="s">
        <v>2396</v>
      </c>
      <c r="B161" s="62" t="s">
        <v>1804</v>
      </c>
      <c r="C161" s="62" t="s">
        <v>1140</v>
      </c>
      <c r="D161" s="62" t="s">
        <v>252</v>
      </c>
      <c r="E161" s="62" t="s">
        <v>253</v>
      </c>
      <c r="F161" s="123">
        <v>1.8181729099999999</v>
      </c>
      <c r="G161" s="123">
        <v>0.43481164</v>
      </c>
      <c r="H161" s="77">
        <f t="shared" si="6"/>
        <v>3.1815184846477429</v>
      </c>
      <c r="I161" s="123">
        <v>25.852471061548698</v>
      </c>
      <c r="J161" s="123">
        <v>12.57590332</v>
      </c>
      <c r="K161" s="77">
        <f t="shared" si="7"/>
        <v>1.0557148384271056</v>
      </c>
      <c r="L161" s="77">
        <f t="shared" si="8"/>
        <v>14.218928749493193</v>
      </c>
      <c r="M161" s="153"/>
      <c r="N161" s="156"/>
      <c r="O161" s="156"/>
    </row>
    <row r="162" spans="1:15" ht="12.75" x14ac:dyDescent="0.2">
      <c r="A162" s="122" t="s">
        <v>2078</v>
      </c>
      <c r="B162" s="62" t="s">
        <v>423</v>
      </c>
      <c r="C162" s="62" t="s">
        <v>1042</v>
      </c>
      <c r="D162" s="62" t="s">
        <v>252</v>
      </c>
      <c r="E162" s="62" t="s">
        <v>253</v>
      </c>
      <c r="F162" s="123">
        <v>12.625377973999999</v>
      </c>
      <c r="G162" s="123">
        <v>6.7858760130000002</v>
      </c>
      <c r="H162" s="77">
        <f t="shared" si="6"/>
        <v>0.86053767410618898</v>
      </c>
      <c r="I162" s="123">
        <v>25.673863071920849</v>
      </c>
      <c r="J162" s="123">
        <v>63.384220876739505</v>
      </c>
      <c r="K162" s="77">
        <f t="shared" si="7"/>
        <v>-0.59494866834684812</v>
      </c>
      <c r="L162" s="77">
        <f t="shared" si="8"/>
        <v>2.0335124322449731</v>
      </c>
      <c r="M162" s="153"/>
      <c r="N162" s="156"/>
      <c r="O162" s="156"/>
    </row>
    <row r="163" spans="1:15" ht="12.75" x14ac:dyDescent="0.2">
      <c r="A163" s="122" t="s">
        <v>1867</v>
      </c>
      <c r="B163" s="62" t="s">
        <v>1414</v>
      </c>
      <c r="C163" s="62" t="s">
        <v>177</v>
      </c>
      <c r="D163" s="62" t="s">
        <v>967</v>
      </c>
      <c r="E163" s="62" t="s">
        <v>253</v>
      </c>
      <c r="F163" s="123">
        <v>22.225162820000001</v>
      </c>
      <c r="G163" s="123">
        <v>21.569386850000001</v>
      </c>
      <c r="H163" s="77">
        <f t="shared" si="6"/>
        <v>3.0403088161961467E-2</v>
      </c>
      <c r="I163" s="123">
        <v>25.500746750000001</v>
      </c>
      <c r="J163" s="123">
        <v>29.60150685</v>
      </c>
      <c r="K163" s="77">
        <f t="shared" si="7"/>
        <v>-0.1385321402987969</v>
      </c>
      <c r="L163" s="77">
        <f t="shared" si="8"/>
        <v>1.1473817742766934</v>
      </c>
      <c r="M163" s="153"/>
      <c r="N163" s="156"/>
      <c r="O163" s="156"/>
    </row>
    <row r="164" spans="1:15" ht="12.75" x14ac:dyDescent="0.2">
      <c r="A164" s="122" t="s">
        <v>1954</v>
      </c>
      <c r="B164" s="62" t="s">
        <v>398</v>
      </c>
      <c r="C164" s="62" t="s">
        <v>779</v>
      </c>
      <c r="D164" s="62" t="s">
        <v>251</v>
      </c>
      <c r="E164" s="62" t="s">
        <v>1192</v>
      </c>
      <c r="F164" s="123">
        <v>18.579717561999999</v>
      </c>
      <c r="G164" s="123">
        <v>32.856309570999997</v>
      </c>
      <c r="H164" s="77">
        <f t="shared" si="6"/>
        <v>-0.43451599389606932</v>
      </c>
      <c r="I164" s="123">
        <v>24.715835999999999</v>
      </c>
      <c r="J164" s="123">
        <v>33.315868789999996</v>
      </c>
      <c r="K164" s="77">
        <f t="shared" si="7"/>
        <v>-0.2581362306415782</v>
      </c>
      <c r="L164" s="77">
        <f t="shared" si="8"/>
        <v>1.3302589728570386</v>
      </c>
      <c r="M164" s="153"/>
      <c r="N164" s="156"/>
      <c r="O164" s="156"/>
    </row>
    <row r="165" spans="1:15" ht="12.75" x14ac:dyDescent="0.2">
      <c r="A165" s="122" t="s">
        <v>441</v>
      </c>
      <c r="B165" s="62" t="s">
        <v>628</v>
      </c>
      <c r="C165" s="62" t="s">
        <v>1043</v>
      </c>
      <c r="D165" s="62" t="s">
        <v>251</v>
      </c>
      <c r="E165" s="62" t="s">
        <v>1192</v>
      </c>
      <c r="F165" s="123">
        <v>16.243309364000002</v>
      </c>
      <c r="G165" s="123">
        <v>12.689480035000001</v>
      </c>
      <c r="H165" s="77">
        <f t="shared" si="6"/>
        <v>0.28006106784500728</v>
      </c>
      <c r="I165" s="123">
        <v>24.658596899999999</v>
      </c>
      <c r="J165" s="123">
        <v>5.3393799</v>
      </c>
      <c r="K165" s="77">
        <f t="shared" si="7"/>
        <v>3.6182510631993052</v>
      </c>
      <c r="L165" s="77">
        <f t="shared" si="8"/>
        <v>1.5180771570263123</v>
      </c>
      <c r="M165" s="153"/>
      <c r="N165" s="156"/>
      <c r="O165" s="156"/>
    </row>
    <row r="166" spans="1:15" ht="12.75" x14ac:dyDescent="0.2">
      <c r="A166" s="122" t="s">
        <v>2099</v>
      </c>
      <c r="B166" s="62" t="s">
        <v>1809</v>
      </c>
      <c r="C166" s="62" t="s">
        <v>1042</v>
      </c>
      <c r="D166" s="62" t="s">
        <v>967</v>
      </c>
      <c r="E166" s="62" t="s">
        <v>253</v>
      </c>
      <c r="F166" s="123">
        <v>4.5513293800000003</v>
      </c>
      <c r="G166" s="123">
        <v>4.2672100999999998</v>
      </c>
      <c r="H166" s="77">
        <f t="shared" si="6"/>
        <v>6.6581975890992684E-2</v>
      </c>
      <c r="I166" s="123">
        <v>24.552338378440002</v>
      </c>
      <c r="J166" s="123">
        <v>0.62900518999999999</v>
      </c>
      <c r="K166" s="77">
        <f t="shared" si="7"/>
        <v>38.033602216286965</v>
      </c>
      <c r="L166" s="77">
        <f t="shared" si="8"/>
        <v>5.3945421938326072</v>
      </c>
      <c r="M166" s="153"/>
      <c r="N166" s="156"/>
      <c r="O166" s="156"/>
    </row>
    <row r="167" spans="1:15" ht="12.75" x14ac:dyDescent="0.2">
      <c r="A167" s="122" t="s">
        <v>2534</v>
      </c>
      <c r="B167" s="62" t="s">
        <v>1082</v>
      </c>
      <c r="C167" s="62" t="s">
        <v>1042</v>
      </c>
      <c r="D167" s="62" t="s">
        <v>967</v>
      </c>
      <c r="E167" s="62" t="s">
        <v>253</v>
      </c>
      <c r="F167" s="123">
        <v>26.145316002000001</v>
      </c>
      <c r="G167" s="123">
        <v>21.073295521999999</v>
      </c>
      <c r="H167" s="77">
        <f t="shared" si="6"/>
        <v>0.24068473175944116</v>
      </c>
      <c r="I167" s="123">
        <v>24.503608969999998</v>
      </c>
      <c r="J167" s="123">
        <v>235.65979325000001</v>
      </c>
      <c r="K167" s="77">
        <f t="shared" si="7"/>
        <v>-0.89602125745733252</v>
      </c>
      <c r="L167" s="77">
        <f t="shared" si="8"/>
        <v>0.93720836910617489</v>
      </c>
      <c r="M167" s="153"/>
      <c r="N167" s="156"/>
      <c r="O167" s="156"/>
    </row>
    <row r="168" spans="1:15" ht="12.75" x14ac:dyDescent="0.2">
      <c r="A168" s="122" t="s">
        <v>2549</v>
      </c>
      <c r="B168" s="62" t="s">
        <v>490</v>
      </c>
      <c r="C168" s="62" t="s">
        <v>1042</v>
      </c>
      <c r="D168" s="62" t="s">
        <v>252</v>
      </c>
      <c r="E168" s="62" t="s">
        <v>253</v>
      </c>
      <c r="F168" s="123">
        <v>60.757266656000006</v>
      </c>
      <c r="G168" s="123">
        <v>14.999663196</v>
      </c>
      <c r="H168" s="77">
        <f t="shared" si="6"/>
        <v>3.050575393732994</v>
      </c>
      <c r="I168" s="123">
        <v>24.383563840000001</v>
      </c>
      <c r="J168" s="123">
        <v>24.437769589999998</v>
      </c>
      <c r="K168" s="77">
        <f t="shared" si="7"/>
        <v>-2.218113637595609E-3</v>
      </c>
      <c r="L168" s="77">
        <f t="shared" si="8"/>
        <v>0.40132753137261207</v>
      </c>
      <c r="M168" s="153"/>
      <c r="N168" s="156"/>
      <c r="O168" s="156"/>
    </row>
    <row r="169" spans="1:15" ht="12.75" x14ac:dyDescent="0.2">
      <c r="A169" s="122" t="s">
        <v>2610</v>
      </c>
      <c r="B169" s="122" t="s">
        <v>56</v>
      </c>
      <c r="C169" s="122" t="s">
        <v>2241</v>
      </c>
      <c r="D169" s="122" t="s">
        <v>252</v>
      </c>
      <c r="E169" s="122" t="s">
        <v>253</v>
      </c>
      <c r="F169" s="123">
        <v>14.018455900000001</v>
      </c>
      <c r="G169" s="123">
        <v>19.966727670000001</v>
      </c>
      <c r="H169" s="77">
        <f t="shared" si="6"/>
        <v>-0.29790919515255754</v>
      </c>
      <c r="I169" s="123">
        <v>24.03150467</v>
      </c>
      <c r="J169" s="123">
        <v>0</v>
      </c>
      <c r="K169" s="77" t="str">
        <f t="shared" si="7"/>
        <v/>
      </c>
      <c r="L169" s="77">
        <f t="shared" si="8"/>
        <v>1.7142761543373688</v>
      </c>
      <c r="M169" s="153"/>
      <c r="N169" s="156"/>
      <c r="O169" s="156"/>
    </row>
    <row r="170" spans="1:15" ht="12.75" x14ac:dyDescent="0.2">
      <c r="A170" s="122" t="s">
        <v>257</v>
      </c>
      <c r="B170" s="62" t="s">
        <v>258</v>
      </c>
      <c r="C170" s="62" t="s">
        <v>1043</v>
      </c>
      <c r="D170" s="62" t="s">
        <v>251</v>
      </c>
      <c r="E170" s="62" t="s">
        <v>1192</v>
      </c>
      <c r="F170" s="123">
        <v>1.7071894399999998</v>
      </c>
      <c r="G170" s="123">
        <v>1.35042738</v>
      </c>
      <c r="H170" s="77">
        <f t="shared" si="6"/>
        <v>0.264184557632414</v>
      </c>
      <c r="I170" s="123">
        <v>23.914929430000001</v>
      </c>
      <c r="J170" s="123">
        <v>0.11508547999999999</v>
      </c>
      <c r="K170" s="77" t="str">
        <f t="shared" si="7"/>
        <v/>
      </c>
      <c r="L170" s="77">
        <f t="shared" si="8"/>
        <v>14.008363026191166</v>
      </c>
      <c r="M170" s="153"/>
      <c r="N170" s="156"/>
      <c r="O170" s="156"/>
    </row>
    <row r="171" spans="1:15" ht="12.75" x14ac:dyDescent="0.2">
      <c r="A171" s="122" t="s">
        <v>2497</v>
      </c>
      <c r="B171" s="62" t="s">
        <v>546</v>
      </c>
      <c r="C171" s="62" t="s">
        <v>1038</v>
      </c>
      <c r="D171" s="62" t="s">
        <v>251</v>
      </c>
      <c r="E171" s="62" t="s">
        <v>1192</v>
      </c>
      <c r="F171" s="123">
        <v>1.2277415300000001</v>
      </c>
      <c r="G171" s="123">
        <v>0.31216627000000002</v>
      </c>
      <c r="H171" s="77">
        <f t="shared" si="6"/>
        <v>2.9329730595172885</v>
      </c>
      <c r="I171" s="123">
        <v>23.836121519999999</v>
      </c>
      <c r="J171" s="123">
        <v>29.087631690000002</v>
      </c>
      <c r="K171" s="77">
        <f t="shared" si="7"/>
        <v>-0.18054100196151113</v>
      </c>
      <c r="L171" s="77">
        <f t="shared" si="8"/>
        <v>19.414608806138535</v>
      </c>
      <c r="M171" s="153"/>
      <c r="N171" s="156"/>
      <c r="O171" s="156"/>
    </row>
    <row r="172" spans="1:15" ht="12.75" x14ac:dyDescent="0.2">
      <c r="A172" s="122" t="s">
        <v>2077</v>
      </c>
      <c r="B172" s="62" t="s">
        <v>453</v>
      </c>
      <c r="C172" s="62" t="s">
        <v>1042</v>
      </c>
      <c r="D172" s="62" t="s">
        <v>967</v>
      </c>
      <c r="E172" s="62" t="s">
        <v>1192</v>
      </c>
      <c r="F172" s="123">
        <v>22.121949795000003</v>
      </c>
      <c r="G172" s="123">
        <v>21.379729274999999</v>
      </c>
      <c r="H172" s="77">
        <f t="shared" si="6"/>
        <v>3.471608599216025E-2</v>
      </c>
      <c r="I172" s="123">
        <v>23.703592448393596</v>
      </c>
      <c r="J172" s="123">
        <v>14.8462362</v>
      </c>
      <c r="K172" s="77">
        <f t="shared" si="7"/>
        <v>0.59660617876964639</v>
      </c>
      <c r="L172" s="77">
        <f t="shared" si="8"/>
        <v>1.0714965302810278</v>
      </c>
      <c r="M172" s="153"/>
      <c r="N172" s="156"/>
      <c r="O172" s="156"/>
    </row>
    <row r="173" spans="1:15" ht="12.75" x14ac:dyDescent="0.2">
      <c r="A173" s="122" t="s">
        <v>2274</v>
      </c>
      <c r="B173" s="62" t="s">
        <v>318</v>
      </c>
      <c r="C173" s="62" t="s">
        <v>330</v>
      </c>
      <c r="D173" s="62" t="s">
        <v>252</v>
      </c>
      <c r="E173" s="62" t="s">
        <v>253</v>
      </c>
      <c r="F173" s="123">
        <v>11.021006911000001</v>
      </c>
      <c r="G173" s="123">
        <v>2.4037906150000001</v>
      </c>
      <c r="H173" s="77">
        <f t="shared" si="6"/>
        <v>3.584844803963926</v>
      </c>
      <c r="I173" s="123">
        <v>23.272352100000003</v>
      </c>
      <c r="J173" s="123">
        <v>16.006547960000002</v>
      </c>
      <c r="K173" s="77">
        <f t="shared" si="7"/>
        <v>0.45392699026405192</v>
      </c>
      <c r="L173" s="77">
        <f t="shared" si="8"/>
        <v>2.1116357414468192</v>
      </c>
      <c r="M173" s="153"/>
      <c r="N173" s="156"/>
      <c r="O173" s="156"/>
    </row>
    <row r="174" spans="1:15" ht="12.75" x14ac:dyDescent="0.2">
      <c r="A174" s="122" t="s">
        <v>2071</v>
      </c>
      <c r="B174" s="62" t="s">
        <v>1093</v>
      </c>
      <c r="C174" s="62" t="s">
        <v>1042</v>
      </c>
      <c r="D174" s="62" t="s">
        <v>252</v>
      </c>
      <c r="E174" s="62" t="s">
        <v>253</v>
      </c>
      <c r="F174" s="123">
        <v>5.5102724579999993</v>
      </c>
      <c r="G174" s="123">
        <v>4.7056459469999998</v>
      </c>
      <c r="H174" s="77">
        <f t="shared" si="6"/>
        <v>0.17099172357261061</v>
      </c>
      <c r="I174" s="123">
        <v>23.107792381026449</v>
      </c>
      <c r="J174" s="123">
        <v>20.979175874044149</v>
      </c>
      <c r="K174" s="77">
        <f t="shared" si="7"/>
        <v>0.10146330436248774</v>
      </c>
      <c r="L174" s="77">
        <f t="shared" si="8"/>
        <v>4.1935843567005069</v>
      </c>
      <c r="M174" s="153"/>
      <c r="N174" s="156"/>
      <c r="O174" s="156"/>
    </row>
    <row r="175" spans="1:15" ht="12.75" x14ac:dyDescent="0.2">
      <c r="A175" s="122" t="s">
        <v>2128</v>
      </c>
      <c r="B175" s="62" t="s">
        <v>208</v>
      </c>
      <c r="C175" s="62" t="s">
        <v>1042</v>
      </c>
      <c r="D175" s="62" t="s">
        <v>252</v>
      </c>
      <c r="E175" s="62" t="s">
        <v>1192</v>
      </c>
      <c r="F175" s="123">
        <v>22.68437432</v>
      </c>
      <c r="G175" s="123">
        <v>11.75250617</v>
      </c>
      <c r="H175" s="77">
        <f t="shared" si="6"/>
        <v>0.93017335978135463</v>
      </c>
      <c r="I175" s="123">
        <v>23.104117120000002</v>
      </c>
      <c r="J175" s="123">
        <v>32.064912149999998</v>
      </c>
      <c r="K175" s="77">
        <f t="shared" si="7"/>
        <v>-0.27945796289979841</v>
      </c>
      <c r="L175" s="77">
        <f t="shared" si="8"/>
        <v>1.0185036093162123</v>
      </c>
      <c r="M175" s="153"/>
      <c r="N175" s="156"/>
      <c r="O175" s="156"/>
    </row>
    <row r="176" spans="1:15" ht="12.75" x14ac:dyDescent="0.2">
      <c r="A176" s="122" t="s">
        <v>2634</v>
      </c>
      <c r="B176" s="62" t="s">
        <v>157</v>
      </c>
      <c r="C176" s="62" t="s">
        <v>779</v>
      </c>
      <c r="D176" s="62" t="s">
        <v>251</v>
      </c>
      <c r="E176" s="62" t="s">
        <v>1192</v>
      </c>
      <c r="F176" s="123">
        <v>5.8075559110000006</v>
      </c>
      <c r="G176" s="123">
        <v>6.5503250450000001</v>
      </c>
      <c r="H176" s="77">
        <f t="shared" si="6"/>
        <v>-0.11339424057543079</v>
      </c>
      <c r="I176" s="123">
        <v>22.865790499999999</v>
      </c>
      <c r="J176" s="123">
        <v>34.762809539999999</v>
      </c>
      <c r="K176" s="77">
        <f t="shared" si="7"/>
        <v>-0.34223410585702618</v>
      </c>
      <c r="L176" s="77">
        <f t="shared" si="8"/>
        <v>3.9372484484721473</v>
      </c>
      <c r="M176" s="153"/>
      <c r="N176" s="156"/>
      <c r="O176" s="156"/>
    </row>
    <row r="177" spans="1:15" ht="12.75" x14ac:dyDescent="0.2">
      <c r="A177" s="122" t="s">
        <v>2064</v>
      </c>
      <c r="B177" s="62" t="s">
        <v>1828</v>
      </c>
      <c r="C177" s="62" t="s">
        <v>1042</v>
      </c>
      <c r="D177" s="62" t="s">
        <v>967</v>
      </c>
      <c r="E177" s="62" t="s">
        <v>253</v>
      </c>
      <c r="F177" s="123">
        <v>7.6680304499999998</v>
      </c>
      <c r="G177" s="123">
        <v>16.265148768</v>
      </c>
      <c r="H177" s="77">
        <f t="shared" si="6"/>
        <v>-0.52856069382617288</v>
      </c>
      <c r="I177" s="123">
        <v>22.74556359</v>
      </c>
      <c r="J177" s="123">
        <v>100.64618245</v>
      </c>
      <c r="K177" s="77">
        <f t="shared" si="7"/>
        <v>-0.7740047060274764</v>
      </c>
      <c r="L177" s="77">
        <f t="shared" si="8"/>
        <v>2.9662849852141626</v>
      </c>
      <c r="M177" s="153"/>
      <c r="N177" s="156"/>
      <c r="O177" s="156"/>
    </row>
    <row r="178" spans="1:15" ht="12.75" x14ac:dyDescent="0.2">
      <c r="A178" s="122" t="s">
        <v>2471</v>
      </c>
      <c r="B178" s="62" t="s">
        <v>1048</v>
      </c>
      <c r="C178" s="62" t="s">
        <v>1038</v>
      </c>
      <c r="D178" s="62" t="s">
        <v>251</v>
      </c>
      <c r="E178" s="62" t="s">
        <v>1192</v>
      </c>
      <c r="F178" s="123">
        <v>12.652807462</v>
      </c>
      <c r="G178" s="123">
        <v>19.125813311000002</v>
      </c>
      <c r="H178" s="77">
        <f t="shared" si="6"/>
        <v>-0.33844342950253115</v>
      </c>
      <c r="I178" s="123">
        <v>22.573179769999999</v>
      </c>
      <c r="J178" s="123">
        <v>25.037155899999998</v>
      </c>
      <c r="K178" s="77">
        <f t="shared" si="7"/>
        <v>-9.8412780582637915E-2</v>
      </c>
      <c r="L178" s="77">
        <f t="shared" si="8"/>
        <v>1.7840451486987148</v>
      </c>
      <c r="M178" s="153"/>
      <c r="N178" s="156"/>
      <c r="O178" s="156"/>
    </row>
    <row r="179" spans="1:15" ht="12.75" x14ac:dyDescent="0.2">
      <c r="A179" s="122" t="s">
        <v>695</v>
      </c>
      <c r="B179" s="62" t="s">
        <v>696</v>
      </c>
      <c r="C179" s="62" t="s">
        <v>1043</v>
      </c>
      <c r="D179" s="62" t="s">
        <v>251</v>
      </c>
      <c r="E179" s="62" t="s">
        <v>1192</v>
      </c>
      <c r="F179" s="123">
        <v>3.6857866420000001</v>
      </c>
      <c r="G179" s="123">
        <v>4.5773589249999995</v>
      </c>
      <c r="H179" s="77">
        <f t="shared" si="6"/>
        <v>-0.19477875727213145</v>
      </c>
      <c r="I179" s="123">
        <v>22.446861469999998</v>
      </c>
      <c r="J179" s="123">
        <v>75.137291840000003</v>
      </c>
      <c r="K179" s="77">
        <f t="shared" si="7"/>
        <v>-0.70125538304203006</v>
      </c>
      <c r="L179" s="77">
        <f t="shared" si="8"/>
        <v>6.0901141737872733</v>
      </c>
      <c r="M179" s="153"/>
      <c r="N179" s="156"/>
      <c r="O179" s="156"/>
    </row>
    <row r="180" spans="1:15" ht="12.75" x14ac:dyDescent="0.2">
      <c r="A180" s="122" t="s">
        <v>2070</v>
      </c>
      <c r="B180" s="122" t="s">
        <v>426</v>
      </c>
      <c r="C180" s="122" t="s">
        <v>1042</v>
      </c>
      <c r="D180" s="122" t="s">
        <v>252</v>
      </c>
      <c r="E180" s="122" t="s">
        <v>253</v>
      </c>
      <c r="F180" s="123">
        <v>11.785322347999999</v>
      </c>
      <c r="G180" s="123">
        <v>6.0063392599999998</v>
      </c>
      <c r="H180" s="77">
        <f t="shared" si="6"/>
        <v>0.96214729768694407</v>
      </c>
      <c r="I180" s="123">
        <v>22.42605893</v>
      </c>
      <c r="J180" s="123">
        <v>52.826096369999995</v>
      </c>
      <c r="K180" s="77">
        <f t="shared" si="7"/>
        <v>-0.57547385722152677</v>
      </c>
      <c r="L180" s="77">
        <f t="shared" si="8"/>
        <v>1.902880402232338</v>
      </c>
      <c r="M180" s="153"/>
      <c r="N180" s="156"/>
      <c r="O180" s="156"/>
    </row>
    <row r="181" spans="1:15" ht="12.75" x14ac:dyDescent="0.2">
      <c r="A181" s="122" t="s">
        <v>1981</v>
      </c>
      <c r="B181" s="62" t="s">
        <v>160</v>
      </c>
      <c r="C181" s="62" t="s">
        <v>779</v>
      </c>
      <c r="D181" s="62" t="s">
        <v>251</v>
      </c>
      <c r="E181" s="62" t="s">
        <v>1192</v>
      </c>
      <c r="F181" s="123">
        <v>6.5097906320000005</v>
      </c>
      <c r="G181" s="123">
        <v>4.4936326040000001</v>
      </c>
      <c r="H181" s="77">
        <f t="shared" si="6"/>
        <v>0.44866997497866667</v>
      </c>
      <c r="I181" s="123">
        <v>22.40539098</v>
      </c>
      <c r="J181" s="123">
        <v>21.82218864</v>
      </c>
      <c r="K181" s="77">
        <f t="shared" si="7"/>
        <v>2.6725199274054035E-2</v>
      </c>
      <c r="L181" s="77">
        <f t="shared" si="8"/>
        <v>3.4417990142205848</v>
      </c>
      <c r="M181" s="153"/>
      <c r="N181" s="156"/>
      <c r="O181" s="156"/>
    </row>
    <row r="182" spans="1:15" ht="12.75" x14ac:dyDescent="0.2">
      <c r="A182" s="122" t="s">
        <v>2861</v>
      </c>
      <c r="B182" s="62" t="s">
        <v>1859</v>
      </c>
      <c r="C182" s="62" t="s">
        <v>779</v>
      </c>
      <c r="D182" s="62" t="s">
        <v>252</v>
      </c>
      <c r="E182" s="62" t="s">
        <v>253</v>
      </c>
      <c r="F182" s="123">
        <v>4.8573926069999995</v>
      </c>
      <c r="G182" s="123">
        <v>11.912243157999999</v>
      </c>
      <c r="H182" s="77">
        <f t="shared" si="6"/>
        <v>-0.59223527067293935</v>
      </c>
      <c r="I182" s="123">
        <v>21.86593839</v>
      </c>
      <c r="J182" s="123">
        <v>13.376155650000001</v>
      </c>
      <c r="K182" s="77">
        <f t="shared" si="7"/>
        <v>0.63469527135773118</v>
      </c>
      <c r="L182" s="77">
        <f t="shared" si="8"/>
        <v>4.5015793778927709</v>
      </c>
      <c r="M182" s="153"/>
      <c r="N182" s="156"/>
      <c r="O182" s="156"/>
    </row>
    <row r="183" spans="1:15" ht="12.75" x14ac:dyDescent="0.2">
      <c r="A183" s="122" t="s">
        <v>2661</v>
      </c>
      <c r="B183" s="62" t="s">
        <v>339</v>
      </c>
      <c r="C183" s="62" t="s">
        <v>1039</v>
      </c>
      <c r="D183" s="62" t="s">
        <v>251</v>
      </c>
      <c r="E183" s="62" t="s">
        <v>1192</v>
      </c>
      <c r="F183" s="123">
        <v>0.26453251999999999</v>
      </c>
      <c r="G183" s="123">
        <v>0.36404081999999999</v>
      </c>
      <c r="H183" s="77">
        <f t="shared" si="6"/>
        <v>-0.27334379699507327</v>
      </c>
      <c r="I183" s="123">
        <v>21.764665369999999</v>
      </c>
      <c r="J183" s="123">
        <v>70.00401497</v>
      </c>
      <c r="K183" s="77">
        <f t="shared" si="7"/>
        <v>-0.68909404154422882</v>
      </c>
      <c r="L183" s="77">
        <f t="shared" si="8"/>
        <v>82.275953708829448</v>
      </c>
      <c r="M183" s="153"/>
      <c r="N183" s="156"/>
      <c r="O183" s="156"/>
    </row>
    <row r="184" spans="1:15" ht="12.75" x14ac:dyDescent="0.2">
      <c r="A184" s="122" t="s">
        <v>2076</v>
      </c>
      <c r="B184" s="122" t="s">
        <v>953</v>
      </c>
      <c r="C184" s="122" t="s">
        <v>1042</v>
      </c>
      <c r="D184" s="122" t="s">
        <v>967</v>
      </c>
      <c r="E184" s="122" t="s">
        <v>1192</v>
      </c>
      <c r="F184" s="123">
        <v>16.530339832999999</v>
      </c>
      <c r="G184" s="123">
        <v>17.304364870000001</v>
      </c>
      <c r="H184" s="77">
        <f t="shared" si="6"/>
        <v>-4.4730046021041914E-2</v>
      </c>
      <c r="I184" s="123">
        <v>21.671666010000003</v>
      </c>
      <c r="J184" s="123">
        <v>16.330841499999998</v>
      </c>
      <c r="K184" s="77">
        <f t="shared" si="7"/>
        <v>0.32703914920734523</v>
      </c>
      <c r="L184" s="77">
        <f t="shared" si="8"/>
        <v>1.3110236225595451</v>
      </c>
      <c r="M184" s="153"/>
      <c r="N184" s="156"/>
      <c r="O184" s="156"/>
    </row>
    <row r="185" spans="1:15" ht="12.75" x14ac:dyDescent="0.2">
      <c r="A185" s="122" t="s">
        <v>1926</v>
      </c>
      <c r="B185" s="62" t="s">
        <v>1178</v>
      </c>
      <c r="C185" s="62" t="s">
        <v>779</v>
      </c>
      <c r="D185" s="62" t="s">
        <v>251</v>
      </c>
      <c r="E185" s="62" t="s">
        <v>1192</v>
      </c>
      <c r="F185" s="123">
        <v>0.29696302600000002</v>
      </c>
      <c r="G185" s="123">
        <v>1.3556168689999999</v>
      </c>
      <c r="H185" s="77">
        <f t="shared" si="6"/>
        <v>-0.78093882365224532</v>
      </c>
      <c r="I185" s="123">
        <v>20.824463469999998</v>
      </c>
      <c r="J185" s="123">
        <v>5.9970407100000003</v>
      </c>
      <c r="K185" s="77">
        <f t="shared" si="7"/>
        <v>2.4724565793384445</v>
      </c>
      <c r="L185" s="77">
        <f t="shared" si="8"/>
        <v>70.124768562938868</v>
      </c>
      <c r="M185" s="153"/>
      <c r="N185" s="156"/>
      <c r="O185" s="156"/>
    </row>
    <row r="186" spans="1:15" ht="12.75" x14ac:dyDescent="0.2">
      <c r="A186" s="122" t="s">
        <v>2088</v>
      </c>
      <c r="B186" s="62" t="s">
        <v>966</v>
      </c>
      <c r="C186" s="62" t="s">
        <v>1042</v>
      </c>
      <c r="D186" s="62" t="s">
        <v>967</v>
      </c>
      <c r="E186" s="62" t="s">
        <v>1192</v>
      </c>
      <c r="F186" s="123">
        <v>22.204229160000001</v>
      </c>
      <c r="G186" s="123">
        <v>30.754019445999997</v>
      </c>
      <c r="H186" s="77">
        <f t="shared" si="6"/>
        <v>-0.27800562137942009</v>
      </c>
      <c r="I186" s="123">
        <v>20.72701494</v>
      </c>
      <c r="J186" s="123">
        <v>32.30280321</v>
      </c>
      <c r="K186" s="77">
        <f t="shared" si="7"/>
        <v>-0.35835243754995472</v>
      </c>
      <c r="L186" s="77">
        <f t="shared" si="8"/>
        <v>0.93347149277935126</v>
      </c>
      <c r="M186" s="153"/>
      <c r="N186" s="156"/>
      <c r="O186" s="156"/>
    </row>
    <row r="187" spans="1:15" ht="12.75" x14ac:dyDescent="0.2">
      <c r="A187" s="122" t="s">
        <v>469</v>
      </c>
      <c r="B187" s="62" t="s">
        <v>768</v>
      </c>
      <c r="C187" s="62" t="s">
        <v>1043</v>
      </c>
      <c r="D187" s="62" t="s">
        <v>251</v>
      </c>
      <c r="E187" s="62" t="s">
        <v>253</v>
      </c>
      <c r="F187" s="123">
        <v>0.23865660999999999</v>
      </c>
      <c r="G187" s="123">
        <v>0.19950287</v>
      </c>
      <c r="H187" s="77">
        <f t="shared" si="6"/>
        <v>0.19625652503144431</v>
      </c>
      <c r="I187" s="123">
        <v>20.557356030000001</v>
      </c>
      <c r="J187" s="123">
        <v>8.2333196199999996</v>
      </c>
      <c r="K187" s="77">
        <f t="shared" si="7"/>
        <v>1.496849020662701</v>
      </c>
      <c r="L187" s="77">
        <f t="shared" si="8"/>
        <v>86.137802887588165</v>
      </c>
      <c r="M187" s="153"/>
      <c r="N187" s="156"/>
      <c r="O187" s="156"/>
    </row>
    <row r="188" spans="1:15" ht="12.75" x14ac:dyDescent="0.2">
      <c r="A188" s="122" t="s">
        <v>2552</v>
      </c>
      <c r="B188" s="62" t="s">
        <v>493</v>
      </c>
      <c r="C188" s="62" t="s">
        <v>1042</v>
      </c>
      <c r="D188" s="62" t="s">
        <v>252</v>
      </c>
      <c r="E188" s="62" t="s">
        <v>253</v>
      </c>
      <c r="F188" s="123">
        <v>0.16309469099999999</v>
      </c>
      <c r="G188" s="123">
        <v>2.937280393</v>
      </c>
      <c r="H188" s="77">
        <f t="shared" si="6"/>
        <v>-0.9444742519683581</v>
      </c>
      <c r="I188" s="123">
        <v>20.323809579999999</v>
      </c>
      <c r="J188" s="123">
        <v>15.18808615</v>
      </c>
      <c r="K188" s="77">
        <f t="shared" si="7"/>
        <v>0.33814157881900075</v>
      </c>
      <c r="L188" s="77" t="str">
        <f t="shared" si="8"/>
        <v/>
      </c>
      <c r="M188" s="153"/>
      <c r="N188" s="156"/>
      <c r="O188" s="156"/>
    </row>
    <row r="189" spans="1:15" ht="12.75" x14ac:dyDescent="0.2">
      <c r="A189" s="122" t="s">
        <v>1992</v>
      </c>
      <c r="B189" s="62" t="s">
        <v>1830</v>
      </c>
      <c r="C189" s="62" t="s">
        <v>779</v>
      </c>
      <c r="D189" s="62" t="s">
        <v>251</v>
      </c>
      <c r="E189" s="62" t="s">
        <v>1192</v>
      </c>
      <c r="F189" s="123">
        <v>5.6033149230000001</v>
      </c>
      <c r="G189" s="123">
        <v>8.9357586079999987</v>
      </c>
      <c r="H189" s="77">
        <f t="shared" si="6"/>
        <v>-0.37293349464661352</v>
      </c>
      <c r="I189" s="123">
        <v>20.069947703001951</v>
      </c>
      <c r="J189" s="123">
        <v>64.936111879999999</v>
      </c>
      <c r="K189" s="77">
        <f t="shared" si="7"/>
        <v>-0.69092778853020009</v>
      </c>
      <c r="L189" s="77">
        <f t="shared" si="8"/>
        <v>3.5817989848510163</v>
      </c>
      <c r="M189" s="153"/>
      <c r="N189" s="156"/>
      <c r="O189" s="156"/>
    </row>
    <row r="190" spans="1:15" ht="12.75" x14ac:dyDescent="0.2">
      <c r="A190" s="122" t="s">
        <v>2093</v>
      </c>
      <c r="B190" s="62" t="s">
        <v>606</v>
      </c>
      <c r="C190" s="62" t="s">
        <v>1042</v>
      </c>
      <c r="D190" s="62" t="s">
        <v>967</v>
      </c>
      <c r="E190" s="62" t="s">
        <v>253</v>
      </c>
      <c r="F190" s="123">
        <v>6.9840542660000002</v>
      </c>
      <c r="G190" s="123">
        <v>7.3693908910000001</v>
      </c>
      <c r="H190" s="77">
        <f t="shared" si="6"/>
        <v>-5.2288802521060385E-2</v>
      </c>
      <c r="I190" s="123">
        <v>19.857511654857301</v>
      </c>
      <c r="J190" s="123">
        <v>3.6761839700000003</v>
      </c>
      <c r="K190" s="77">
        <f t="shared" si="7"/>
        <v>4.4016642847330898</v>
      </c>
      <c r="L190" s="77">
        <f t="shared" si="8"/>
        <v>2.8432642271306916</v>
      </c>
      <c r="M190" s="153"/>
      <c r="N190" s="156"/>
      <c r="O190" s="156"/>
    </row>
    <row r="191" spans="1:15" ht="12.75" x14ac:dyDescent="0.2">
      <c r="A191" s="122" t="s">
        <v>2551</v>
      </c>
      <c r="B191" s="62" t="s">
        <v>492</v>
      </c>
      <c r="C191" s="62" t="s">
        <v>1042</v>
      </c>
      <c r="D191" s="62" t="s">
        <v>252</v>
      </c>
      <c r="E191" s="62" t="s">
        <v>253</v>
      </c>
      <c r="F191" s="123">
        <v>2.7369366749999999</v>
      </c>
      <c r="G191" s="123">
        <v>4.526766114</v>
      </c>
      <c r="H191" s="77">
        <f t="shared" si="6"/>
        <v>-0.39538809691637633</v>
      </c>
      <c r="I191" s="123">
        <v>19.597819910000002</v>
      </c>
      <c r="J191" s="123">
        <v>121.64641644</v>
      </c>
      <c r="K191" s="77">
        <f t="shared" si="7"/>
        <v>-0.83889521382106402</v>
      </c>
      <c r="L191" s="77">
        <f t="shared" si="8"/>
        <v>7.160494464125664</v>
      </c>
      <c r="M191" s="153"/>
      <c r="N191" s="156"/>
      <c r="O191" s="156"/>
    </row>
    <row r="192" spans="1:15" ht="12.75" x14ac:dyDescent="0.2">
      <c r="A192" s="122" t="s">
        <v>2542</v>
      </c>
      <c r="B192" s="62" t="s">
        <v>483</v>
      </c>
      <c r="C192" s="62" t="s">
        <v>1042</v>
      </c>
      <c r="D192" s="62" t="s">
        <v>252</v>
      </c>
      <c r="E192" s="62" t="s">
        <v>253</v>
      </c>
      <c r="F192" s="123">
        <v>8.7318586300000014</v>
      </c>
      <c r="G192" s="123">
        <v>7.8715735499999999</v>
      </c>
      <c r="H192" s="77">
        <f t="shared" si="6"/>
        <v>0.10929010248529036</v>
      </c>
      <c r="I192" s="123">
        <v>19.49231099</v>
      </c>
      <c r="J192" s="123">
        <v>38.722429729999995</v>
      </c>
      <c r="K192" s="77">
        <f t="shared" si="7"/>
        <v>-0.49661446541670817</v>
      </c>
      <c r="L192" s="77">
        <f t="shared" si="8"/>
        <v>2.2323209543304294</v>
      </c>
      <c r="M192" s="153"/>
      <c r="N192" s="156"/>
      <c r="O192" s="156"/>
    </row>
    <row r="193" spans="1:15" ht="12.75" x14ac:dyDescent="0.2">
      <c r="A193" s="122" t="s">
        <v>380</v>
      </c>
      <c r="B193" s="62" t="s">
        <v>391</v>
      </c>
      <c r="C193" s="62" t="s">
        <v>1043</v>
      </c>
      <c r="D193" s="62" t="s">
        <v>251</v>
      </c>
      <c r="E193" s="62" t="s">
        <v>1192</v>
      </c>
      <c r="F193" s="123">
        <v>4.1786683700000005</v>
      </c>
      <c r="G193" s="123">
        <v>0.62090507499999992</v>
      </c>
      <c r="H193" s="77">
        <f t="shared" si="6"/>
        <v>5.7299633039720295</v>
      </c>
      <c r="I193" s="123">
        <v>19.399339699999999</v>
      </c>
      <c r="J193" s="123">
        <v>7.846156E-2</v>
      </c>
      <c r="K193" s="77" t="str">
        <f t="shared" si="7"/>
        <v/>
      </c>
      <c r="L193" s="77">
        <f t="shared" si="8"/>
        <v>4.6424693185212007</v>
      </c>
      <c r="M193" s="153"/>
      <c r="N193" s="156"/>
      <c r="O193" s="156"/>
    </row>
    <row r="194" spans="1:15" ht="12.75" x14ac:dyDescent="0.2">
      <c r="A194" s="122" t="s">
        <v>2221</v>
      </c>
      <c r="B194" s="62" t="s">
        <v>197</v>
      </c>
      <c r="C194" s="62" t="s">
        <v>2241</v>
      </c>
      <c r="D194" s="62" t="s">
        <v>252</v>
      </c>
      <c r="E194" s="62" t="s">
        <v>253</v>
      </c>
      <c r="F194" s="123">
        <v>2.8203454300000002</v>
      </c>
      <c r="G194" s="123">
        <v>2.6959848289999999</v>
      </c>
      <c r="H194" s="77">
        <f t="shared" si="6"/>
        <v>4.6128078935120831E-2</v>
      </c>
      <c r="I194" s="123">
        <v>19.37390911</v>
      </c>
      <c r="J194" s="123">
        <v>7.3463503799999996</v>
      </c>
      <c r="K194" s="77">
        <f t="shared" si="7"/>
        <v>1.6372155026452742</v>
      </c>
      <c r="L194" s="77">
        <f t="shared" si="8"/>
        <v>6.8693390901411666</v>
      </c>
      <c r="M194" s="153"/>
      <c r="N194" s="156"/>
      <c r="O194" s="156"/>
    </row>
    <row r="195" spans="1:15" ht="12.75" x14ac:dyDescent="0.2">
      <c r="A195" s="122" t="s">
        <v>1456</v>
      </c>
      <c r="B195" s="62" t="s">
        <v>269</v>
      </c>
      <c r="C195" s="62" t="s">
        <v>1043</v>
      </c>
      <c r="D195" s="62" t="s">
        <v>251</v>
      </c>
      <c r="E195" s="62" t="s">
        <v>253</v>
      </c>
      <c r="F195" s="123">
        <v>10.616483486</v>
      </c>
      <c r="G195" s="123">
        <v>10.925451428999999</v>
      </c>
      <c r="H195" s="77">
        <f t="shared" si="6"/>
        <v>-2.8279650045387572E-2</v>
      </c>
      <c r="I195" s="123">
        <v>19.301902160000001</v>
      </c>
      <c r="J195" s="123">
        <v>2.5285279599999999</v>
      </c>
      <c r="K195" s="77">
        <f t="shared" si="7"/>
        <v>6.6336518580557842</v>
      </c>
      <c r="L195" s="77">
        <f t="shared" si="8"/>
        <v>1.8181069264086831</v>
      </c>
      <c r="M195" s="153"/>
      <c r="N195" s="156"/>
      <c r="O195" s="156"/>
    </row>
    <row r="196" spans="1:15" ht="12.75" x14ac:dyDescent="0.2">
      <c r="A196" s="122" t="s">
        <v>2588</v>
      </c>
      <c r="B196" s="62" t="s">
        <v>1114</v>
      </c>
      <c r="C196" s="62" t="s">
        <v>779</v>
      </c>
      <c r="D196" s="62" t="s">
        <v>251</v>
      </c>
      <c r="E196" s="62" t="s">
        <v>1192</v>
      </c>
      <c r="F196" s="123">
        <v>43.191496340999997</v>
      </c>
      <c r="G196" s="123">
        <v>63.666718551999999</v>
      </c>
      <c r="H196" s="77">
        <f t="shared" si="6"/>
        <v>-0.32160008677495755</v>
      </c>
      <c r="I196" s="123">
        <v>18.79629808</v>
      </c>
      <c r="J196" s="123">
        <v>28.952588769999998</v>
      </c>
      <c r="K196" s="77">
        <f t="shared" si="7"/>
        <v>-0.35079041707398928</v>
      </c>
      <c r="L196" s="77">
        <f t="shared" si="8"/>
        <v>0.43518515616133935</v>
      </c>
      <c r="M196" s="153"/>
      <c r="N196" s="156"/>
      <c r="O196" s="156"/>
    </row>
    <row r="197" spans="1:15" ht="12.75" x14ac:dyDescent="0.2">
      <c r="A197" s="122" t="s">
        <v>2075</v>
      </c>
      <c r="B197" s="62" t="s">
        <v>440</v>
      </c>
      <c r="C197" s="62" t="s">
        <v>1042</v>
      </c>
      <c r="D197" s="62" t="s">
        <v>252</v>
      </c>
      <c r="E197" s="62" t="s">
        <v>253</v>
      </c>
      <c r="F197" s="123">
        <v>31.109433605</v>
      </c>
      <c r="G197" s="123">
        <v>25.339336469999999</v>
      </c>
      <c r="H197" s="77">
        <f t="shared" si="6"/>
        <v>0.22771303194270276</v>
      </c>
      <c r="I197" s="123">
        <v>18.566406079999997</v>
      </c>
      <c r="J197" s="123">
        <v>27.03677313</v>
      </c>
      <c r="K197" s="77">
        <f t="shared" si="7"/>
        <v>-0.31329060643710049</v>
      </c>
      <c r="L197" s="77">
        <f t="shared" si="8"/>
        <v>0.5968095181590175</v>
      </c>
      <c r="M197" s="153"/>
      <c r="N197" s="156"/>
      <c r="O197" s="156"/>
    </row>
    <row r="198" spans="1:15" ht="12.75" x14ac:dyDescent="0.2">
      <c r="A198" s="122" t="s">
        <v>1885</v>
      </c>
      <c r="B198" s="62" t="s">
        <v>970</v>
      </c>
      <c r="C198" s="62" t="s">
        <v>177</v>
      </c>
      <c r="D198" s="62" t="s">
        <v>967</v>
      </c>
      <c r="E198" s="62" t="s">
        <v>1192</v>
      </c>
      <c r="F198" s="123">
        <v>8.9192906399999998</v>
      </c>
      <c r="G198" s="123">
        <v>5.0391601900000005</v>
      </c>
      <c r="H198" s="77">
        <f t="shared" si="6"/>
        <v>0.76999545632622546</v>
      </c>
      <c r="I198" s="123">
        <v>18.339478420000003</v>
      </c>
      <c r="J198" s="123">
        <v>11.7551232263286</v>
      </c>
      <c r="K198" s="77">
        <f t="shared" si="7"/>
        <v>0.56012642886839825</v>
      </c>
      <c r="L198" s="77">
        <f t="shared" si="8"/>
        <v>2.0561588539063465</v>
      </c>
      <c r="M198" s="153"/>
      <c r="N198" s="156"/>
      <c r="O198" s="156"/>
    </row>
    <row r="199" spans="1:15" ht="12.75" x14ac:dyDescent="0.2">
      <c r="A199" s="122" t="s">
        <v>1976</v>
      </c>
      <c r="B199" s="62" t="s">
        <v>144</v>
      </c>
      <c r="C199" s="62" t="s">
        <v>779</v>
      </c>
      <c r="D199" s="62" t="s">
        <v>251</v>
      </c>
      <c r="E199" s="62" t="s">
        <v>1192</v>
      </c>
      <c r="F199" s="123">
        <v>3.0120117599999996</v>
      </c>
      <c r="G199" s="123">
        <v>6.1452487199999997</v>
      </c>
      <c r="H199" s="77">
        <f t="shared" ref="H199:H262" si="9">IF(ISERROR(F199/G199-1),"",IF((F199/G199-1)&gt;10000%,"",F199/G199-1))</f>
        <v>-0.5098633273870159</v>
      </c>
      <c r="I199" s="123">
        <v>18.141023495217599</v>
      </c>
      <c r="J199" s="123">
        <v>31.867361673960001</v>
      </c>
      <c r="K199" s="77">
        <f t="shared" ref="K199:K262" si="10">IF(ISERROR(I199/J199-1),"",IF((I199/J199-1)&gt;10000%,"",I199/J199-1))</f>
        <v>-0.43073343564424105</v>
      </c>
      <c r="L199" s="77">
        <f t="shared" ref="L199:L262" si="11">IF(ISERROR(I199/F199),"",IF(I199/F199&gt;10000%,"",I199/F199))</f>
        <v>6.0228926513944296</v>
      </c>
      <c r="M199" s="153"/>
      <c r="N199" s="156"/>
      <c r="O199" s="156"/>
    </row>
    <row r="200" spans="1:15" ht="12.75" x14ac:dyDescent="0.2">
      <c r="A200" s="122" t="s">
        <v>2381</v>
      </c>
      <c r="B200" s="62" t="s">
        <v>38</v>
      </c>
      <c r="C200" s="62" t="s">
        <v>779</v>
      </c>
      <c r="D200" s="62" t="s">
        <v>251</v>
      </c>
      <c r="E200" s="62" t="s">
        <v>1192</v>
      </c>
      <c r="F200" s="123">
        <v>9.5275904960000002</v>
      </c>
      <c r="G200" s="123">
        <v>10.28573871</v>
      </c>
      <c r="H200" s="77">
        <f t="shared" si="9"/>
        <v>-7.3708679111487929E-2</v>
      </c>
      <c r="I200" s="123">
        <v>18.004906100000003</v>
      </c>
      <c r="J200" s="123">
        <v>30.95710085</v>
      </c>
      <c r="K200" s="77">
        <f t="shared" si="10"/>
        <v>-0.41839172255692658</v>
      </c>
      <c r="L200" s="77">
        <f t="shared" si="11"/>
        <v>1.8897648999040273</v>
      </c>
      <c r="M200" s="153"/>
      <c r="N200" s="156"/>
      <c r="O200" s="156"/>
    </row>
    <row r="201" spans="1:15" ht="12.75" x14ac:dyDescent="0.2">
      <c r="A201" s="122" t="s">
        <v>2222</v>
      </c>
      <c r="B201" s="62" t="s">
        <v>556</v>
      </c>
      <c r="C201" s="62" t="s">
        <v>2241</v>
      </c>
      <c r="D201" s="62" t="s">
        <v>252</v>
      </c>
      <c r="E201" s="62" t="s">
        <v>253</v>
      </c>
      <c r="F201" s="123">
        <v>6.1198227899999997</v>
      </c>
      <c r="G201" s="123">
        <v>7.4536532419999997</v>
      </c>
      <c r="H201" s="77">
        <f t="shared" si="9"/>
        <v>-0.17894989325289568</v>
      </c>
      <c r="I201" s="123">
        <v>17.901072059999997</v>
      </c>
      <c r="J201" s="123">
        <v>96.441254629999989</v>
      </c>
      <c r="K201" s="77">
        <f t="shared" si="10"/>
        <v>-0.81438366673392992</v>
      </c>
      <c r="L201" s="77">
        <f t="shared" si="11"/>
        <v>2.9250964732591545</v>
      </c>
      <c r="M201" s="153"/>
      <c r="N201" s="156"/>
      <c r="O201" s="156"/>
    </row>
    <row r="202" spans="1:15" ht="12.75" x14ac:dyDescent="0.2">
      <c r="A202" s="122" t="s">
        <v>1890</v>
      </c>
      <c r="B202" s="62" t="s">
        <v>1557</v>
      </c>
      <c r="C202" s="62" t="s">
        <v>177</v>
      </c>
      <c r="D202" s="62" t="s">
        <v>252</v>
      </c>
      <c r="E202" s="62" t="s">
        <v>253</v>
      </c>
      <c r="F202" s="123">
        <v>1.3514861599999999</v>
      </c>
      <c r="G202" s="123">
        <v>4.5754388800000001</v>
      </c>
      <c r="H202" s="77">
        <f t="shared" si="9"/>
        <v>-0.70462152474431039</v>
      </c>
      <c r="I202" s="123">
        <v>17.81110439472625</v>
      </c>
      <c r="J202" s="123">
        <v>6.0023446140677503</v>
      </c>
      <c r="K202" s="77">
        <f t="shared" si="10"/>
        <v>1.967357847628775</v>
      </c>
      <c r="L202" s="77">
        <f t="shared" si="11"/>
        <v>13.178902545865695</v>
      </c>
      <c r="M202" s="153"/>
      <c r="N202" s="156"/>
      <c r="O202" s="156"/>
    </row>
    <row r="203" spans="1:15" ht="12.75" x14ac:dyDescent="0.2">
      <c r="A203" s="122" t="s">
        <v>2097</v>
      </c>
      <c r="B203" s="62" t="s">
        <v>1108</v>
      </c>
      <c r="C203" s="62" t="s">
        <v>1042</v>
      </c>
      <c r="D203" s="62" t="s">
        <v>967</v>
      </c>
      <c r="E203" s="62" t="s">
        <v>253</v>
      </c>
      <c r="F203" s="123">
        <v>8.267912235999999</v>
      </c>
      <c r="G203" s="123">
        <v>7.4443872460000007</v>
      </c>
      <c r="H203" s="77">
        <f t="shared" si="9"/>
        <v>0.11062360981321762</v>
      </c>
      <c r="I203" s="123">
        <v>17.808623232057752</v>
      </c>
      <c r="J203" s="123">
        <v>7.0774766500000004</v>
      </c>
      <c r="K203" s="77">
        <f t="shared" si="10"/>
        <v>1.516239065523127</v>
      </c>
      <c r="L203" s="77">
        <f t="shared" si="11"/>
        <v>2.1539443965691549</v>
      </c>
      <c r="M203" s="153"/>
      <c r="N203" s="156"/>
      <c r="O203" s="156"/>
    </row>
    <row r="204" spans="1:15" ht="12.75" x14ac:dyDescent="0.2">
      <c r="A204" s="122" t="s">
        <v>2560</v>
      </c>
      <c r="B204" s="62" t="s">
        <v>1071</v>
      </c>
      <c r="C204" s="62" t="s">
        <v>1042</v>
      </c>
      <c r="D204" s="62" t="s">
        <v>252</v>
      </c>
      <c r="E204" s="62" t="s">
        <v>253</v>
      </c>
      <c r="F204" s="123">
        <v>8.8744865999999991</v>
      </c>
      <c r="G204" s="123">
        <v>7.9126799220000006</v>
      </c>
      <c r="H204" s="77">
        <f t="shared" si="9"/>
        <v>0.12155258237172495</v>
      </c>
      <c r="I204" s="123">
        <v>17.534791739999999</v>
      </c>
      <c r="J204" s="123">
        <v>17.192532320000002</v>
      </c>
      <c r="K204" s="77">
        <f t="shared" si="10"/>
        <v>1.9907446653559591E-2</v>
      </c>
      <c r="L204" s="77">
        <f t="shared" si="11"/>
        <v>1.975865481615579</v>
      </c>
      <c r="M204" s="153"/>
      <c r="N204" s="156"/>
      <c r="O204" s="156"/>
    </row>
    <row r="205" spans="1:15" ht="12.75" x14ac:dyDescent="0.2">
      <c r="A205" s="122" t="s">
        <v>2157</v>
      </c>
      <c r="B205" s="62" t="s">
        <v>725</v>
      </c>
      <c r="C205" s="62" t="s">
        <v>1042</v>
      </c>
      <c r="D205" s="62" t="s">
        <v>252</v>
      </c>
      <c r="E205" s="62" t="s">
        <v>253</v>
      </c>
      <c r="F205" s="123">
        <v>11.072842495</v>
      </c>
      <c r="G205" s="123">
        <v>12.760581119999999</v>
      </c>
      <c r="H205" s="77">
        <f t="shared" si="9"/>
        <v>-0.13226189380629083</v>
      </c>
      <c r="I205" s="123">
        <v>17.50963269</v>
      </c>
      <c r="J205" s="123">
        <v>18.115365480000001</v>
      </c>
      <c r="K205" s="77">
        <f t="shared" si="10"/>
        <v>-3.343751417374119E-2</v>
      </c>
      <c r="L205" s="77">
        <f t="shared" si="11"/>
        <v>1.5813132624171766</v>
      </c>
      <c r="M205" s="153"/>
      <c r="N205" s="156"/>
      <c r="O205" s="156"/>
    </row>
    <row r="206" spans="1:15" ht="12.75" x14ac:dyDescent="0.2">
      <c r="A206" s="122" t="s">
        <v>270</v>
      </c>
      <c r="B206" s="62" t="s">
        <v>271</v>
      </c>
      <c r="C206" s="62" t="s">
        <v>1043</v>
      </c>
      <c r="D206" s="62" t="s">
        <v>251</v>
      </c>
      <c r="E206" s="62" t="s">
        <v>1192</v>
      </c>
      <c r="F206" s="123">
        <v>16.374579456999999</v>
      </c>
      <c r="G206" s="123">
        <v>15.52836153</v>
      </c>
      <c r="H206" s="77">
        <f t="shared" si="9"/>
        <v>5.449499133344804E-2</v>
      </c>
      <c r="I206" s="123">
        <v>17.38693928</v>
      </c>
      <c r="J206" s="123">
        <v>11.43631341</v>
      </c>
      <c r="K206" s="77">
        <f t="shared" si="10"/>
        <v>0.52032728176168441</v>
      </c>
      <c r="L206" s="77">
        <f t="shared" si="11"/>
        <v>1.0618250884340865</v>
      </c>
      <c r="M206" s="153"/>
      <c r="N206" s="156"/>
      <c r="O206" s="156"/>
    </row>
    <row r="207" spans="1:15" ht="12.75" x14ac:dyDescent="0.2">
      <c r="A207" s="122" t="s">
        <v>2531</v>
      </c>
      <c r="B207" s="62" t="s">
        <v>721</v>
      </c>
      <c r="C207" s="62" t="s">
        <v>1042</v>
      </c>
      <c r="D207" s="62" t="s">
        <v>252</v>
      </c>
      <c r="E207" s="62" t="s">
        <v>253</v>
      </c>
      <c r="F207" s="123">
        <v>16.162799396</v>
      </c>
      <c r="G207" s="123">
        <v>11.338437197000001</v>
      </c>
      <c r="H207" s="77">
        <f t="shared" si="9"/>
        <v>0.42548740317373368</v>
      </c>
      <c r="I207" s="123">
        <v>17.054910079999999</v>
      </c>
      <c r="J207" s="123">
        <v>38.696818899999997</v>
      </c>
      <c r="K207" s="77">
        <f t="shared" si="10"/>
        <v>-0.55926842141538402</v>
      </c>
      <c r="L207" s="77">
        <f t="shared" si="11"/>
        <v>1.0551953075790064</v>
      </c>
      <c r="M207" s="153"/>
      <c r="N207" s="156"/>
      <c r="O207" s="156"/>
    </row>
    <row r="208" spans="1:15" ht="12.75" x14ac:dyDescent="0.2">
      <c r="A208" s="122" t="s">
        <v>294</v>
      </c>
      <c r="B208" s="122" t="s">
        <v>295</v>
      </c>
      <c r="C208" s="122" t="s">
        <v>1043</v>
      </c>
      <c r="D208" s="122" t="s">
        <v>251</v>
      </c>
      <c r="E208" s="122" t="s">
        <v>253</v>
      </c>
      <c r="F208" s="123">
        <v>2.8894865159999998</v>
      </c>
      <c r="G208" s="123">
        <v>5.808329649</v>
      </c>
      <c r="H208" s="77">
        <f t="shared" si="9"/>
        <v>-0.50252711353986723</v>
      </c>
      <c r="I208" s="123">
        <v>17.04109429</v>
      </c>
      <c r="J208" s="123">
        <v>5.4086624500000005</v>
      </c>
      <c r="K208" s="77">
        <f t="shared" si="10"/>
        <v>2.1507039767290337</v>
      </c>
      <c r="L208" s="77">
        <f t="shared" si="11"/>
        <v>5.8976202850015307</v>
      </c>
      <c r="M208" s="153"/>
      <c r="N208" s="156"/>
      <c r="O208" s="156"/>
    </row>
    <row r="209" spans="1:15" ht="12.75" x14ac:dyDescent="0.2">
      <c r="A209" s="122" t="s">
        <v>2167</v>
      </c>
      <c r="B209" s="62" t="s">
        <v>722</v>
      </c>
      <c r="C209" s="62" t="s">
        <v>1042</v>
      </c>
      <c r="D209" s="62" t="s">
        <v>252</v>
      </c>
      <c r="E209" s="62" t="s">
        <v>253</v>
      </c>
      <c r="F209" s="123">
        <v>9.1088367059999999</v>
      </c>
      <c r="G209" s="123">
        <v>15.933833412</v>
      </c>
      <c r="H209" s="77">
        <f t="shared" si="9"/>
        <v>-0.42833363005163572</v>
      </c>
      <c r="I209" s="123">
        <v>17.031338569999999</v>
      </c>
      <c r="J209" s="123">
        <v>29.085183749999999</v>
      </c>
      <c r="K209" s="77">
        <f t="shared" si="10"/>
        <v>-0.41443249193844267</v>
      </c>
      <c r="L209" s="77">
        <f t="shared" si="11"/>
        <v>1.8697600055538859</v>
      </c>
      <c r="M209" s="153"/>
      <c r="N209" s="156"/>
      <c r="O209" s="156"/>
    </row>
    <row r="210" spans="1:15" ht="12.75" x14ac:dyDescent="0.2">
      <c r="A210" s="122" t="s">
        <v>2656</v>
      </c>
      <c r="B210" s="62" t="s">
        <v>343</v>
      </c>
      <c r="C210" s="62" t="s">
        <v>1039</v>
      </c>
      <c r="D210" s="62" t="s">
        <v>251</v>
      </c>
      <c r="E210" s="62" t="s">
        <v>1192</v>
      </c>
      <c r="F210" s="123">
        <v>2.85970653</v>
      </c>
      <c r="G210" s="123">
        <v>1.8428376000000002</v>
      </c>
      <c r="H210" s="77">
        <f t="shared" si="9"/>
        <v>0.55179519345600481</v>
      </c>
      <c r="I210" s="123">
        <v>16.894250469447901</v>
      </c>
      <c r="J210" s="123">
        <v>49.773168172569299</v>
      </c>
      <c r="K210" s="77">
        <f t="shared" si="10"/>
        <v>-0.66057514340108736</v>
      </c>
      <c r="L210" s="77">
        <f t="shared" si="11"/>
        <v>5.90768678261818</v>
      </c>
      <c r="M210" s="153"/>
      <c r="N210" s="156"/>
      <c r="O210" s="156"/>
    </row>
    <row r="211" spans="1:15" ht="12.75" x14ac:dyDescent="0.2">
      <c r="A211" s="122" t="s">
        <v>2185</v>
      </c>
      <c r="B211" s="62" t="s">
        <v>369</v>
      </c>
      <c r="C211" s="62" t="s">
        <v>1042</v>
      </c>
      <c r="D211" s="62" t="s">
        <v>967</v>
      </c>
      <c r="E211" s="62" t="s">
        <v>1192</v>
      </c>
      <c r="F211" s="123">
        <v>0.63265802900000001</v>
      </c>
      <c r="G211" s="123">
        <v>3.513024E-2</v>
      </c>
      <c r="H211" s="77">
        <f t="shared" si="9"/>
        <v>17.008929884908273</v>
      </c>
      <c r="I211" s="123">
        <v>16.852826645571998</v>
      </c>
      <c r="J211" s="123">
        <v>2.1577399999999996E-3</v>
      </c>
      <c r="K211" s="77" t="str">
        <f t="shared" si="10"/>
        <v/>
      </c>
      <c r="L211" s="77">
        <f t="shared" si="11"/>
        <v>26.638129721059777</v>
      </c>
      <c r="M211" s="153"/>
      <c r="N211" s="156"/>
      <c r="O211" s="156"/>
    </row>
    <row r="212" spans="1:15" ht="12.75" x14ac:dyDescent="0.2">
      <c r="A212" s="122" t="s">
        <v>2685</v>
      </c>
      <c r="B212" s="62" t="s">
        <v>128</v>
      </c>
      <c r="C212" s="62" t="s">
        <v>779</v>
      </c>
      <c r="D212" s="62" t="s">
        <v>251</v>
      </c>
      <c r="E212" s="62" t="s">
        <v>1192</v>
      </c>
      <c r="F212" s="123">
        <v>2.0973558799999998</v>
      </c>
      <c r="G212" s="123">
        <v>3.9858270070000001</v>
      </c>
      <c r="H212" s="77">
        <f t="shared" si="9"/>
        <v>-0.47379656058414588</v>
      </c>
      <c r="I212" s="123">
        <v>16.750909570000001</v>
      </c>
      <c r="J212" s="123">
        <v>2.8232791099999996</v>
      </c>
      <c r="K212" s="77">
        <f t="shared" si="10"/>
        <v>4.9331397702298032</v>
      </c>
      <c r="L212" s="77">
        <f t="shared" si="11"/>
        <v>7.9866796711676811</v>
      </c>
      <c r="M212" s="153"/>
      <c r="N212" s="156"/>
      <c r="O212" s="156"/>
    </row>
    <row r="213" spans="1:15" ht="12.75" x14ac:dyDescent="0.2">
      <c r="A213" s="122" t="s">
        <v>2762</v>
      </c>
      <c r="B213" s="62" t="s">
        <v>277</v>
      </c>
      <c r="C213" s="62" t="s">
        <v>1039</v>
      </c>
      <c r="D213" s="62" t="s">
        <v>251</v>
      </c>
      <c r="E213" s="62" t="s">
        <v>1192</v>
      </c>
      <c r="F213" s="123">
        <v>0.47900429999999999</v>
      </c>
      <c r="G213" s="123">
        <v>0.27237600000000001</v>
      </c>
      <c r="H213" s="77">
        <f t="shared" si="9"/>
        <v>0.75861419508326722</v>
      </c>
      <c r="I213" s="123">
        <v>16.720501599999999</v>
      </c>
      <c r="J213" s="123">
        <v>31.85623558</v>
      </c>
      <c r="K213" s="77">
        <f t="shared" si="10"/>
        <v>-0.47512625721234081</v>
      </c>
      <c r="L213" s="77">
        <f t="shared" si="11"/>
        <v>34.906788101902215</v>
      </c>
      <c r="M213" s="153"/>
      <c r="N213" s="156"/>
      <c r="O213" s="156"/>
    </row>
    <row r="214" spans="1:15" ht="12.75" x14ac:dyDescent="0.2">
      <c r="A214" s="122" t="s">
        <v>2555</v>
      </c>
      <c r="B214" s="62" t="s">
        <v>496</v>
      </c>
      <c r="C214" s="62" t="s">
        <v>1042</v>
      </c>
      <c r="D214" s="62" t="s">
        <v>252</v>
      </c>
      <c r="E214" s="62" t="s">
        <v>253</v>
      </c>
      <c r="F214" s="123">
        <v>3.88073815</v>
      </c>
      <c r="G214" s="123">
        <v>11.605043480000001</v>
      </c>
      <c r="H214" s="77">
        <f t="shared" si="9"/>
        <v>-0.66559899954808266</v>
      </c>
      <c r="I214" s="123">
        <v>16.40940067</v>
      </c>
      <c r="J214" s="123">
        <v>50.83859382</v>
      </c>
      <c r="K214" s="77">
        <f t="shared" si="10"/>
        <v>-0.67722552027895566</v>
      </c>
      <c r="L214" s="77">
        <f t="shared" si="11"/>
        <v>4.2284225412116507</v>
      </c>
      <c r="M214" s="153"/>
      <c r="N214" s="156"/>
      <c r="O214" s="156"/>
    </row>
    <row r="215" spans="1:15" ht="12.75" x14ac:dyDescent="0.2">
      <c r="A215" s="122" t="s">
        <v>442</v>
      </c>
      <c r="B215" s="62" t="s">
        <v>189</v>
      </c>
      <c r="C215" s="62" t="s">
        <v>1043</v>
      </c>
      <c r="D215" s="62" t="s">
        <v>251</v>
      </c>
      <c r="E215" s="62" t="s">
        <v>253</v>
      </c>
      <c r="F215" s="123">
        <v>5.1146803250000001</v>
      </c>
      <c r="G215" s="123">
        <v>11.960008380000001</v>
      </c>
      <c r="H215" s="77">
        <f t="shared" si="9"/>
        <v>-0.57235144303469121</v>
      </c>
      <c r="I215" s="123">
        <v>16.25083815</v>
      </c>
      <c r="J215" s="123">
        <v>0.41029203000000003</v>
      </c>
      <c r="K215" s="77">
        <f t="shared" si="10"/>
        <v>38.607979102104416</v>
      </c>
      <c r="L215" s="77">
        <f t="shared" si="11"/>
        <v>3.177293030527768</v>
      </c>
      <c r="M215" s="153"/>
      <c r="N215" s="156"/>
      <c r="O215" s="156"/>
    </row>
    <row r="216" spans="1:15" ht="12.75" x14ac:dyDescent="0.2">
      <c r="A216" s="122" t="s">
        <v>1950</v>
      </c>
      <c r="B216" s="62" t="s">
        <v>151</v>
      </c>
      <c r="C216" s="62" t="s">
        <v>779</v>
      </c>
      <c r="D216" s="62" t="s">
        <v>251</v>
      </c>
      <c r="E216" s="62" t="s">
        <v>1192</v>
      </c>
      <c r="F216" s="123">
        <v>3.41542317</v>
      </c>
      <c r="G216" s="123">
        <v>5.4837910719999998</v>
      </c>
      <c r="H216" s="77">
        <f t="shared" si="9"/>
        <v>-0.37717846556208112</v>
      </c>
      <c r="I216" s="123">
        <v>15.875668119999998</v>
      </c>
      <c r="J216" s="123">
        <v>23.587932250000001</v>
      </c>
      <c r="K216" s="77">
        <f t="shared" si="10"/>
        <v>-0.32695804143663343</v>
      </c>
      <c r="L216" s="77">
        <f t="shared" si="11"/>
        <v>4.6482287347134204</v>
      </c>
      <c r="M216" s="153"/>
      <c r="N216" s="156"/>
      <c r="O216" s="156"/>
    </row>
    <row r="217" spans="1:15" ht="12.75" x14ac:dyDescent="0.2">
      <c r="A217" s="122" t="s">
        <v>2326</v>
      </c>
      <c r="B217" s="122" t="s">
        <v>1603</v>
      </c>
      <c r="C217" s="122" t="s">
        <v>1140</v>
      </c>
      <c r="D217" s="122" t="s">
        <v>252</v>
      </c>
      <c r="E217" s="122" t="s">
        <v>253</v>
      </c>
      <c r="F217" s="123">
        <v>0.29732868000000001</v>
      </c>
      <c r="G217" s="123">
        <v>18.68766415</v>
      </c>
      <c r="H217" s="77">
        <f t="shared" si="9"/>
        <v>-0.98408957494026883</v>
      </c>
      <c r="I217" s="123">
        <v>15.42173588</v>
      </c>
      <c r="J217" s="123">
        <v>40.395826999999997</v>
      </c>
      <c r="K217" s="77">
        <f t="shared" si="10"/>
        <v>-0.61823443099704334</v>
      </c>
      <c r="L217" s="77">
        <f t="shared" si="11"/>
        <v>51.867636448660114</v>
      </c>
      <c r="M217" s="153"/>
      <c r="N217" s="156"/>
      <c r="O217" s="156"/>
    </row>
    <row r="218" spans="1:15" ht="12.75" x14ac:dyDescent="0.2">
      <c r="A218" s="122" t="s">
        <v>2061</v>
      </c>
      <c r="B218" s="62" t="s">
        <v>1112</v>
      </c>
      <c r="C218" s="62" t="s">
        <v>1042</v>
      </c>
      <c r="D218" s="62" t="s">
        <v>967</v>
      </c>
      <c r="E218" s="62" t="s">
        <v>253</v>
      </c>
      <c r="F218" s="123">
        <v>18.728921710000002</v>
      </c>
      <c r="G218" s="123">
        <v>8.5377747470000003</v>
      </c>
      <c r="H218" s="77">
        <f t="shared" si="9"/>
        <v>1.193653764006946</v>
      </c>
      <c r="I218" s="123">
        <v>15.355640210000001</v>
      </c>
      <c r="J218" s="123">
        <v>22.230766819999999</v>
      </c>
      <c r="K218" s="77">
        <f t="shared" si="10"/>
        <v>-0.3092617841600841</v>
      </c>
      <c r="L218" s="77">
        <f t="shared" si="11"/>
        <v>0.81988917716502108</v>
      </c>
      <c r="M218" s="153"/>
      <c r="N218" s="156"/>
      <c r="O218" s="156"/>
    </row>
    <row r="219" spans="1:15" ht="12.75" x14ac:dyDescent="0.2">
      <c r="A219" s="122" t="s">
        <v>2663</v>
      </c>
      <c r="B219" s="62" t="s">
        <v>125</v>
      </c>
      <c r="C219" s="62" t="s">
        <v>779</v>
      </c>
      <c r="D219" s="62" t="s">
        <v>251</v>
      </c>
      <c r="E219" s="62" t="s">
        <v>1192</v>
      </c>
      <c r="F219" s="123">
        <v>3.3453261699999999</v>
      </c>
      <c r="G219" s="123">
        <v>1.7801486899999999</v>
      </c>
      <c r="H219" s="77">
        <f t="shared" si="9"/>
        <v>0.87923974485524581</v>
      </c>
      <c r="I219" s="123">
        <v>15.330746789999999</v>
      </c>
      <c r="J219" s="123">
        <v>43.987718630000003</v>
      </c>
      <c r="K219" s="77">
        <f t="shared" si="10"/>
        <v>-0.65147665604225502</v>
      </c>
      <c r="L219" s="77">
        <f t="shared" si="11"/>
        <v>4.5827360355716822</v>
      </c>
      <c r="M219" s="153"/>
      <c r="N219" s="156"/>
      <c r="O219" s="156"/>
    </row>
    <row r="220" spans="1:15" ht="12.75" x14ac:dyDescent="0.2">
      <c r="A220" s="122" t="s">
        <v>443</v>
      </c>
      <c r="B220" s="122" t="s">
        <v>293</v>
      </c>
      <c r="C220" s="122" t="s">
        <v>1043</v>
      </c>
      <c r="D220" s="122" t="s">
        <v>251</v>
      </c>
      <c r="E220" s="122" t="s">
        <v>253</v>
      </c>
      <c r="F220" s="123">
        <v>10.338592961</v>
      </c>
      <c r="G220" s="123">
        <v>5.7793218550000001</v>
      </c>
      <c r="H220" s="77">
        <f t="shared" si="9"/>
        <v>0.78889378726251946</v>
      </c>
      <c r="I220" s="123">
        <v>15.30347955</v>
      </c>
      <c r="J220" s="123">
        <v>8.8124265099999999</v>
      </c>
      <c r="K220" s="77">
        <f t="shared" si="10"/>
        <v>0.73657953716087232</v>
      </c>
      <c r="L220" s="77">
        <f t="shared" si="11"/>
        <v>1.4802284612353838</v>
      </c>
      <c r="M220" s="153"/>
      <c r="N220" s="156"/>
      <c r="O220" s="156"/>
    </row>
    <row r="221" spans="1:15" ht="12.75" x14ac:dyDescent="0.2">
      <c r="A221" s="122" t="s">
        <v>1937</v>
      </c>
      <c r="B221" s="62" t="s">
        <v>182</v>
      </c>
      <c r="C221" s="62" t="s">
        <v>779</v>
      </c>
      <c r="D221" s="62" t="s">
        <v>251</v>
      </c>
      <c r="E221" s="62" t="s">
        <v>1192</v>
      </c>
      <c r="F221" s="123">
        <v>7.3336046210000001</v>
      </c>
      <c r="G221" s="123">
        <v>9.1418866180000009</v>
      </c>
      <c r="H221" s="77">
        <f t="shared" si="9"/>
        <v>-0.19780184031593295</v>
      </c>
      <c r="I221" s="123">
        <v>15.28882568</v>
      </c>
      <c r="J221" s="123">
        <v>9.8961015500000009</v>
      </c>
      <c r="K221" s="77">
        <f t="shared" si="10"/>
        <v>0.54493419481937289</v>
      </c>
      <c r="L221" s="77">
        <f t="shared" si="11"/>
        <v>2.0847627422154695</v>
      </c>
      <c r="M221" s="153"/>
      <c r="N221" s="156"/>
      <c r="O221" s="156"/>
    </row>
    <row r="222" spans="1:15" ht="12.75" x14ac:dyDescent="0.2">
      <c r="A222" s="122" t="s">
        <v>2120</v>
      </c>
      <c r="B222" s="62" t="s">
        <v>216</v>
      </c>
      <c r="C222" s="62" t="s">
        <v>1042</v>
      </c>
      <c r="D222" s="62" t="s">
        <v>252</v>
      </c>
      <c r="E222" s="62" t="s">
        <v>1192</v>
      </c>
      <c r="F222" s="123">
        <v>6.5804262099999997</v>
      </c>
      <c r="G222" s="123">
        <v>4.03918979</v>
      </c>
      <c r="H222" s="77">
        <f t="shared" si="9"/>
        <v>0.62914508902043931</v>
      </c>
      <c r="I222" s="123">
        <v>15.27325265</v>
      </c>
      <c r="J222" s="123">
        <v>13.024367079999999</v>
      </c>
      <c r="K222" s="77">
        <f t="shared" si="10"/>
        <v>0.17266755122814015</v>
      </c>
      <c r="L222" s="77">
        <f t="shared" si="11"/>
        <v>2.321012676472213</v>
      </c>
      <c r="M222" s="153"/>
      <c r="N222" s="156"/>
      <c r="O222" s="156"/>
    </row>
    <row r="223" spans="1:15" ht="12.75" x14ac:dyDescent="0.2">
      <c r="A223" s="122" t="s">
        <v>2417</v>
      </c>
      <c r="B223" s="122" t="s">
        <v>550</v>
      </c>
      <c r="C223" s="122" t="s">
        <v>1038</v>
      </c>
      <c r="D223" s="122" t="s">
        <v>251</v>
      </c>
      <c r="E223" s="122" t="s">
        <v>1192</v>
      </c>
      <c r="F223" s="123">
        <v>7.0116438380000004</v>
      </c>
      <c r="G223" s="123">
        <v>10.320486539999999</v>
      </c>
      <c r="H223" s="77">
        <f t="shared" si="9"/>
        <v>-0.32060917759793905</v>
      </c>
      <c r="I223" s="123">
        <v>15.229706929999999</v>
      </c>
      <c r="J223" s="123">
        <v>24.803038069999999</v>
      </c>
      <c r="K223" s="77">
        <f t="shared" si="10"/>
        <v>-0.38597413401462399</v>
      </c>
      <c r="L223" s="77">
        <f t="shared" si="11"/>
        <v>2.1720594031690172</v>
      </c>
      <c r="M223" s="153"/>
      <c r="N223" s="156"/>
      <c r="O223" s="156"/>
    </row>
    <row r="224" spans="1:15" ht="12.75" x14ac:dyDescent="0.2">
      <c r="A224" s="122" t="s">
        <v>1974</v>
      </c>
      <c r="B224" s="62" t="s">
        <v>137</v>
      </c>
      <c r="C224" s="62" t="s">
        <v>779</v>
      </c>
      <c r="D224" s="62" t="s">
        <v>251</v>
      </c>
      <c r="E224" s="62" t="s">
        <v>1192</v>
      </c>
      <c r="F224" s="123">
        <v>5.8833201330000007</v>
      </c>
      <c r="G224" s="123">
        <v>5.3021262640000009</v>
      </c>
      <c r="H224" s="77">
        <f t="shared" si="9"/>
        <v>0.10961524491526142</v>
      </c>
      <c r="I224" s="123">
        <v>15.132503829999999</v>
      </c>
      <c r="J224" s="123">
        <v>10.070176277605901</v>
      </c>
      <c r="K224" s="77">
        <f t="shared" si="10"/>
        <v>0.50270495896399781</v>
      </c>
      <c r="L224" s="77">
        <f t="shared" si="11"/>
        <v>2.5721027392544231</v>
      </c>
      <c r="M224" s="153"/>
      <c r="N224" s="156"/>
      <c r="O224" s="156"/>
    </row>
    <row r="225" spans="1:15" ht="12.75" x14ac:dyDescent="0.2">
      <c r="A225" s="122" t="s">
        <v>2550</v>
      </c>
      <c r="B225" s="62" t="s">
        <v>491</v>
      </c>
      <c r="C225" s="62" t="s">
        <v>1042</v>
      </c>
      <c r="D225" s="62" t="s">
        <v>252</v>
      </c>
      <c r="E225" s="62" t="s">
        <v>253</v>
      </c>
      <c r="F225" s="123">
        <v>1.663774179</v>
      </c>
      <c r="G225" s="123">
        <v>1.8868251299999999</v>
      </c>
      <c r="H225" s="77">
        <f t="shared" si="9"/>
        <v>-0.11821495667698678</v>
      </c>
      <c r="I225" s="123">
        <v>14.83679087240875</v>
      </c>
      <c r="J225" s="123">
        <v>3.4489300800000002</v>
      </c>
      <c r="K225" s="77">
        <f t="shared" si="10"/>
        <v>3.3018531916450886</v>
      </c>
      <c r="L225" s="77">
        <f t="shared" si="11"/>
        <v>8.9175508669850263</v>
      </c>
      <c r="M225" s="153"/>
      <c r="N225" s="156"/>
      <c r="O225" s="156"/>
    </row>
    <row r="226" spans="1:15" ht="12.75" x14ac:dyDescent="0.2">
      <c r="A226" s="122" t="s">
        <v>2827</v>
      </c>
      <c r="B226" s="62" t="s">
        <v>232</v>
      </c>
      <c r="C226" s="62" t="s">
        <v>1037</v>
      </c>
      <c r="D226" s="62" t="s">
        <v>251</v>
      </c>
      <c r="E226" s="62" t="s">
        <v>1192</v>
      </c>
      <c r="F226" s="123">
        <v>4.0430800000000001E-3</v>
      </c>
      <c r="G226" s="123">
        <v>2.4518999999999999E-3</v>
      </c>
      <c r="H226" s="77">
        <f t="shared" si="9"/>
        <v>0.64895795097679354</v>
      </c>
      <c r="I226" s="123">
        <v>14.772636910000001</v>
      </c>
      <c r="J226" s="123">
        <v>0</v>
      </c>
      <c r="K226" s="77" t="str">
        <f t="shared" si="10"/>
        <v/>
      </c>
      <c r="L226" s="77" t="str">
        <f t="shared" si="11"/>
        <v/>
      </c>
      <c r="M226" s="153"/>
      <c r="N226" s="156"/>
      <c r="O226" s="156"/>
    </row>
    <row r="227" spans="1:15" ht="12.75" x14ac:dyDescent="0.2">
      <c r="A227" s="122" t="s">
        <v>2638</v>
      </c>
      <c r="B227" s="62" t="s">
        <v>126</v>
      </c>
      <c r="C227" s="62" t="s">
        <v>779</v>
      </c>
      <c r="D227" s="62" t="s">
        <v>251</v>
      </c>
      <c r="E227" s="62" t="s">
        <v>1192</v>
      </c>
      <c r="F227" s="123">
        <v>0.88181718999999992</v>
      </c>
      <c r="G227" s="123">
        <v>2.8050307999999999</v>
      </c>
      <c r="H227" s="77">
        <f t="shared" si="9"/>
        <v>-0.68563012213627039</v>
      </c>
      <c r="I227" s="123">
        <v>14.6923505</v>
      </c>
      <c r="J227" s="123">
        <v>3.2335992999999998</v>
      </c>
      <c r="K227" s="77">
        <f t="shared" si="10"/>
        <v>3.5436521773121363</v>
      </c>
      <c r="L227" s="77">
        <f t="shared" si="11"/>
        <v>16.661447141895703</v>
      </c>
      <c r="M227" s="153"/>
      <c r="N227" s="156"/>
      <c r="O227" s="156"/>
    </row>
    <row r="228" spans="1:15" ht="12.75" x14ac:dyDescent="0.2">
      <c r="A228" s="122" t="s">
        <v>2783</v>
      </c>
      <c r="B228" s="62" t="s">
        <v>2784</v>
      </c>
      <c r="C228" s="62" t="s">
        <v>2258</v>
      </c>
      <c r="D228" s="62" t="s">
        <v>251</v>
      </c>
      <c r="E228" s="62" t="s">
        <v>1192</v>
      </c>
      <c r="F228" s="123">
        <v>3.4261150000000004E-2</v>
      </c>
      <c r="G228" s="123">
        <v>0</v>
      </c>
      <c r="H228" s="77" t="str">
        <f t="shared" si="9"/>
        <v/>
      </c>
      <c r="I228" s="123">
        <v>14.675355623894401</v>
      </c>
      <c r="J228" s="123">
        <v>3.6422415903474303</v>
      </c>
      <c r="K228" s="77"/>
      <c r="L228" s="77" t="str">
        <f t="shared" si="11"/>
        <v/>
      </c>
      <c r="M228" s="153"/>
      <c r="N228" s="156"/>
      <c r="O228" s="156"/>
    </row>
    <row r="229" spans="1:15" ht="12.75" x14ac:dyDescent="0.2">
      <c r="A229" s="122" t="s">
        <v>2684</v>
      </c>
      <c r="B229" s="62" t="s">
        <v>281</v>
      </c>
      <c r="C229" s="62" t="s">
        <v>1039</v>
      </c>
      <c r="D229" s="62" t="s">
        <v>251</v>
      </c>
      <c r="E229" s="62" t="s">
        <v>1192</v>
      </c>
      <c r="F229" s="123">
        <v>1.02404031</v>
      </c>
      <c r="G229" s="123">
        <v>0.80414129000000001</v>
      </c>
      <c r="H229" s="77">
        <f t="shared" si="9"/>
        <v>0.27345818792615395</v>
      </c>
      <c r="I229" s="123">
        <v>14.53276728</v>
      </c>
      <c r="J229" s="123">
        <v>62.69516308</v>
      </c>
      <c r="K229" s="77">
        <f t="shared" ref="K229:K260" si="12">IF(ISERROR(I229/J229-1),"",IF((I229/J229-1)&gt;10000%,"",I229/J229-1))</f>
        <v>-0.76819954576948835</v>
      </c>
      <c r="L229" s="77">
        <f t="shared" si="11"/>
        <v>14.191596891337218</v>
      </c>
      <c r="M229" s="153"/>
      <c r="N229" s="156"/>
      <c r="O229" s="156"/>
    </row>
    <row r="230" spans="1:15" ht="12.75" x14ac:dyDescent="0.2">
      <c r="A230" s="122" t="s">
        <v>2521</v>
      </c>
      <c r="B230" s="62" t="s">
        <v>726</v>
      </c>
      <c r="C230" s="62" t="s">
        <v>1042</v>
      </c>
      <c r="D230" s="62" t="s">
        <v>252</v>
      </c>
      <c r="E230" s="62" t="s">
        <v>253</v>
      </c>
      <c r="F230" s="123">
        <v>8.3598952149999999</v>
      </c>
      <c r="G230" s="123">
        <v>3.9561720950000003</v>
      </c>
      <c r="H230" s="77">
        <f t="shared" si="9"/>
        <v>1.1131272892717776</v>
      </c>
      <c r="I230" s="123">
        <v>14.44859509</v>
      </c>
      <c r="J230" s="123">
        <v>2.7482466699999999</v>
      </c>
      <c r="K230" s="77">
        <f t="shared" si="12"/>
        <v>4.2573865540242792</v>
      </c>
      <c r="L230" s="77">
        <f t="shared" si="11"/>
        <v>1.7283225110375979</v>
      </c>
      <c r="M230" s="153"/>
      <c r="N230" s="156"/>
      <c r="O230" s="156"/>
    </row>
    <row r="231" spans="1:15" ht="12.75" x14ac:dyDescent="0.2">
      <c r="A231" s="122" t="s">
        <v>2062</v>
      </c>
      <c r="B231" s="62" t="s">
        <v>1099</v>
      </c>
      <c r="C231" s="62" t="s">
        <v>1042</v>
      </c>
      <c r="D231" s="62" t="s">
        <v>252</v>
      </c>
      <c r="E231" s="62" t="s">
        <v>253</v>
      </c>
      <c r="F231" s="123">
        <v>7.9706991260000004</v>
      </c>
      <c r="G231" s="123">
        <v>16.757216229000001</v>
      </c>
      <c r="H231" s="77">
        <f t="shared" si="9"/>
        <v>-0.52434228829691132</v>
      </c>
      <c r="I231" s="123">
        <v>14.31815113</v>
      </c>
      <c r="J231" s="123">
        <v>65.281174320000005</v>
      </c>
      <c r="K231" s="77">
        <f t="shared" si="12"/>
        <v>-0.78066952258220346</v>
      </c>
      <c r="L231" s="77">
        <f t="shared" si="11"/>
        <v>1.7963482128305341</v>
      </c>
      <c r="M231" s="153"/>
      <c r="N231" s="156"/>
      <c r="O231" s="156"/>
    </row>
    <row r="232" spans="1:15" ht="12.75" x14ac:dyDescent="0.2">
      <c r="A232" s="122" t="s">
        <v>2084</v>
      </c>
      <c r="B232" s="62" t="s">
        <v>608</v>
      </c>
      <c r="C232" s="62" t="s">
        <v>1042</v>
      </c>
      <c r="D232" s="62" t="s">
        <v>252</v>
      </c>
      <c r="E232" s="62" t="s">
        <v>253</v>
      </c>
      <c r="F232" s="123">
        <v>3.08627546</v>
      </c>
      <c r="G232" s="123">
        <v>4.4339765599999996</v>
      </c>
      <c r="H232" s="77">
        <f t="shared" si="9"/>
        <v>-0.30394862980511561</v>
      </c>
      <c r="I232" s="123">
        <v>14.270441330000001</v>
      </c>
      <c r="J232" s="123">
        <v>7.9592972300000007</v>
      </c>
      <c r="K232" s="77">
        <f t="shared" si="12"/>
        <v>0.79292730471381079</v>
      </c>
      <c r="L232" s="77">
        <f t="shared" si="11"/>
        <v>4.6238391598396085</v>
      </c>
      <c r="M232" s="153"/>
      <c r="N232" s="156"/>
      <c r="O232" s="156"/>
    </row>
    <row r="233" spans="1:15" ht="12.75" x14ac:dyDescent="0.2">
      <c r="A233" s="122" t="s">
        <v>554</v>
      </c>
      <c r="B233" s="62" t="s">
        <v>555</v>
      </c>
      <c r="C233" s="62" t="s">
        <v>1043</v>
      </c>
      <c r="D233" s="62" t="s">
        <v>251</v>
      </c>
      <c r="E233" s="62" t="s">
        <v>1192</v>
      </c>
      <c r="F233" s="123">
        <v>1.9409279639999999</v>
      </c>
      <c r="G233" s="123">
        <v>3.5555892170000001</v>
      </c>
      <c r="H233" s="77">
        <f t="shared" si="9"/>
        <v>-0.45411917813226965</v>
      </c>
      <c r="I233" s="123">
        <v>14.20513498</v>
      </c>
      <c r="J233" s="123">
        <v>12.31164787</v>
      </c>
      <c r="K233" s="77">
        <f t="shared" si="12"/>
        <v>0.15379639914928789</v>
      </c>
      <c r="L233" s="77">
        <f t="shared" si="11"/>
        <v>7.3187337415269482</v>
      </c>
      <c r="M233" s="153"/>
      <c r="N233" s="156"/>
      <c r="O233" s="156"/>
    </row>
    <row r="234" spans="1:15" ht="12.75" x14ac:dyDescent="0.2">
      <c r="A234" s="122" t="s">
        <v>2223</v>
      </c>
      <c r="B234" s="62" t="s">
        <v>51</v>
      </c>
      <c r="C234" s="62" t="s">
        <v>2241</v>
      </c>
      <c r="D234" s="62" t="s">
        <v>252</v>
      </c>
      <c r="E234" s="62" t="s">
        <v>253</v>
      </c>
      <c r="F234" s="123">
        <v>19.562263066</v>
      </c>
      <c r="G234" s="123">
        <v>24.685202658000001</v>
      </c>
      <c r="H234" s="77">
        <f t="shared" si="9"/>
        <v>-0.20753078931437308</v>
      </c>
      <c r="I234" s="123">
        <v>14.121168990000001</v>
      </c>
      <c r="J234" s="123">
        <v>0.38917578000000003</v>
      </c>
      <c r="K234" s="77">
        <f t="shared" si="12"/>
        <v>35.284809373286279</v>
      </c>
      <c r="L234" s="77">
        <f t="shared" si="11"/>
        <v>0.72185763693890614</v>
      </c>
      <c r="M234" s="153"/>
      <c r="N234" s="156"/>
      <c r="O234" s="156"/>
    </row>
    <row r="235" spans="1:15" ht="12.75" x14ac:dyDescent="0.2">
      <c r="A235" s="122" t="s">
        <v>2067</v>
      </c>
      <c r="B235" s="62" t="s">
        <v>1096</v>
      </c>
      <c r="C235" s="62" t="s">
        <v>1042</v>
      </c>
      <c r="D235" s="62" t="s">
        <v>252</v>
      </c>
      <c r="E235" s="62" t="s">
        <v>253</v>
      </c>
      <c r="F235" s="123">
        <v>5.7714662219999999</v>
      </c>
      <c r="G235" s="123">
        <v>9.2222997059999994</v>
      </c>
      <c r="H235" s="77">
        <f t="shared" si="9"/>
        <v>-0.3741836194886291</v>
      </c>
      <c r="I235" s="123">
        <v>14.088169150000001</v>
      </c>
      <c r="J235" s="123">
        <v>15.87014716</v>
      </c>
      <c r="K235" s="77">
        <f t="shared" si="12"/>
        <v>-0.1122849077601118</v>
      </c>
      <c r="L235" s="77">
        <f t="shared" si="11"/>
        <v>2.4410034830140606</v>
      </c>
      <c r="M235" s="153"/>
      <c r="N235" s="156"/>
      <c r="O235" s="156"/>
    </row>
    <row r="236" spans="1:15" ht="12.75" x14ac:dyDescent="0.2">
      <c r="A236" s="122" t="s">
        <v>1996</v>
      </c>
      <c r="B236" s="62" t="s">
        <v>1190</v>
      </c>
      <c r="C236" s="62" t="s">
        <v>779</v>
      </c>
      <c r="D236" s="62" t="s">
        <v>251</v>
      </c>
      <c r="E236" s="62" t="s">
        <v>1192</v>
      </c>
      <c r="F236" s="123">
        <v>4.2883944249999999</v>
      </c>
      <c r="G236" s="123">
        <v>4.9282412699999991</v>
      </c>
      <c r="H236" s="77">
        <f t="shared" si="9"/>
        <v>-0.12983269485911342</v>
      </c>
      <c r="I236" s="123">
        <v>13.987810679999999</v>
      </c>
      <c r="J236" s="123">
        <v>22.243683090000001</v>
      </c>
      <c r="K236" s="77">
        <f t="shared" si="12"/>
        <v>-0.37115581878216741</v>
      </c>
      <c r="L236" s="77">
        <f t="shared" si="11"/>
        <v>3.2617826845533218</v>
      </c>
      <c r="M236" s="153"/>
      <c r="N236" s="156"/>
      <c r="O236" s="156"/>
    </row>
    <row r="237" spans="1:15" ht="12.75" x14ac:dyDescent="0.2">
      <c r="A237" s="122" t="s">
        <v>2525</v>
      </c>
      <c r="B237" s="62" t="s">
        <v>420</v>
      </c>
      <c r="C237" s="62" t="s">
        <v>1042</v>
      </c>
      <c r="D237" s="62" t="s">
        <v>252</v>
      </c>
      <c r="E237" s="62" t="s">
        <v>253</v>
      </c>
      <c r="F237" s="123">
        <v>16.919745068000001</v>
      </c>
      <c r="G237" s="123">
        <v>11.151780267000001</v>
      </c>
      <c r="H237" s="77">
        <f t="shared" si="9"/>
        <v>0.51722367755652265</v>
      </c>
      <c r="I237" s="123">
        <v>13.6477767</v>
      </c>
      <c r="J237" s="123">
        <v>15.329073060000001</v>
      </c>
      <c r="K237" s="77">
        <f t="shared" si="12"/>
        <v>-0.10968023659481474</v>
      </c>
      <c r="L237" s="77">
        <f t="shared" si="11"/>
        <v>0.80661834118362608</v>
      </c>
      <c r="M237" s="153"/>
      <c r="N237" s="156"/>
      <c r="O237" s="156"/>
    </row>
    <row r="238" spans="1:15" ht="12.75" x14ac:dyDescent="0.2">
      <c r="A238" s="122" t="s">
        <v>586</v>
      </c>
      <c r="B238" s="62" t="s">
        <v>681</v>
      </c>
      <c r="C238" s="62" t="s">
        <v>1043</v>
      </c>
      <c r="D238" s="62" t="s">
        <v>251</v>
      </c>
      <c r="E238" s="62" t="s">
        <v>1192</v>
      </c>
      <c r="F238" s="123">
        <v>0.46054559</v>
      </c>
      <c r="G238" s="123">
        <v>0.59845598</v>
      </c>
      <c r="H238" s="77">
        <f t="shared" si="9"/>
        <v>-0.23044366604875433</v>
      </c>
      <c r="I238" s="123">
        <v>13.53298332</v>
      </c>
      <c r="J238" s="123">
        <v>5.5653442000000002</v>
      </c>
      <c r="K238" s="77">
        <f t="shared" si="12"/>
        <v>1.4316525328298653</v>
      </c>
      <c r="L238" s="77">
        <f t="shared" si="11"/>
        <v>29.384676813429046</v>
      </c>
      <c r="M238" s="153"/>
      <c r="N238" s="156"/>
      <c r="O238" s="156"/>
    </row>
    <row r="239" spans="1:15" ht="12.75" x14ac:dyDescent="0.2">
      <c r="A239" s="122" t="s">
        <v>917</v>
      </c>
      <c r="B239" s="62" t="s">
        <v>921</v>
      </c>
      <c r="C239" s="62" t="s">
        <v>1043</v>
      </c>
      <c r="D239" s="62" t="s">
        <v>251</v>
      </c>
      <c r="E239" s="62" t="s">
        <v>1192</v>
      </c>
      <c r="F239" s="123">
        <v>20.927999495999998</v>
      </c>
      <c r="G239" s="123">
        <v>10.149526414</v>
      </c>
      <c r="H239" s="77">
        <f t="shared" si="9"/>
        <v>1.0619680803167766</v>
      </c>
      <c r="I239" s="123">
        <v>13.52253118</v>
      </c>
      <c r="J239" s="123">
        <v>20.8678253</v>
      </c>
      <c r="K239" s="77">
        <f t="shared" si="12"/>
        <v>-0.35199135580265761</v>
      </c>
      <c r="L239" s="77">
        <f t="shared" si="11"/>
        <v>0.64614542744922099</v>
      </c>
      <c r="M239" s="153"/>
      <c r="N239" s="156"/>
      <c r="O239" s="156"/>
    </row>
    <row r="240" spans="1:15" ht="12.75" x14ac:dyDescent="0.2">
      <c r="A240" s="122" t="s">
        <v>2419</v>
      </c>
      <c r="B240" s="122" t="s">
        <v>498</v>
      </c>
      <c r="C240" s="122" t="s">
        <v>1038</v>
      </c>
      <c r="D240" s="122" t="s">
        <v>251</v>
      </c>
      <c r="E240" s="122" t="s">
        <v>1192</v>
      </c>
      <c r="F240" s="123">
        <v>122.685254464</v>
      </c>
      <c r="G240" s="123">
        <v>197.58044283199999</v>
      </c>
      <c r="H240" s="77">
        <f t="shared" si="9"/>
        <v>-0.37906174970810436</v>
      </c>
      <c r="I240" s="123">
        <v>13.382190880000001</v>
      </c>
      <c r="J240" s="123">
        <v>13.733082849999999</v>
      </c>
      <c r="K240" s="77">
        <f t="shared" si="12"/>
        <v>-2.5550852189025974E-2</v>
      </c>
      <c r="L240" s="77">
        <f t="shared" si="11"/>
        <v>0.10907741878570085</v>
      </c>
      <c r="M240" s="153"/>
      <c r="N240" s="156"/>
      <c r="O240" s="156"/>
    </row>
    <row r="241" spans="1:15" ht="12.75" x14ac:dyDescent="0.2">
      <c r="A241" s="122" t="s">
        <v>2081</v>
      </c>
      <c r="B241" s="62" t="s">
        <v>448</v>
      </c>
      <c r="C241" s="62" t="s">
        <v>1042</v>
      </c>
      <c r="D241" s="62" t="s">
        <v>967</v>
      </c>
      <c r="E241" s="62" t="s">
        <v>253</v>
      </c>
      <c r="F241" s="123">
        <v>11.544919387</v>
      </c>
      <c r="G241" s="123">
        <v>8.1277176050000008</v>
      </c>
      <c r="H241" s="77">
        <f t="shared" si="9"/>
        <v>0.42043805506945864</v>
      </c>
      <c r="I241" s="123">
        <v>13.30757902</v>
      </c>
      <c r="J241" s="123">
        <v>9.7195085799999994</v>
      </c>
      <c r="K241" s="77">
        <f t="shared" si="12"/>
        <v>0.36916171331781489</v>
      </c>
      <c r="L241" s="77">
        <f t="shared" si="11"/>
        <v>1.1526783837906065</v>
      </c>
      <c r="M241" s="153"/>
      <c r="N241" s="156"/>
      <c r="O241" s="156"/>
    </row>
    <row r="242" spans="1:15" ht="12.75" x14ac:dyDescent="0.2">
      <c r="A242" s="122" t="s">
        <v>2152</v>
      </c>
      <c r="B242" s="62" t="s">
        <v>427</v>
      </c>
      <c r="C242" s="62" t="s">
        <v>1042</v>
      </c>
      <c r="D242" s="62" t="s">
        <v>252</v>
      </c>
      <c r="E242" s="62" t="s">
        <v>253</v>
      </c>
      <c r="F242" s="123">
        <v>5.5259817160000004</v>
      </c>
      <c r="G242" s="123">
        <v>3.662832372</v>
      </c>
      <c r="H242" s="77">
        <f t="shared" si="9"/>
        <v>0.50866355726311152</v>
      </c>
      <c r="I242" s="123">
        <v>13.135831039999999</v>
      </c>
      <c r="J242" s="123">
        <v>18.14409998</v>
      </c>
      <c r="K242" s="77">
        <f t="shared" si="12"/>
        <v>-0.27602741086747473</v>
      </c>
      <c r="L242" s="77">
        <f t="shared" si="11"/>
        <v>2.3771036016942184</v>
      </c>
      <c r="M242" s="153"/>
      <c r="N242" s="156"/>
      <c r="O242" s="156"/>
    </row>
    <row r="243" spans="1:15" ht="12.75" x14ac:dyDescent="0.2">
      <c r="A243" s="122" t="s">
        <v>2670</v>
      </c>
      <c r="B243" s="62" t="s">
        <v>1415</v>
      </c>
      <c r="C243" s="62" t="s">
        <v>1039</v>
      </c>
      <c r="D243" s="62" t="s">
        <v>251</v>
      </c>
      <c r="E243" s="62" t="s">
        <v>1192</v>
      </c>
      <c r="F243" s="123">
        <v>6.2010817500000002</v>
      </c>
      <c r="G243" s="123">
        <v>0.71734703</v>
      </c>
      <c r="H243" s="77">
        <f t="shared" si="9"/>
        <v>7.6444656361092065</v>
      </c>
      <c r="I243" s="123">
        <v>13.12691285</v>
      </c>
      <c r="J243" s="123">
        <v>5.2311198799999996</v>
      </c>
      <c r="K243" s="77">
        <f t="shared" si="12"/>
        <v>1.5093886493000808</v>
      </c>
      <c r="L243" s="77">
        <f t="shared" si="11"/>
        <v>2.1168746646502443</v>
      </c>
      <c r="M243" s="153"/>
      <c r="N243" s="156"/>
      <c r="O243" s="156"/>
    </row>
    <row r="244" spans="1:15" ht="12.75" x14ac:dyDescent="0.2">
      <c r="A244" s="122" t="s">
        <v>1929</v>
      </c>
      <c r="B244" s="62" t="s">
        <v>1181</v>
      </c>
      <c r="C244" s="62" t="s">
        <v>779</v>
      </c>
      <c r="D244" s="62" t="s">
        <v>251</v>
      </c>
      <c r="E244" s="62" t="s">
        <v>1192</v>
      </c>
      <c r="F244" s="123">
        <v>0.11233149000000001</v>
      </c>
      <c r="G244" s="123">
        <v>4.9833910000000002E-2</v>
      </c>
      <c r="H244" s="77">
        <f t="shared" si="9"/>
        <v>1.2541175276031922</v>
      </c>
      <c r="I244" s="123">
        <v>12.903605390000001</v>
      </c>
      <c r="J244" s="123">
        <v>1.972906E-2</v>
      </c>
      <c r="K244" s="77" t="str">
        <f t="shared" si="12"/>
        <v/>
      </c>
      <c r="L244" s="77" t="str">
        <f t="shared" si="11"/>
        <v/>
      </c>
      <c r="M244" s="153"/>
      <c r="N244" s="156"/>
      <c r="O244" s="156"/>
    </row>
    <row r="245" spans="1:15" ht="12.75" x14ac:dyDescent="0.2">
      <c r="A245" s="122" t="s">
        <v>2109</v>
      </c>
      <c r="B245" s="62" t="s">
        <v>44</v>
      </c>
      <c r="C245" s="62" t="s">
        <v>1042</v>
      </c>
      <c r="D245" s="62" t="s">
        <v>252</v>
      </c>
      <c r="E245" s="62" t="s">
        <v>1192</v>
      </c>
      <c r="F245" s="123">
        <v>3.2249507409999998</v>
      </c>
      <c r="G245" s="123">
        <v>3.4009828099999999</v>
      </c>
      <c r="H245" s="77">
        <f t="shared" si="9"/>
        <v>-5.1759176342323299E-2</v>
      </c>
      <c r="I245" s="123">
        <v>12.702285029999999</v>
      </c>
      <c r="J245" s="123">
        <v>20.215341550267951</v>
      </c>
      <c r="K245" s="77">
        <f t="shared" si="12"/>
        <v>-0.3716512284289536</v>
      </c>
      <c r="L245" s="77">
        <f t="shared" si="11"/>
        <v>3.9387531935018787</v>
      </c>
      <c r="M245" s="153"/>
      <c r="N245" s="156"/>
      <c r="O245" s="156"/>
    </row>
    <row r="246" spans="1:15" ht="12.75" x14ac:dyDescent="0.2">
      <c r="A246" s="122" t="s">
        <v>1921</v>
      </c>
      <c r="B246" s="62" t="s">
        <v>1118</v>
      </c>
      <c r="C246" s="62" t="s">
        <v>779</v>
      </c>
      <c r="D246" s="62" t="s">
        <v>251</v>
      </c>
      <c r="E246" s="62" t="s">
        <v>1192</v>
      </c>
      <c r="F246" s="123">
        <v>3.095895858</v>
      </c>
      <c r="G246" s="123">
        <v>2.3466349479999997</v>
      </c>
      <c r="H246" s="77">
        <f t="shared" si="9"/>
        <v>0.31929163530040472</v>
      </c>
      <c r="I246" s="123">
        <v>12.55523844</v>
      </c>
      <c r="J246" s="123">
        <v>8.2091579299999999</v>
      </c>
      <c r="K246" s="77">
        <f t="shared" si="12"/>
        <v>0.52941855267730253</v>
      </c>
      <c r="L246" s="77">
        <f t="shared" si="11"/>
        <v>4.0554459891008392</v>
      </c>
      <c r="M246" s="153"/>
      <c r="N246" s="156"/>
      <c r="O246" s="156"/>
    </row>
    <row r="247" spans="1:15" ht="12.75" x14ac:dyDescent="0.2">
      <c r="A247" s="122" t="s">
        <v>2153</v>
      </c>
      <c r="B247" s="62" t="s">
        <v>1854</v>
      </c>
      <c r="C247" s="62" t="s">
        <v>1042</v>
      </c>
      <c r="D247" s="62" t="s">
        <v>967</v>
      </c>
      <c r="E247" s="62" t="s">
        <v>253</v>
      </c>
      <c r="F247" s="123">
        <v>2.7932579400000002</v>
      </c>
      <c r="G247" s="123">
        <v>5.1085498600000001</v>
      </c>
      <c r="H247" s="77">
        <f t="shared" si="9"/>
        <v>-0.45321901194089542</v>
      </c>
      <c r="I247" s="123">
        <v>12.231671960000002</v>
      </c>
      <c r="J247" s="123">
        <v>43.963268110000001</v>
      </c>
      <c r="K247" s="77">
        <f t="shared" si="12"/>
        <v>-0.72177518901926785</v>
      </c>
      <c r="L247" s="77">
        <f t="shared" si="11"/>
        <v>4.3789983677626285</v>
      </c>
      <c r="M247" s="153"/>
      <c r="N247" s="156"/>
      <c r="O247" s="156"/>
    </row>
    <row r="248" spans="1:15" ht="12.75" x14ac:dyDescent="0.2">
      <c r="A248" s="122" t="s">
        <v>2228</v>
      </c>
      <c r="B248" s="62" t="s">
        <v>35</v>
      </c>
      <c r="C248" s="62" t="s">
        <v>2241</v>
      </c>
      <c r="D248" s="62" t="s">
        <v>252</v>
      </c>
      <c r="E248" s="62" t="s">
        <v>253</v>
      </c>
      <c r="F248" s="123">
        <v>4.9674059100000001</v>
      </c>
      <c r="G248" s="123">
        <v>0.54108167000000007</v>
      </c>
      <c r="H248" s="77">
        <f t="shared" si="9"/>
        <v>8.1805104209129826</v>
      </c>
      <c r="I248" s="123">
        <v>11.852380929999999</v>
      </c>
      <c r="J248" s="123">
        <v>7.1239876300000002</v>
      </c>
      <c r="K248" s="77">
        <f t="shared" si="12"/>
        <v>0.66372845456498908</v>
      </c>
      <c r="L248" s="77">
        <f t="shared" si="11"/>
        <v>2.3860302831583979</v>
      </c>
      <c r="M248" s="153"/>
      <c r="N248" s="156"/>
      <c r="O248" s="156"/>
    </row>
    <row r="249" spans="1:15" ht="12.75" x14ac:dyDescent="0.2">
      <c r="A249" s="122" t="s">
        <v>2593</v>
      </c>
      <c r="B249" s="62" t="s">
        <v>1115</v>
      </c>
      <c r="C249" s="62" t="s">
        <v>779</v>
      </c>
      <c r="D249" s="62" t="s">
        <v>251</v>
      </c>
      <c r="E249" s="62" t="s">
        <v>1192</v>
      </c>
      <c r="F249" s="123">
        <v>26.636610204</v>
      </c>
      <c r="G249" s="123">
        <v>35.818474979999998</v>
      </c>
      <c r="H249" s="77">
        <f t="shared" si="9"/>
        <v>-0.25634438041058105</v>
      </c>
      <c r="I249" s="123">
        <v>11.80196576</v>
      </c>
      <c r="J249" s="123">
        <v>24.802552890000001</v>
      </c>
      <c r="K249" s="77">
        <f t="shared" si="12"/>
        <v>-0.52416326608224395</v>
      </c>
      <c r="L249" s="77">
        <f t="shared" si="11"/>
        <v>0.44307311139116745</v>
      </c>
      <c r="M249" s="153"/>
      <c r="N249" s="156"/>
      <c r="O249" s="156"/>
    </row>
    <row r="250" spans="1:15" ht="12.75" x14ac:dyDescent="0.2">
      <c r="A250" s="122" t="s">
        <v>1088</v>
      </c>
      <c r="B250" s="122" t="s">
        <v>688</v>
      </c>
      <c r="C250" s="122" t="s">
        <v>1043</v>
      </c>
      <c r="D250" s="122" t="s">
        <v>251</v>
      </c>
      <c r="E250" s="122" t="s">
        <v>1192</v>
      </c>
      <c r="F250" s="123">
        <v>7.6349102230000003</v>
      </c>
      <c r="G250" s="123">
        <v>9.9079254470000002</v>
      </c>
      <c r="H250" s="77">
        <f t="shared" si="9"/>
        <v>-0.22941384007771692</v>
      </c>
      <c r="I250" s="123">
        <v>11.601922929999999</v>
      </c>
      <c r="J250" s="123">
        <v>4.01328321</v>
      </c>
      <c r="K250" s="77">
        <f t="shared" si="12"/>
        <v>1.8908806886818232</v>
      </c>
      <c r="L250" s="77">
        <f t="shared" si="11"/>
        <v>1.5195886514879322</v>
      </c>
      <c r="M250" s="153"/>
      <c r="N250" s="156"/>
      <c r="O250" s="156"/>
    </row>
    <row r="251" spans="1:15" ht="12.75" x14ac:dyDescent="0.2">
      <c r="A251" s="122" t="s">
        <v>2867</v>
      </c>
      <c r="B251" s="62" t="s">
        <v>1055</v>
      </c>
      <c r="C251" s="62" t="s">
        <v>779</v>
      </c>
      <c r="D251" s="62" t="s">
        <v>252</v>
      </c>
      <c r="E251" s="62" t="s">
        <v>1192</v>
      </c>
      <c r="F251" s="123">
        <v>7.7409383899999993</v>
      </c>
      <c r="G251" s="123">
        <v>8.323218142</v>
      </c>
      <c r="H251" s="77">
        <f t="shared" si="9"/>
        <v>-6.9958487458323892E-2</v>
      </c>
      <c r="I251" s="123">
        <v>11.386715039999999</v>
      </c>
      <c r="J251" s="123">
        <v>20.225233786759901</v>
      </c>
      <c r="K251" s="77">
        <f t="shared" si="12"/>
        <v>-0.43700452810319979</v>
      </c>
      <c r="L251" s="77">
        <f t="shared" si="11"/>
        <v>1.4709734745737977</v>
      </c>
      <c r="M251" s="153"/>
      <c r="N251" s="156"/>
      <c r="O251" s="156"/>
    </row>
    <row r="252" spans="1:15" ht="12.75" x14ac:dyDescent="0.2">
      <c r="A252" s="122" t="s">
        <v>1915</v>
      </c>
      <c r="B252" s="62" t="s">
        <v>202</v>
      </c>
      <c r="C252" s="62" t="s">
        <v>779</v>
      </c>
      <c r="D252" s="62" t="s">
        <v>251</v>
      </c>
      <c r="E252" s="62" t="s">
        <v>1192</v>
      </c>
      <c r="F252" s="123">
        <v>1.8927516799999999</v>
      </c>
      <c r="G252" s="123">
        <v>2.106637364</v>
      </c>
      <c r="H252" s="77">
        <f t="shared" si="9"/>
        <v>-0.1015294267798813</v>
      </c>
      <c r="I252" s="123">
        <v>11.38632625</v>
      </c>
      <c r="J252" s="123">
        <v>33.24538656</v>
      </c>
      <c r="K252" s="77">
        <f t="shared" si="12"/>
        <v>-0.65750657675613444</v>
      </c>
      <c r="L252" s="77">
        <f t="shared" si="11"/>
        <v>6.0157528165554188</v>
      </c>
      <c r="M252" s="153"/>
      <c r="N252" s="156"/>
      <c r="O252" s="156"/>
    </row>
    <row r="253" spans="1:15" ht="12.75" x14ac:dyDescent="0.2">
      <c r="A253" s="122" t="s">
        <v>2606</v>
      </c>
      <c r="B253" s="62" t="s">
        <v>119</v>
      </c>
      <c r="C253" s="62" t="s">
        <v>779</v>
      </c>
      <c r="D253" s="62" t="s">
        <v>251</v>
      </c>
      <c r="E253" s="62" t="s">
        <v>1192</v>
      </c>
      <c r="F253" s="123">
        <v>6.505254914</v>
      </c>
      <c r="G253" s="123">
        <v>15.684340828</v>
      </c>
      <c r="H253" s="77">
        <f t="shared" si="9"/>
        <v>-0.58523887070939651</v>
      </c>
      <c r="I253" s="123">
        <v>11.353748849999999</v>
      </c>
      <c r="J253" s="123">
        <v>23.12738023</v>
      </c>
      <c r="K253" s="77">
        <f t="shared" si="12"/>
        <v>-0.50907760684142134</v>
      </c>
      <c r="L253" s="77">
        <f t="shared" si="11"/>
        <v>1.7453195916374507</v>
      </c>
      <c r="M253" s="153"/>
      <c r="N253" s="156"/>
      <c r="O253" s="156"/>
    </row>
    <row r="254" spans="1:15" ht="12.75" x14ac:dyDescent="0.2">
      <c r="A254" s="122" t="s">
        <v>2654</v>
      </c>
      <c r="B254" s="62" t="s">
        <v>99</v>
      </c>
      <c r="C254" s="62" t="s">
        <v>1044</v>
      </c>
      <c r="D254" s="62" t="s">
        <v>252</v>
      </c>
      <c r="E254" s="62" t="s">
        <v>253</v>
      </c>
      <c r="F254" s="123">
        <v>0.21226945999999999</v>
      </c>
      <c r="G254" s="123">
        <v>0.85958479599999993</v>
      </c>
      <c r="H254" s="77">
        <f t="shared" si="9"/>
        <v>-0.75305582301155538</v>
      </c>
      <c r="I254" s="123">
        <v>11.140936720260351</v>
      </c>
      <c r="J254" s="123">
        <v>6.7839524368821502</v>
      </c>
      <c r="K254" s="77">
        <f t="shared" si="12"/>
        <v>0.642248648397163</v>
      </c>
      <c r="L254" s="77">
        <f t="shared" si="11"/>
        <v>52.484878042561334</v>
      </c>
      <c r="M254" s="153"/>
      <c r="N254" s="156"/>
      <c r="O254" s="156"/>
    </row>
    <row r="255" spans="1:15" ht="12.75" x14ac:dyDescent="0.2">
      <c r="A255" s="122" t="s">
        <v>624</v>
      </c>
      <c r="B255" s="62" t="s">
        <v>625</v>
      </c>
      <c r="C255" s="62" t="s">
        <v>1042</v>
      </c>
      <c r="D255" s="62" t="s">
        <v>252</v>
      </c>
      <c r="E255" s="62" t="s">
        <v>253</v>
      </c>
      <c r="F255" s="123">
        <v>10.96760671</v>
      </c>
      <c r="G255" s="123">
        <v>13.559484855000001</v>
      </c>
      <c r="H255" s="77">
        <f t="shared" si="9"/>
        <v>-0.19114871786919374</v>
      </c>
      <c r="I255" s="123">
        <v>11.073815211167799</v>
      </c>
      <c r="J255" s="123">
        <v>41.218258856592094</v>
      </c>
      <c r="K255" s="77">
        <f t="shared" si="12"/>
        <v>-0.73133714236459679</v>
      </c>
      <c r="L255" s="77">
        <f t="shared" si="11"/>
        <v>1.009683835678659</v>
      </c>
      <c r="M255" s="153"/>
      <c r="N255" s="156"/>
      <c r="O255" s="156"/>
    </row>
    <row r="256" spans="1:15" ht="12.75" x14ac:dyDescent="0.2">
      <c r="A256" s="122" t="s">
        <v>1913</v>
      </c>
      <c r="B256" s="62" t="s">
        <v>199</v>
      </c>
      <c r="C256" s="62" t="s">
        <v>779</v>
      </c>
      <c r="D256" s="62" t="s">
        <v>251</v>
      </c>
      <c r="E256" s="62" t="s">
        <v>253</v>
      </c>
      <c r="F256" s="123">
        <v>1.8153825400000001</v>
      </c>
      <c r="G256" s="123">
        <v>2.2864174559999997</v>
      </c>
      <c r="H256" s="77">
        <f t="shared" si="9"/>
        <v>-0.20601439809861199</v>
      </c>
      <c r="I256" s="123">
        <v>10.941541789999999</v>
      </c>
      <c r="J256" s="123">
        <v>9.5357565100000006</v>
      </c>
      <c r="K256" s="77">
        <f t="shared" si="12"/>
        <v>0.14742252264157263</v>
      </c>
      <c r="L256" s="77">
        <f t="shared" si="11"/>
        <v>6.0271273678769646</v>
      </c>
      <c r="M256" s="153"/>
      <c r="N256" s="156"/>
      <c r="O256" s="156"/>
    </row>
    <row r="257" spans="1:15" ht="12.75" x14ac:dyDescent="0.2">
      <c r="A257" s="122" t="s">
        <v>1874</v>
      </c>
      <c r="B257" s="62" t="s">
        <v>1597</v>
      </c>
      <c r="C257" s="62" t="s">
        <v>177</v>
      </c>
      <c r="D257" s="62" t="s">
        <v>252</v>
      </c>
      <c r="E257" s="62" t="s">
        <v>253</v>
      </c>
      <c r="F257" s="123">
        <v>1.5025665800000001</v>
      </c>
      <c r="G257" s="123">
        <v>4.0889844200000001</v>
      </c>
      <c r="H257" s="77">
        <f t="shared" si="9"/>
        <v>-0.63253306306312607</v>
      </c>
      <c r="I257" s="123">
        <v>10.740325289999999</v>
      </c>
      <c r="J257" s="123">
        <v>36.758901590000001</v>
      </c>
      <c r="K257" s="77">
        <f t="shared" si="12"/>
        <v>-0.70781702321263507</v>
      </c>
      <c r="L257" s="77">
        <f t="shared" si="11"/>
        <v>7.1479862742588081</v>
      </c>
      <c r="M257" s="153"/>
      <c r="N257" s="156"/>
      <c r="O257" s="156"/>
    </row>
    <row r="258" spans="1:15" ht="12.75" x14ac:dyDescent="0.2">
      <c r="A258" s="122" t="s">
        <v>2231</v>
      </c>
      <c r="B258" s="62" t="s">
        <v>33</v>
      </c>
      <c r="C258" s="62" t="s">
        <v>2241</v>
      </c>
      <c r="D258" s="62" t="s">
        <v>252</v>
      </c>
      <c r="E258" s="62" t="s">
        <v>253</v>
      </c>
      <c r="F258" s="123">
        <v>0.28959950000000001</v>
      </c>
      <c r="G258" s="123">
        <v>3.9787157</v>
      </c>
      <c r="H258" s="77">
        <f t="shared" si="9"/>
        <v>-0.92721281895059759</v>
      </c>
      <c r="I258" s="123">
        <v>10.710265269999999</v>
      </c>
      <c r="J258" s="123">
        <v>59.249980990000005</v>
      </c>
      <c r="K258" s="77">
        <f t="shared" si="12"/>
        <v>-0.81923597120127956</v>
      </c>
      <c r="L258" s="77">
        <f t="shared" si="11"/>
        <v>36.983024038370225</v>
      </c>
      <c r="M258" s="153"/>
      <c r="N258" s="156"/>
      <c r="O258" s="156"/>
    </row>
    <row r="259" spans="1:15" ht="12.75" x14ac:dyDescent="0.2">
      <c r="A259" s="122" t="s">
        <v>2613</v>
      </c>
      <c r="B259" s="62" t="s">
        <v>338</v>
      </c>
      <c r="C259" s="62" t="s">
        <v>2241</v>
      </c>
      <c r="D259" s="62" t="s">
        <v>252</v>
      </c>
      <c r="E259" s="62" t="s">
        <v>253</v>
      </c>
      <c r="F259" s="123">
        <v>10.647693255999998</v>
      </c>
      <c r="G259" s="123">
        <v>21.285334012</v>
      </c>
      <c r="H259" s="77">
        <f t="shared" si="9"/>
        <v>-0.49976386323103195</v>
      </c>
      <c r="I259" s="123">
        <v>10.652195580000001</v>
      </c>
      <c r="J259" s="123">
        <v>25.965036899999998</v>
      </c>
      <c r="K259" s="77">
        <f t="shared" si="12"/>
        <v>-0.58974849059428824</v>
      </c>
      <c r="L259" s="77">
        <f t="shared" si="11"/>
        <v>1.0004228450136339</v>
      </c>
      <c r="M259" s="153"/>
      <c r="N259" s="156"/>
      <c r="O259" s="156"/>
    </row>
    <row r="260" spans="1:15" ht="12.75" x14ac:dyDescent="0.2">
      <c r="A260" s="122" t="s">
        <v>2538</v>
      </c>
      <c r="B260" s="62" t="s">
        <v>479</v>
      </c>
      <c r="C260" s="62" t="s">
        <v>1042</v>
      </c>
      <c r="D260" s="62" t="s">
        <v>252</v>
      </c>
      <c r="E260" s="62" t="s">
        <v>253</v>
      </c>
      <c r="F260" s="123">
        <v>7.8384735010000002</v>
      </c>
      <c r="G260" s="123">
        <v>20.530841477000003</v>
      </c>
      <c r="H260" s="77">
        <f t="shared" si="9"/>
        <v>-0.61820982789326129</v>
      </c>
      <c r="I260" s="123">
        <v>10.647211</v>
      </c>
      <c r="J260" s="123">
        <v>48.112153720000002</v>
      </c>
      <c r="K260" s="77">
        <f t="shared" si="12"/>
        <v>-0.77870017912804423</v>
      </c>
      <c r="L260" s="77">
        <f t="shared" si="11"/>
        <v>1.3583271026739674</v>
      </c>
      <c r="M260" s="153"/>
      <c r="N260" s="156"/>
      <c r="O260" s="156"/>
    </row>
    <row r="261" spans="1:15" ht="12.75" x14ac:dyDescent="0.2">
      <c r="A261" s="122" t="s">
        <v>2633</v>
      </c>
      <c r="B261" s="62" t="s">
        <v>548</v>
      </c>
      <c r="C261" s="62" t="s">
        <v>1038</v>
      </c>
      <c r="D261" s="62" t="s">
        <v>251</v>
      </c>
      <c r="E261" s="62" t="s">
        <v>1192</v>
      </c>
      <c r="F261" s="123">
        <v>58.032749184000004</v>
      </c>
      <c r="G261" s="123">
        <v>2.738244597</v>
      </c>
      <c r="H261" s="77">
        <f t="shared" si="9"/>
        <v>20.193413198945137</v>
      </c>
      <c r="I261" s="123">
        <v>10.60898584155235</v>
      </c>
      <c r="J261" s="123">
        <v>0.16290917999999999</v>
      </c>
      <c r="K261" s="77">
        <f t="shared" ref="K261:K292" si="13">IF(ISERROR(I261/J261-1),"",IF((I261/J261-1)&gt;10000%,"",I261/J261-1))</f>
        <v>64.122087297673161</v>
      </c>
      <c r="L261" s="77">
        <f t="shared" si="11"/>
        <v>0.18281032676765405</v>
      </c>
      <c r="M261" s="153"/>
      <c r="N261" s="156"/>
      <c r="O261" s="156"/>
    </row>
    <row r="262" spans="1:15" ht="12.75" x14ac:dyDescent="0.2">
      <c r="A262" s="122" t="s">
        <v>142</v>
      </c>
      <c r="B262" s="62" t="s">
        <v>629</v>
      </c>
      <c r="C262" s="62" t="s">
        <v>1043</v>
      </c>
      <c r="D262" s="62" t="s">
        <v>251</v>
      </c>
      <c r="E262" s="62" t="s">
        <v>1192</v>
      </c>
      <c r="F262" s="123">
        <v>19.418630701000001</v>
      </c>
      <c r="G262" s="123">
        <v>24.688645002999998</v>
      </c>
      <c r="H262" s="77">
        <f t="shared" si="9"/>
        <v>-0.21345903355002349</v>
      </c>
      <c r="I262" s="123">
        <v>10.553895669999999</v>
      </c>
      <c r="J262" s="123">
        <v>1.8302336000000001</v>
      </c>
      <c r="K262" s="77">
        <f t="shared" si="13"/>
        <v>4.7664200187342196</v>
      </c>
      <c r="L262" s="77">
        <f t="shared" si="11"/>
        <v>0.54349329942489222</v>
      </c>
      <c r="M262" s="153"/>
      <c r="N262" s="156"/>
      <c r="O262" s="156"/>
    </row>
    <row r="263" spans="1:15" ht="12.75" x14ac:dyDescent="0.2">
      <c r="A263" s="122" t="s">
        <v>576</v>
      </c>
      <c r="B263" s="62" t="s">
        <v>671</v>
      </c>
      <c r="C263" s="62" t="s">
        <v>1043</v>
      </c>
      <c r="D263" s="62" t="s">
        <v>251</v>
      </c>
      <c r="E263" s="62" t="s">
        <v>1192</v>
      </c>
      <c r="F263" s="123">
        <v>3.5606858300000002</v>
      </c>
      <c r="G263" s="123">
        <v>0.58242015000000003</v>
      </c>
      <c r="H263" s="77">
        <f t="shared" ref="H263:H326" si="14">IF(ISERROR(F263/G263-1),"",IF((F263/G263-1)&gt;10000%,"",F263/G263-1))</f>
        <v>5.1136034355954205</v>
      </c>
      <c r="I263" s="123">
        <v>10.515918390000001</v>
      </c>
      <c r="J263" s="123">
        <v>26.662976910000001</v>
      </c>
      <c r="K263" s="77">
        <f t="shared" si="13"/>
        <v>-0.60559848866478272</v>
      </c>
      <c r="L263" s="77">
        <f t="shared" ref="L263:L326" si="15">IF(ISERROR(I263/F263),"",IF(I263/F263&gt;10000%,"",I263/F263))</f>
        <v>2.9533407023444136</v>
      </c>
      <c r="M263" s="153"/>
      <c r="N263" s="156"/>
      <c r="O263" s="156"/>
    </row>
    <row r="264" spans="1:15" ht="12.75" x14ac:dyDescent="0.2">
      <c r="A264" s="122" t="s">
        <v>2473</v>
      </c>
      <c r="B264" s="62" t="s">
        <v>162</v>
      </c>
      <c r="C264" s="62" t="s">
        <v>1038</v>
      </c>
      <c r="D264" s="62" t="s">
        <v>251</v>
      </c>
      <c r="E264" s="62" t="s">
        <v>1192</v>
      </c>
      <c r="F264" s="123">
        <v>2.8516249849999999</v>
      </c>
      <c r="G264" s="123">
        <v>4.4433827560000001</v>
      </c>
      <c r="H264" s="77">
        <f t="shared" si="14"/>
        <v>-0.35823107267781817</v>
      </c>
      <c r="I264" s="123">
        <v>10.485231730000001</v>
      </c>
      <c r="J264" s="123">
        <v>12.46799833</v>
      </c>
      <c r="K264" s="77">
        <f t="shared" si="13"/>
        <v>-0.15902846210920207</v>
      </c>
      <c r="L264" s="77">
        <f t="shared" si="15"/>
        <v>3.6769322001153673</v>
      </c>
      <c r="M264" s="153"/>
      <c r="N264" s="156"/>
      <c r="O264" s="156"/>
    </row>
    <row r="265" spans="1:15" ht="12.75" x14ac:dyDescent="0.2">
      <c r="A265" s="122" t="s">
        <v>918</v>
      </c>
      <c r="B265" s="62" t="s">
        <v>922</v>
      </c>
      <c r="C265" s="62" t="s">
        <v>1043</v>
      </c>
      <c r="D265" s="62" t="s">
        <v>251</v>
      </c>
      <c r="E265" s="62" t="s">
        <v>1192</v>
      </c>
      <c r="F265" s="123">
        <v>1.72366698</v>
      </c>
      <c r="G265" s="123">
        <v>7.0003605499999999</v>
      </c>
      <c r="H265" s="77">
        <f t="shared" si="14"/>
        <v>-0.75377454236982122</v>
      </c>
      <c r="I265" s="123">
        <v>10.46909527</v>
      </c>
      <c r="J265" s="123">
        <v>0.87962198000000003</v>
      </c>
      <c r="K265" s="77">
        <f t="shared" si="13"/>
        <v>10.901811810114159</v>
      </c>
      <c r="L265" s="77">
        <f t="shared" si="15"/>
        <v>6.0737343068438898</v>
      </c>
      <c r="M265" s="153"/>
      <c r="N265" s="156"/>
      <c r="O265" s="156"/>
    </row>
    <row r="266" spans="1:15" ht="12.75" x14ac:dyDescent="0.2">
      <c r="A266" s="122" t="s">
        <v>2262</v>
      </c>
      <c r="B266" s="62" t="s">
        <v>2263</v>
      </c>
      <c r="C266" s="62" t="s">
        <v>2258</v>
      </c>
      <c r="D266" s="62" t="s">
        <v>251</v>
      </c>
      <c r="E266" s="62" t="s">
        <v>1192</v>
      </c>
      <c r="F266" s="123">
        <v>1.2969876</v>
      </c>
      <c r="G266" s="123">
        <v>3.01560031</v>
      </c>
      <c r="H266" s="77">
        <f t="shared" si="14"/>
        <v>-0.5699073263459109</v>
      </c>
      <c r="I266" s="123">
        <v>10.459290019999999</v>
      </c>
      <c r="J266" s="123">
        <v>2.8846742700000001</v>
      </c>
      <c r="K266" s="77">
        <f t="shared" si="13"/>
        <v>2.6258131910331763</v>
      </c>
      <c r="L266" s="77">
        <f t="shared" si="15"/>
        <v>8.0642945391305201</v>
      </c>
      <c r="M266" s="153"/>
      <c r="N266" s="156"/>
      <c r="O266" s="156"/>
    </row>
    <row r="267" spans="1:15" ht="12.75" x14ac:dyDescent="0.2">
      <c r="A267" s="122" t="s">
        <v>2807</v>
      </c>
      <c r="B267" s="62" t="s">
        <v>2027</v>
      </c>
      <c r="C267" s="62" t="s">
        <v>1037</v>
      </c>
      <c r="D267" s="62" t="s">
        <v>251</v>
      </c>
      <c r="E267" s="62" t="s">
        <v>253</v>
      </c>
      <c r="F267" s="123">
        <v>21.226294247999999</v>
      </c>
      <c r="G267" s="123">
        <v>19.802799881999999</v>
      </c>
      <c r="H267" s="77">
        <f t="shared" si="14"/>
        <v>7.188348993487037E-2</v>
      </c>
      <c r="I267" s="123">
        <v>10.424248539999999</v>
      </c>
      <c r="J267" s="123">
        <v>10.14236522</v>
      </c>
      <c r="K267" s="77">
        <f t="shared" si="13"/>
        <v>2.7792661167845178E-2</v>
      </c>
      <c r="L267" s="77">
        <f t="shared" si="15"/>
        <v>0.49110072715505682</v>
      </c>
      <c r="M267" s="153"/>
      <c r="N267" s="156"/>
      <c r="O267" s="156"/>
    </row>
    <row r="268" spans="1:15" ht="12.75" x14ac:dyDescent="0.2">
      <c r="A268" s="122" t="s">
        <v>2460</v>
      </c>
      <c r="B268" s="62" t="s">
        <v>644</v>
      </c>
      <c r="C268" s="62" t="s">
        <v>1038</v>
      </c>
      <c r="D268" s="62" t="s">
        <v>251</v>
      </c>
      <c r="E268" s="62" t="s">
        <v>1192</v>
      </c>
      <c r="F268" s="123">
        <v>3.5833877050000003</v>
      </c>
      <c r="G268" s="123">
        <v>4.9070479E-2</v>
      </c>
      <c r="H268" s="77">
        <f t="shared" si="14"/>
        <v>72.025325573039552</v>
      </c>
      <c r="I268" s="123">
        <v>10.363302289999998</v>
      </c>
      <c r="J268" s="123">
        <v>0</v>
      </c>
      <c r="K268" s="77" t="str">
        <f t="shared" si="13"/>
        <v/>
      </c>
      <c r="L268" s="77">
        <f t="shared" si="15"/>
        <v>2.89204047765744</v>
      </c>
      <c r="M268" s="153"/>
      <c r="N268" s="156"/>
      <c r="O268" s="156"/>
    </row>
    <row r="269" spans="1:15" ht="12.75" x14ac:dyDescent="0.2">
      <c r="A269" s="122" t="s">
        <v>2820</v>
      </c>
      <c r="B269" s="62" t="s">
        <v>228</v>
      </c>
      <c r="C269" s="62" t="s">
        <v>1037</v>
      </c>
      <c r="D269" s="62" t="s">
        <v>251</v>
      </c>
      <c r="E269" s="62" t="s">
        <v>1192</v>
      </c>
      <c r="F269" s="123">
        <v>0.65226556999999996</v>
      </c>
      <c r="G269" s="123">
        <v>0.40341949999999999</v>
      </c>
      <c r="H269" s="77">
        <f t="shared" si="14"/>
        <v>0.61684194740214582</v>
      </c>
      <c r="I269" s="123">
        <v>10.33527142</v>
      </c>
      <c r="J269" s="123">
        <v>7.9320100000000004E-2</v>
      </c>
      <c r="K269" s="77" t="str">
        <f t="shared" si="13"/>
        <v/>
      </c>
      <c r="L269" s="77">
        <f t="shared" si="15"/>
        <v>15.845189283867919</v>
      </c>
      <c r="M269" s="153"/>
      <c r="N269" s="156"/>
      <c r="O269" s="156"/>
    </row>
    <row r="270" spans="1:15" ht="12.75" x14ac:dyDescent="0.2">
      <c r="A270" s="122" t="s">
        <v>296</v>
      </c>
      <c r="B270" s="122" t="s">
        <v>297</v>
      </c>
      <c r="C270" s="122" t="s">
        <v>1043</v>
      </c>
      <c r="D270" s="122" t="s">
        <v>251</v>
      </c>
      <c r="E270" s="122" t="s">
        <v>253</v>
      </c>
      <c r="F270" s="123">
        <v>25.241772106999999</v>
      </c>
      <c r="G270" s="123">
        <v>9.9406975460000009</v>
      </c>
      <c r="H270" s="77">
        <f t="shared" si="14"/>
        <v>1.5392355003454399</v>
      </c>
      <c r="I270" s="123">
        <v>10.31672944</v>
      </c>
      <c r="J270" s="123">
        <v>2.4762683299999999</v>
      </c>
      <c r="K270" s="77">
        <f t="shared" si="13"/>
        <v>3.1662405140076233</v>
      </c>
      <c r="L270" s="77">
        <f t="shared" si="15"/>
        <v>0.40871652736057246</v>
      </c>
      <c r="M270" s="153"/>
      <c r="N270" s="156"/>
      <c r="O270" s="156"/>
    </row>
    <row r="271" spans="1:15" ht="12.75" x14ac:dyDescent="0.2">
      <c r="A271" s="122" t="s">
        <v>1202</v>
      </c>
      <c r="B271" s="62" t="s">
        <v>192</v>
      </c>
      <c r="C271" s="62" t="s">
        <v>1043</v>
      </c>
      <c r="D271" s="62" t="s">
        <v>251</v>
      </c>
      <c r="E271" s="62" t="s">
        <v>1192</v>
      </c>
      <c r="F271" s="123">
        <v>21.650134999999999</v>
      </c>
      <c r="G271" s="123">
        <v>20.817243649000002</v>
      </c>
      <c r="H271" s="77">
        <f t="shared" si="14"/>
        <v>4.0009684521322697E-2</v>
      </c>
      <c r="I271" s="123">
        <v>10.31349468</v>
      </c>
      <c r="J271" s="123">
        <v>8.7749423699999998</v>
      </c>
      <c r="K271" s="77">
        <f t="shared" si="13"/>
        <v>0.17533474809590111</v>
      </c>
      <c r="L271" s="77">
        <f t="shared" si="15"/>
        <v>0.47637091777949653</v>
      </c>
      <c r="M271" s="153"/>
      <c r="N271" s="156"/>
      <c r="O271" s="156"/>
    </row>
    <row r="272" spans="1:15" ht="12.75" x14ac:dyDescent="0.2">
      <c r="A272" s="122" t="s">
        <v>2629</v>
      </c>
      <c r="B272" s="122" t="s">
        <v>54</v>
      </c>
      <c r="C272" s="122" t="s">
        <v>2241</v>
      </c>
      <c r="D272" s="122" t="s">
        <v>252</v>
      </c>
      <c r="E272" s="122" t="s">
        <v>253</v>
      </c>
      <c r="F272" s="123">
        <v>5.9141857509999998</v>
      </c>
      <c r="G272" s="123">
        <v>1.418280886</v>
      </c>
      <c r="H272" s="77">
        <f t="shared" si="14"/>
        <v>3.169967888152164</v>
      </c>
      <c r="I272" s="123">
        <v>10.283192640000001</v>
      </c>
      <c r="J272" s="123">
        <v>137.99207138999998</v>
      </c>
      <c r="K272" s="77">
        <f t="shared" si="13"/>
        <v>-0.92547982984517174</v>
      </c>
      <c r="L272" s="77">
        <f t="shared" si="15"/>
        <v>1.7387334576465185</v>
      </c>
      <c r="M272" s="153"/>
      <c r="N272" s="156"/>
      <c r="O272" s="156"/>
    </row>
    <row r="273" spans="1:15" ht="12.75" x14ac:dyDescent="0.2">
      <c r="A273" s="122" t="s">
        <v>2640</v>
      </c>
      <c r="B273" s="62" t="s">
        <v>123</v>
      </c>
      <c r="C273" s="62" t="s">
        <v>779</v>
      </c>
      <c r="D273" s="62" t="s">
        <v>251</v>
      </c>
      <c r="E273" s="62" t="s">
        <v>1192</v>
      </c>
      <c r="F273" s="123">
        <v>4.3187425199999998</v>
      </c>
      <c r="G273" s="123">
        <v>6.3965576300000002</v>
      </c>
      <c r="H273" s="77">
        <f t="shared" si="14"/>
        <v>-0.324833329141756</v>
      </c>
      <c r="I273" s="123">
        <v>10.221115880000001</v>
      </c>
      <c r="J273" s="123">
        <v>32.579323889999998</v>
      </c>
      <c r="K273" s="77">
        <f t="shared" si="13"/>
        <v>-0.6862698589292302</v>
      </c>
      <c r="L273" s="77">
        <f t="shared" si="15"/>
        <v>2.366687949713659</v>
      </c>
      <c r="M273" s="153"/>
      <c r="N273" s="156"/>
      <c r="O273" s="156"/>
    </row>
    <row r="274" spans="1:15" ht="12.75" x14ac:dyDescent="0.2">
      <c r="A274" s="122" t="s">
        <v>2098</v>
      </c>
      <c r="B274" s="62" t="s">
        <v>711</v>
      </c>
      <c r="C274" s="62" t="s">
        <v>1042</v>
      </c>
      <c r="D274" s="62" t="s">
        <v>252</v>
      </c>
      <c r="E274" s="62" t="s">
        <v>253</v>
      </c>
      <c r="F274" s="123">
        <v>0.54674177000000002</v>
      </c>
      <c r="G274" s="123">
        <v>0.99601501999999997</v>
      </c>
      <c r="H274" s="77">
        <f t="shared" si="14"/>
        <v>-0.45107075794901164</v>
      </c>
      <c r="I274" s="123">
        <v>10.18122691357695</v>
      </c>
      <c r="J274" s="123">
        <v>3.4364949999999998E-2</v>
      </c>
      <c r="K274" s="77" t="str">
        <f t="shared" si="13"/>
        <v/>
      </c>
      <c r="L274" s="77">
        <f t="shared" si="15"/>
        <v>18.621637255878493</v>
      </c>
      <c r="M274" s="153"/>
      <c r="N274" s="156"/>
      <c r="O274" s="156"/>
    </row>
    <row r="275" spans="1:15" ht="12.75" x14ac:dyDescent="0.2">
      <c r="A275" s="122" t="s">
        <v>267</v>
      </c>
      <c r="B275" s="62" t="s">
        <v>268</v>
      </c>
      <c r="C275" s="62" t="s">
        <v>1043</v>
      </c>
      <c r="D275" s="62" t="s">
        <v>251</v>
      </c>
      <c r="E275" s="62" t="s">
        <v>253</v>
      </c>
      <c r="F275" s="123">
        <v>4.3018518180000003</v>
      </c>
      <c r="G275" s="123">
        <v>8.5540056920000005</v>
      </c>
      <c r="H275" s="77">
        <f t="shared" si="14"/>
        <v>-0.49709504846095209</v>
      </c>
      <c r="I275" s="123">
        <v>10.12555908</v>
      </c>
      <c r="J275" s="123">
        <v>6.2302037300000004</v>
      </c>
      <c r="K275" s="77">
        <f t="shared" si="13"/>
        <v>0.62523723441705159</v>
      </c>
      <c r="L275" s="77">
        <f t="shared" si="15"/>
        <v>2.3537675188234481</v>
      </c>
      <c r="M275" s="153"/>
      <c r="N275" s="156"/>
      <c r="O275" s="156"/>
    </row>
    <row r="276" spans="1:15" ht="12.75" x14ac:dyDescent="0.2">
      <c r="A276" s="122" t="s">
        <v>1943</v>
      </c>
      <c r="B276" s="62" t="s">
        <v>147</v>
      </c>
      <c r="C276" s="62" t="s">
        <v>779</v>
      </c>
      <c r="D276" s="62" t="s">
        <v>251</v>
      </c>
      <c r="E276" s="62" t="s">
        <v>1192</v>
      </c>
      <c r="F276" s="123">
        <v>1.9379689099999999</v>
      </c>
      <c r="G276" s="123">
        <v>0.70940392399999996</v>
      </c>
      <c r="H276" s="77">
        <f t="shared" si="14"/>
        <v>1.7318271642376764</v>
      </c>
      <c r="I276" s="123">
        <v>10.092289189999999</v>
      </c>
      <c r="J276" s="123">
        <v>24.162942670000003</v>
      </c>
      <c r="K276" s="77">
        <f t="shared" si="13"/>
        <v>-0.58232367109283056</v>
      </c>
      <c r="L276" s="77">
        <f t="shared" si="15"/>
        <v>5.2076631043580566</v>
      </c>
      <c r="M276" s="153"/>
      <c r="N276" s="156"/>
      <c r="O276" s="156"/>
    </row>
    <row r="277" spans="1:15" ht="12.75" x14ac:dyDescent="0.2">
      <c r="A277" s="122" t="s">
        <v>1963</v>
      </c>
      <c r="B277" s="62" t="s">
        <v>406</v>
      </c>
      <c r="C277" s="62" t="s">
        <v>779</v>
      </c>
      <c r="D277" s="62" t="s">
        <v>251</v>
      </c>
      <c r="E277" s="62" t="s">
        <v>1192</v>
      </c>
      <c r="F277" s="123">
        <v>3.3764358840000002</v>
      </c>
      <c r="G277" s="123">
        <v>3.4504923229999998</v>
      </c>
      <c r="H277" s="77">
        <f t="shared" si="14"/>
        <v>-2.1462571733998792E-2</v>
      </c>
      <c r="I277" s="123">
        <v>10.063733580000001</v>
      </c>
      <c r="J277" s="123">
        <v>3.9408752100000002</v>
      </c>
      <c r="K277" s="77">
        <f t="shared" si="13"/>
        <v>1.5536798410828139</v>
      </c>
      <c r="L277" s="77">
        <f t="shared" si="15"/>
        <v>2.9805789079808278</v>
      </c>
      <c r="M277" s="153"/>
      <c r="N277" s="156"/>
      <c r="O277" s="156"/>
    </row>
    <row r="278" spans="1:15" ht="12.75" x14ac:dyDescent="0.2">
      <c r="A278" s="122" t="s">
        <v>2107</v>
      </c>
      <c r="B278" s="62" t="s">
        <v>719</v>
      </c>
      <c r="C278" s="62" t="s">
        <v>1042</v>
      </c>
      <c r="D278" s="62" t="s">
        <v>252</v>
      </c>
      <c r="E278" s="62" t="s">
        <v>253</v>
      </c>
      <c r="F278" s="123">
        <v>10.271723029999999</v>
      </c>
      <c r="G278" s="123">
        <v>2.2083124600000001</v>
      </c>
      <c r="H278" s="77">
        <f t="shared" si="14"/>
        <v>3.6513902430274738</v>
      </c>
      <c r="I278" s="123">
        <v>10.036462650000001</v>
      </c>
      <c r="J278" s="123">
        <v>2.10683767</v>
      </c>
      <c r="K278" s="77">
        <f t="shared" si="13"/>
        <v>3.763756977062215</v>
      </c>
      <c r="L278" s="77">
        <f t="shared" si="15"/>
        <v>0.97709630805728631</v>
      </c>
      <c r="M278" s="153"/>
      <c r="N278" s="156"/>
      <c r="O278" s="156"/>
    </row>
    <row r="279" spans="1:15" ht="12.75" x14ac:dyDescent="0.2">
      <c r="A279" s="122" t="s">
        <v>1971</v>
      </c>
      <c r="B279" s="62" t="s">
        <v>402</v>
      </c>
      <c r="C279" s="62" t="s">
        <v>779</v>
      </c>
      <c r="D279" s="62" t="s">
        <v>251</v>
      </c>
      <c r="E279" s="62" t="s">
        <v>1192</v>
      </c>
      <c r="F279" s="123">
        <v>4.0273268790000003</v>
      </c>
      <c r="G279" s="123">
        <v>6.3258074630000003</v>
      </c>
      <c r="H279" s="77">
        <f t="shared" si="14"/>
        <v>-0.36334975375775203</v>
      </c>
      <c r="I279" s="123">
        <v>10.008968980000001</v>
      </c>
      <c r="J279" s="123">
        <v>29.2643357993847</v>
      </c>
      <c r="K279" s="77">
        <f t="shared" si="13"/>
        <v>-0.65798065438374154</v>
      </c>
      <c r="L279" s="77">
        <f t="shared" si="15"/>
        <v>2.4852636204402816</v>
      </c>
      <c r="M279" s="153"/>
      <c r="N279" s="156"/>
      <c r="O279" s="156"/>
    </row>
    <row r="280" spans="1:15" ht="12.75" x14ac:dyDescent="0.2">
      <c r="A280" s="122" t="s">
        <v>2233</v>
      </c>
      <c r="B280" s="62" t="s">
        <v>332</v>
      </c>
      <c r="C280" s="62" t="s">
        <v>2241</v>
      </c>
      <c r="D280" s="62" t="s">
        <v>252</v>
      </c>
      <c r="E280" s="62" t="s">
        <v>253</v>
      </c>
      <c r="F280" s="123">
        <v>2.0715418100000003</v>
      </c>
      <c r="G280" s="123">
        <v>0.16806942999999999</v>
      </c>
      <c r="H280" s="77">
        <f t="shared" si="14"/>
        <v>11.325512200523322</v>
      </c>
      <c r="I280" s="123">
        <v>9.9793965399999998</v>
      </c>
      <c r="J280" s="123">
        <v>9.2648039999999987E-2</v>
      </c>
      <c r="K280" s="77" t="str">
        <f t="shared" si="13"/>
        <v/>
      </c>
      <c r="L280" s="77">
        <f t="shared" si="15"/>
        <v>4.817376357950506</v>
      </c>
      <c r="M280" s="153"/>
      <c r="N280" s="156"/>
      <c r="O280" s="156"/>
    </row>
    <row r="281" spans="1:15" ht="12.75" x14ac:dyDescent="0.2">
      <c r="A281" s="122" t="s">
        <v>2065</v>
      </c>
      <c r="B281" s="62" t="s">
        <v>728</v>
      </c>
      <c r="C281" s="62" t="s">
        <v>1042</v>
      </c>
      <c r="D281" s="62" t="s">
        <v>252</v>
      </c>
      <c r="E281" s="62" t="s">
        <v>253</v>
      </c>
      <c r="F281" s="123">
        <v>18.328107186</v>
      </c>
      <c r="G281" s="123">
        <v>19.439323851000001</v>
      </c>
      <c r="H281" s="77">
        <f t="shared" si="14"/>
        <v>-5.716333929705264E-2</v>
      </c>
      <c r="I281" s="123">
        <v>9.5578775900000004</v>
      </c>
      <c r="J281" s="123">
        <v>15.67251021</v>
      </c>
      <c r="K281" s="77">
        <f t="shared" si="13"/>
        <v>-0.3901501762046069</v>
      </c>
      <c r="L281" s="77">
        <f t="shared" si="15"/>
        <v>0.52148743419073984</v>
      </c>
      <c r="M281" s="153"/>
      <c r="N281" s="156"/>
      <c r="O281" s="156"/>
    </row>
    <row r="282" spans="1:15" ht="12.75" x14ac:dyDescent="0.2">
      <c r="A282" s="122" t="s">
        <v>0</v>
      </c>
      <c r="B282" s="62" t="s">
        <v>62</v>
      </c>
      <c r="C282" s="62" t="s">
        <v>1043</v>
      </c>
      <c r="D282" s="62" t="s">
        <v>251</v>
      </c>
      <c r="E282" s="62" t="s">
        <v>1192</v>
      </c>
      <c r="F282" s="123">
        <v>13.043247463</v>
      </c>
      <c r="G282" s="123">
        <v>9.7255974550000008</v>
      </c>
      <c r="H282" s="77">
        <f t="shared" si="14"/>
        <v>0.34112557334915916</v>
      </c>
      <c r="I282" s="123">
        <v>9.5432754800000001</v>
      </c>
      <c r="J282" s="123">
        <v>6.8617243499999994</v>
      </c>
      <c r="K282" s="77">
        <f t="shared" si="13"/>
        <v>0.39079843392426583</v>
      </c>
      <c r="L282" s="77">
        <f t="shared" si="15"/>
        <v>0.73166406656559801</v>
      </c>
      <c r="M282" s="153"/>
      <c r="N282" s="156"/>
      <c r="O282" s="156"/>
    </row>
    <row r="283" spans="1:15" ht="12.75" x14ac:dyDescent="0.2">
      <c r="A283" s="122" t="s">
        <v>2630</v>
      </c>
      <c r="B283" s="62" t="s">
        <v>344</v>
      </c>
      <c r="C283" s="62" t="s">
        <v>1039</v>
      </c>
      <c r="D283" s="62" t="s">
        <v>251</v>
      </c>
      <c r="E283" s="62" t="s">
        <v>1192</v>
      </c>
      <c r="F283" s="123">
        <v>4.1123386239999995</v>
      </c>
      <c r="G283" s="123">
        <v>1.64116024</v>
      </c>
      <c r="H283" s="77">
        <f t="shared" si="14"/>
        <v>1.5057508241852116</v>
      </c>
      <c r="I283" s="123">
        <v>9.5152344499999995</v>
      </c>
      <c r="J283" s="123">
        <v>147.52002330382652</v>
      </c>
      <c r="K283" s="77">
        <f t="shared" si="13"/>
        <v>-0.93549869206295611</v>
      </c>
      <c r="L283" s="77">
        <f t="shared" si="15"/>
        <v>2.3138256160298147</v>
      </c>
      <c r="M283" s="153"/>
      <c r="N283" s="156"/>
      <c r="O283" s="156"/>
    </row>
    <row r="284" spans="1:15" ht="12.75" x14ac:dyDescent="0.2">
      <c r="A284" s="122" t="s">
        <v>2817</v>
      </c>
      <c r="B284" s="62" t="s">
        <v>226</v>
      </c>
      <c r="C284" s="62" t="s">
        <v>1037</v>
      </c>
      <c r="D284" s="62" t="s">
        <v>251</v>
      </c>
      <c r="E284" s="62" t="s">
        <v>1192</v>
      </c>
      <c r="F284" s="123">
        <v>0.45780923499999998</v>
      </c>
      <c r="G284" s="123">
        <v>0.50566834399999994</v>
      </c>
      <c r="H284" s="77">
        <f t="shared" si="14"/>
        <v>-9.4645254281529589E-2</v>
      </c>
      <c r="I284" s="123">
        <v>9.5142600000000002</v>
      </c>
      <c r="J284" s="123">
        <v>0</v>
      </c>
      <c r="K284" s="77" t="str">
        <f t="shared" si="13"/>
        <v/>
      </c>
      <c r="L284" s="77">
        <f t="shared" si="15"/>
        <v>20.782149578087914</v>
      </c>
      <c r="M284" s="153"/>
      <c r="N284" s="156"/>
      <c r="O284" s="156"/>
    </row>
    <row r="285" spans="1:15" ht="12.75" x14ac:dyDescent="0.2">
      <c r="A285" s="122" t="s">
        <v>2112</v>
      </c>
      <c r="B285" s="62" t="s">
        <v>452</v>
      </c>
      <c r="C285" s="62" t="s">
        <v>1042</v>
      </c>
      <c r="D285" s="62" t="s">
        <v>967</v>
      </c>
      <c r="E285" s="62" t="s">
        <v>1192</v>
      </c>
      <c r="F285" s="123">
        <v>5.5790797300000001</v>
      </c>
      <c r="G285" s="123">
        <v>8.307742064000001</v>
      </c>
      <c r="H285" s="77">
        <f t="shared" si="14"/>
        <v>-0.32844812862259332</v>
      </c>
      <c r="I285" s="123">
        <v>9.4090440100000006</v>
      </c>
      <c r="J285" s="123">
        <v>0.88216958999999995</v>
      </c>
      <c r="K285" s="77">
        <f t="shared" si="13"/>
        <v>9.665799543146802</v>
      </c>
      <c r="L285" s="77">
        <f t="shared" si="15"/>
        <v>1.6864867442932205</v>
      </c>
      <c r="M285" s="153"/>
      <c r="N285" s="156"/>
      <c r="O285" s="156"/>
    </row>
    <row r="286" spans="1:15" ht="12.75" x14ac:dyDescent="0.2">
      <c r="A286" s="122" t="s">
        <v>2614</v>
      </c>
      <c r="B286" s="62" t="s">
        <v>1608</v>
      </c>
      <c r="C286" s="62" t="s">
        <v>1140</v>
      </c>
      <c r="D286" s="62" t="s">
        <v>251</v>
      </c>
      <c r="E286" s="62" t="s">
        <v>1192</v>
      </c>
      <c r="F286" s="123">
        <v>6.4017736362317397</v>
      </c>
      <c r="G286" s="123">
        <v>13.7948700256488</v>
      </c>
      <c r="H286" s="77">
        <f t="shared" si="14"/>
        <v>-0.5359308478928092</v>
      </c>
      <c r="I286" s="123">
        <v>9.3723593166504511</v>
      </c>
      <c r="J286" s="123">
        <v>5.5104094246867996</v>
      </c>
      <c r="K286" s="77">
        <f t="shared" si="13"/>
        <v>0.7008462700905671</v>
      </c>
      <c r="L286" s="77">
        <f t="shared" si="15"/>
        <v>1.4640254168948217</v>
      </c>
      <c r="M286" s="153"/>
      <c r="N286" s="156"/>
      <c r="O286" s="156"/>
    </row>
    <row r="287" spans="1:15" ht="12.75" x14ac:dyDescent="0.2">
      <c r="A287" s="122" t="s">
        <v>2655</v>
      </c>
      <c r="B287" s="62" t="s">
        <v>122</v>
      </c>
      <c r="C287" s="62" t="s">
        <v>779</v>
      </c>
      <c r="D287" s="62" t="s">
        <v>251</v>
      </c>
      <c r="E287" s="62" t="s">
        <v>1192</v>
      </c>
      <c r="F287" s="123">
        <v>2.895897336</v>
      </c>
      <c r="G287" s="123">
        <v>2.6174548799999999</v>
      </c>
      <c r="H287" s="77">
        <f t="shared" si="14"/>
        <v>0.10637908531970575</v>
      </c>
      <c r="I287" s="123">
        <v>9.3206767300000006</v>
      </c>
      <c r="J287" s="123">
        <v>4.9345400199999991</v>
      </c>
      <c r="K287" s="77">
        <f t="shared" si="13"/>
        <v>0.88886435052157142</v>
      </c>
      <c r="L287" s="77">
        <f t="shared" si="15"/>
        <v>3.2185798212288561</v>
      </c>
      <c r="M287" s="153"/>
      <c r="N287" s="156"/>
      <c r="O287" s="156"/>
    </row>
    <row r="288" spans="1:15" ht="12.75" x14ac:dyDescent="0.2">
      <c r="A288" s="122" t="s">
        <v>2632</v>
      </c>
      <c r="B288" s="62" t="s">
        <v>130</v>
      </c>
      <c r="C288" s="62" t="s">
        <v>779</v>
      </c>
      <c r="D288" s="62" t="s">
        <v>251</v>
      </c>
      <c r="E288" s="62" t="s">
        <v>1192</v>
      </c>
      <c r="F288" s="123">
        <v>0.75713632999999991</v>
      </c>
      <c r="G288" s="123">
        <v>5.6312562800000006</v>
      </c>
      <c r="H288" s="77">
        <f t="shared" si="14"/>
        <v>-0.8655475275225798</v>
      </c>
      <c r="I288" s="123">
        <v>9.2783840899999994</v>
      </c>
      <c r="J288" s="123">
        <v>54.042653200000004</v>
      </c>
      <c r="K288" s="77">
        <f t="shared" si="13"/>
        <v>-0.82831368297809627</v>
      </c>
      <c r="L288" s="77">
        <f t="shared" si="15"/>
        <v>12.25457519651712</v>
      </c>
      <c r="M288" s="153"/>
      <c r="N288" s="156"/>
      <c r="O288" s="156"/>
    </row>
    <row r="289" spans="1:15" ht="12.75" x14ac:dyDescent="0.2">
      <c r="A289" s="122" t="s">
        <v>2161</v>
      </c>
      <c r="B289" s="62" t="s">
        <v>959</v>
      </c>
      <c r="C289" s="62" t="s">
        <v>1042</v>
      </c>
      <c r="D289" s="62" t="s">
        <v>967</v>
      </c>
      <c r="E289" s="62" t="s">
        <v>1192</v>
      </c>
      <c r="F289" s="123">
        <v>1.0651592299999999</v>
      </c>
      <c r="G289" s="123">
        <v>1.4182482919999999</v>
      </c>
      <c r="H289" s="77">
        <f t="shared" si="14"/>
        <v>-0.24896138707988658</v>
      </c>
      <c r="I289" s="123">
        <v>9.2553798219379502</v>
      </c>
      <c r="J289" s="123">
        <v>14.84953294</v>
      </c>
      <c r="K289" s="77">
        <f t="shared" si="13"/>
        <v>-0.376722496301089</v>
      </c>
      <c r="L289" s="77">
        <f t="shared" si="15"/>
        <v>8.6891983482487873</v>
      </c>
      <c r="M289" s="153"/>
      <c r="N289" s="156"/>
      <c r="O289" s="156"/>
    </row>
    <row r="290" spans="1:15" ht="12.75" x14ac:dyDescent="0.2">
      <c r="A290" s="122" t="s">
        <v>2096</v>
      </c>
      <c r="B290" s="62" t="s">
        <v>1111</v>
      </c>
      <c r="C290" s="62" t="s">
        <v>1042</v>
      </c>
      <c r="D290" s="62" t="s">
        <v>967</v>
      </c>
      <c r="E290" s="62" t="s">
        <v>253</v>
      </c>
      <c r="F290" s="123">
        <v>7.4887416299999998</v>
      </c>
      <c r="G290" s="123">
        <v>4.13974259</v>
      </c>
      <c r="H290" s="77">
        <f t="shared" si="14"/>
        <v>0.80898726604158244</v>
      </c>
      <c r="I290" s="123">
        <v>9.1005347699999994</v>
      </c>
      <c r="J290" s="123">
        <v>2.4551550099999999</v>
      </c>
      <c r="K290" s="77">
        <f t="shared" si="13"/>
        <v>2.706704763215745</v>
      </c>
      <c r="L290" s="77">
        <f t="shared" si="15"/>
        <v>1.2152288354485532</v>
      </c>
      <c r="M290" s="153"/>
      <c r="N290" s="156"/>
      <c r="O290" s="156"/>
    </row>
    <row r="291" spans="1:15" ht="12.75" x14ac:dyDescent="0.2">
      <c r="A291" s="122" t="s">
        <v>1871</v>
      </c>
      <c r="B291" s="62" t="s">
        <v>985</v>
      </c>
      <c r="C291" s="62" t="s">
        <v>177</v>
      </c>
      <c r="D291" s="62" t="s">
        <v>967</v>
      </c>
      <c r="E291" s="62" t="s">
        <v>253</v>
      </c>
      <c r="F291" s="123">
        <v>0.17689001999999998</v>
      </c>
      <c r="G291" s="123">
        <v>0.48308957000000002</v>
      </c>
      <c r="H291" s="77">
        <f t="shared" si="14"/>
        <v>-0.63383597787052204</v>
      </c>
      <c r="I291" s="123">
        <v>9.0493329100000004</v>
      </c>
      <c r="J291" s="123">
        <v>0.70959861999999996</v>
      </c>
      <c r="K291" s="77">
        <f t="shared" si="13"/>
        <v>11.752748744071685</v>
      </c>
      <c r="L291" s="77">
        <f t="shared" si="15"/>
        <v>51.157961935896672</v>
      </c>
      <c r="M291" s="153"/>
      <c r="N291" s="156"/>
      <c r="O291" s="156"/>
    </row>
    <row r="292" spans="1:15" ht="12.75" x14ac:dyDescent="0.2">
      <c r="A292" s="122" t="s">
        <v>2139</v>
      </c>
      <c r="B292" s="62" t="s">
        <v>368</v>
      </c>
      <c r="C292" s="62" t="s">
        <v>1042</v>
      </c>
      <c r="D292" s="62" t="s">
        <v>252</v>
      </c>
      <c r="E292" s="62" t="s">
        <v>1192</v>
      </c>
      <c r="F292" s="123">
        <v>5.4943857999999999</v>
      </c>
      <c r="G292" s="123">
        <v>0.26197770000000004</v>
      </c>
      <c r="H292" s="77">
        <f t="shared" si="14"/>
        <v>19.972723250872114</v>
      </c>
      <c r="I292" s="123">
        <v>9.0191627699999994</v>
      </c>
      <c r="J292" s="123">
        <v>0.14756584</v>
      </c>
      <c r="K292" s="77">
        <f t="shared" si="13"/>
        <v>60.11958411242059</v>
      </c>
      <c r="L292" s="77">
        <f t="shared" si="15"/>
        <v>1.6415233837420007</v>
      </c>
      <c r="M292" s="153"/>
      <c r="N292" s="156"/>
      <c r="O292" s="156"/>
    </row>
    <row r="293" spans="1:15" ht="12.75" x14ac:dyDescent="0.2">
      <c r="A293" s="122" t="s">
        <v>2209</v>
      </c>
      <c r="B293" s="62" t="s">
        <v>2210</v>
      </c>
      <c r="C293" s="62" t="s">
        <v>2241</v>
      </c>
      <c r="D293" s="62" t="s">
        <v>252</v>
      </c>
      <c r="E293" s="62" t="s">
        <v>253</v>
      </c>
      <c r="F293" s="123">
        <v>1.1026256799999998</v>
      </c>
      <c r="G293" s="123">
        <v>1.9632740000000003E-2</v>
      </c>
      <c r="H293" s="77">
        <f t="shared" si="14"/>
        <v>55.162597783090881</v>
      </c>
      <c r="I293" s="123">
        <v>8.9929283000000009</v>
      </c>
      <c r="J293" s="123">
        <v>0</v>
      </c>
      <c r="K293" s="77" t="str">
        <f t="shared" ref="K293:K324" si="16">IF(ISERROR(I293/J293-1),"",IF((I293/J293-1)&gt;10000%,"",I293/J293-1))</f>
        <v/>
      </c>
      <c r="L293" s="77">
        <f t="shared" si="15"/>
        <v>8.1559213277165856</v>
      </c>
      <c r="M293" s="153"/>
      <c r="N293" s="156"/>
      <c r="O293" s="156"/>
    </row>
    <row r="294" spans="1:15" ht="12.75" x14ac:dyDescent="0.2">
      <c r="A294" s="122" t="s">
        <v>2087</v>
      </c>
      <c r="B294" s="62" t="s">
        <v>605</v>
      </c>
      <c r="C294" s="62" t="s">
        <v>1042</v>
      </c>
      <c r="D294" s="62" t="s">
        <v>252</v>
      </c>
      <c r="E294" s="62" t="s">
        <v>253</v>
      </c>
      <c r="F294" s="123">
        <v>5.6758885210000001</v>
      </c>
      <c r="G294" s="123">
        <v>7.8904429380000005</v>
      </c>
      <c r="H294" s="77">
        <f t="shared" si="14"/>
        <v>-0.28066287715418492</v>
      </c>
      <c r="I294" s="123">
        <v>8.9094887899999993</v>
      </c>
      <c r="J294" s="123">
        <v>0.32252170000000002</v>
      </c>
      <c r="K294" s="77">
        <f t="shared" si="16"/>
        <v>26.624463067136254</v>
      </c>
      <c r="L294" s="77">
        <f t="shared" si="15"/>
        <v>1.5697082063955496</v>
      </c>
      <c r="M294" s="153"/>
      <c r="N294" s="156"/>
      <c r="O294" s="156"/>
    </row>
    <row r="295" spans="1:15" ht="12.75" x14ac:dyDescent="0.2">
      <c r="A295" s="122" t="s">
        <v>2384</v>
      </c>
      <c r="B295" s="62" t="s">
        <v>766</v>
      </c>
      <c r="C295" s="62" t="s">
        <v>779</v>
      </c>
      <c r="D295" s="62" t="s">
        <v>251</v>
      </c>
      <c r="E295" s="62" t="s">
        <v>1192</v>
      </c>
      <c r="F295" s="123">
        <v>5.77758035</v>
      </c>
      <c r="G295" s="123">
        <v>2.9202435899999997</v>
      </c>
      <c r="H295" s="77">
        <f t="shared" si="14"/>
        <v>0.97845836209848525</v>
      </c>
      <c r="I295" s="123">
        <v>8.8983402799999993</v>
      </c>
      <c r="J295" s="123">
        <v>4.72723578</v>
      </c>
      <c r="K295" s="77">
        <f t="shared" si="16"/>
        <v>0.8823559251364439</v>
      </c>
      <c r="L295" s="77">
        <f t="shared" si="15"/>
        <v>1.5401499833749606</v>
      </c>
      <c r="M295" s="153"/>
      <c r="N295" s="156"/>
      <c r="O295" s="156"/>
    </row>
    <row r="296" spans="1:15" ht="12.75" x14ac:dyDescent="0.2">
      <c r="A296" s="122" t="s">
        <v>2017</v>
      </c>
      <c r="B296" s="62" t="s">
        <v>1835</v>
      </c>
      <c r="C296" s="62" t="s">
        <v>779</v>
      </c>
      <c r="D296" s="62" t="s">
        <v>251</v>
      </c>
      <c r="E296" s="62" t="s">
        <v>1192</v>
      </c>
      <c r="F296" s="123">
        <v>4.2259382209999998</v>
      </c>
      <c r="G296" s="123">
        <v>0.64132515700000003</v>
      </c>
      <c r="H296" s="77">
        <f t="shared" si="14"/>
        <v>5.5893847682011319</v>
      </c>
      <c r="I296" s="123">
        <v>8.6221052199999999</v>
      </c>
      <c r="J296" s="123">
        <v>2.0504230699999999</v>
      </c>
      <c r="K296" s="77">
        <f t="shared" si="16"/>
        <v>3.205037168256208</v>
      </c>
      <c r="L296" s="77">
        <f t="shared" si="15"/>
        <v>2.0402818898662742</v>
      </c>
      <c r="M296" s="153"/>
      <c r="N296" s="156"/>
      <c r="O296" s="156"/>
    </row>
    <row r="297" spans="1:15" ht="12.75" x14ac:dyDescent="0.2">
      <c r="A297" s="122" t="s">
        <v>2423</v>
      </c>
      <c r="B297" s="122" t="s">
        <v>499</v>
      </c>
      <c r="C297" s="122" t="s">
        <v>1038</v>
      </c>
      <c r="D297" s="122" t="s">
        <v>251</v>
      </c>
      <c r="E297" s="122" t="s">
        <v>1192</v>
      </c>
      <c r="F297" s="123">
        <v>24.737994634</v>
      </c>
      <c r="G297" s="123">
        <v>10.163192412000001</v>
      </c>
      <c r="H297" s="77">
        <f t="shared" si="14"/>
        <v>1.4340771709478877</v>
      </c>
      <c r="I297" s="123">
        <v>8.4881045999999998</v>
      </c>
      <c r="J297" s="123">
        <v>21.15423522</v>
      </c>
      <c r="K297" s="77">
        <f t="shared" si="16"/>
        <v>-0.59875152603129655</v>
      </c>
      <c r="L297" s="77">
        <f t="shared" si="15"/>
        <v>0.34312015689153375</v>
      </c>
      <c r="M297" s="153"/>
      <c r="N297" s="156"/>
      <c r="O297" s="156"/>
    </row>
    <row r="298" spans="1:15" ht="12.75" x14ac:dyDescent="0.2">
      <c r="A298" s="122" t="s">
        <v>2543</v>
      </c>
      <c r="B298" s="62" t="s">
        <v>484</v>
      </c>
      <c r="C298" s="62" t="s">
        <v>1042</v>
      </c>
      <c r="D298" s="62" t="s">
        <v>252</v>
      </c>
      <c r="E298" s="62" t="s">
        <v>253</v>
      </c>
      <c r="F298" s="123">
        <v>4.3326505930000003</v>
      </c>
      <c r="G298" s="123">
        <v>1.1005839930000001</v>
      </c>
      <c r="H298" s="77">
        <f t="shared" si="14"/>
        <v>2.9366832704789303</v>
      </c>
      <c r="I298" s="123">
        <v>8.3086464499999995</v>
      </c>
      <c r="J298" s="123">
        <v>9.8717116100000002</v>
      </c>
      <c r="K298" s="77">
        <f t="shared" si="16"/>
        <v>-0.15833780622365656</v>
      </c>
      <c r="L298" s="77">
        <f t="shared" si="15"/>
        <v>1.9176820912869765</v>
      </c>
      <c r="M298" s="153"/>
      <c r="N298" s="156"/>
      <c r="O298" s="156"/>
    </row>
    <row r="299" spans="1:15" ht="12.75" x14ac:dyDescent="0.2">
      <c r="A299" s="122" t="s">
        <v>1949</v>
      </c>
      <c r="B299" s="62" t="s">
        <v>1537</v>
      </c>
      <c r="C299" s="62" t="s">
        <v>779</v>
      </c>
      <c r="D299" s="62" t="s">
        <v>251</v>
      </c>
      <c r="E299" s="62" t="s">
        <v>253</v>
      </c>
      <c r="F299" s="123">
        <v>0.38953753000000002</v>
      </c>
      <c r="G299" s="123">
        <v>6.9344679999999992E-2</v>
      </c>
      <c r="H299" s="77">
        <f t="shared" si="14"/>
        <v>4.6174104487900163</v>
      </c>
      <c r="I299" s="123">
        <v>8.2418644600000004</v>
      </c>
      <c r="J299" s="123">
        <v>0.11157328</v>
      </c>
      <c r="K299" s="77">
        <f t="shared" si="16"/>
        <v>72.86951840082142</v>
      </c>
      <c r="L299" s="77">
        <f t="shared" si="15"/>
        <v>21.158075474781594</v>
      </c>
      <c r="M299" s="153"/>
      <c r="N299" s="156"/>
      <c r="O299" s="156"/>
    </row>
    <row r="300" spans="1:15" ht="12.75" x14ac:dyDescent="0.2">
      <c r="A300" s="122" t="s">
        <v>2054</v>
      </c>
      <c r="B300" s="62" t="s">
        <v>1113</v>
      </c>
      <c r="C300" s="62" t="s">
        <v>1042</v>
      </c>
      <c r="D300" s="62" t="s">
        <v>967</v>
      </c>
      <c r="E300" s="62" t="s">
        <v>253</v>
      </c>
      <c r="F300" s="123">
        <v>20.30429766</v>
      </c>
      <c r="G300" s="123">
        <v>29.640684353999998</v>
      </c>
      <c r="H300" s="77">
        <f t="shared" si="14"/>
        <v>-0.31498553078245839</v>
      </c>
      <c r="I300" s="123">
        <v>8.2219253899999991</v>
      </c>
      <c r="J300" s="123">
        <v>185.57755395115001</v>
      </c>
      <c r="K300" s="77">
        <f t="shared" si="16"/>
        <v>-0.95569547493785656</v>
      </c>
      <c r="L300" s="77">
        <f t="shared" si="15"/>
        <v>0.40493522739264254</v>
      </c>
      <c r="M300" s="153"/>
      <c r="N300" s="156"/>
      <c r="O300" s="156"/>
    </row>
    <row r="301" spans="1:15" ht="12.75" x14ac:dyDescent="0.2">
      <c r="A301" s="122" t="s">
        <v>2131</v>
      </c>
      <c r="B301" s="62" t="s">
        <v>20</v>
      </c>
      <c r="C301" s="62" t="s">
        <v>1042</v>
      </c>
      <c r="D301" s="62" t="s">
        <v>967</v>
      </c>
      <c r="E301" s="62" t="s">
        <v>1192</v>
      </c>
      <c r="F301" s="123">
        <v>2.3038974840000002</v>
      </c>
      <c r="G301" s="123">
        <v>3.9294270789999999</v>
      </c>
      <c r="H301" s="77">
        <f t="shared" si="14"/>
        <v>-0.4136810691022369</v>
      </c>
      <c r="I301" s="123">
        <v>7.9747402200000002</v>
      </c>
      <c r="J301" s="123">
        <v>10.74293664</v>
      </c>
      <c r="K301" s="77">
        <f t="shared" si="16"/>
        <v>-0.25767595144264011</v>
      </c>
      <c r="L301" s="77">
        <f t="shared" si="15"/>
        <v>3.4614127908826693</v>
      </c>
      <c r="M301" s="153"/>
      <c r="N301" s="156"/>
      <c r="O301" s="156"/>
    </row>
    <row r="302" spans="1:15" ht="12.75" x14ac:dyDescent="0.2">
      <c r="A302" s="122" t="s">
        <v>1985</v>
      </c>
      <c r="B302" s="62" t="s">
        <v>1194</v>
      </c>
      <c r="C302" s="62" t="s">
        <v>779</v>
      </c>
      <c r="D302" s="62" t="s">
        <v>251</v>
      </c>
      <c r="E302" s="62" t="s">
        <v>1192</v>
      </c>
      <c r="F302" s="123">
        <v>0.68529293999999996</v>
      </c>
      <c r="G302" s="123">
        <v>5.0496660000000006E-2</v>
      </c>
      <c r="H302" s="77">
        <f t="shared" si="14"/>
        <v>12.571054798475778</v>
      </c>
      <c r="I302" s="123">
        <v>7.9050283700000001</v>
      </c>
      <c r="J302" s="123">
        <v>0.14487449999999999</v>
      </c>
      <c r="K302" s="77">
        <f t="shared" si="16"/>
        <v>53.564663691677971</v>
      </c>
      <c r="L302" s="77">
        <f t="shared" si="15"/>
        <v>11.535254354145252</v>
      </c>
      <c r="M302" s="153"/>
      <c r="N302" s="156"/>
      <c r="O302" s="156"/>
    </row>
    <row r="303" spans="1:15" ht="12.75" x14ac:dyDescent="0.2">
      <c r="A303" s="122" t="s">
        <v>589</v>
      </c>
      <c r="B303" s="62" t="s">
        <v>684</v>
      </c>
      <c r="C303" s="62" t="s">
        <v>1043</v>
      </c>
      <c r="D303" s="62" t="s">
        <v>251</v>
      </c>
      <c r="E303" s="62" t="s">
        <v>1192</v>
      </c>
      <c r="F303" s="123">
        <v>1.60575869</v>
      </c>
      <c r="G303" s="123">
        <v>0.75264858000000001</v>
      </c>
      <c r="H303" s="77">
        <f t="shared" si="14"/>
        <v>1.1334773394510358</v>
      </c>
      <c r="I303" s="123">
        <v>7.8032127100000004</v>
      </c>
      <c r="J303" s="123">
        <v>4.4198051100000004</v>
      </c>
      <c r="K303" s="77">
        <f t="shared" si="16"/>
        <v>0.76551058605387223</v>
      </c>
      <c r="L303" s="77">
        <f t="shared" si="15"/>
        <v>4.8595176589080147</v>
      </c>
      <c r="M303" s="153"/>
      <c r="N303" s="156"/>
      <c r="O303" s="156"/>
    </row>
    <row r="304" spans="1:15" ht="12.75" x14ac:dyDescent="0.2">
      <c r="A304" s="122" t="s">
        <v>1947</v>
      </c>
      <c r="B304" s="62" t="s">
        <v>146</v>
      </c>
      <c r="C304" s="62" t="s">
        <v>779</v>
      </c>
      <c r="D304" s="62" t="s">
        <v>251</v>
      </c>
      <c r="E304" s="62" t="s">
        <v>1192</v>
      </c>
      <c r="F304" s="123">
        <v>3.0350410019999998</v>
      </c>
      <c r="G304" s="123">
        <v>1.8475595349999998</v>
      </c>
      <c r="H304" s="77">
        <f t="shared" si="14"/>
        <v>0.64272974402418925</v>
      </c>
      <c r="I304" s="123">
        <v>7.72730739</v>
      </c>
      <c r="J304" s="123">
        <v>2.10500862</v>
      </c>
      <c r="K304" s="77">
        <f t="shared" si="16"/>
        <v>2.6709148440446766</v>
      </c>
      <c r="L304" s="77">
        <f t="shared" si="15"/>
        <v>2.5460306417303551</v>
      </c>
      <c r="M304" s="153"/>
      <c r="N304" s="156"/>
      <c r="O304" s="156"/>
    </row>
    <row r="305" spans="1:15" ht="12.75" x14ac:dyDescent="0.2">
      <c r="A305" s="122" t="s">
        <v>1978</v>
      </c>
      <c r="B305" s="62" t="s">
        <v>1418</v>
      </c>
      <c r="C305" s="62" t="s">
        <v>779</v>
      </c>
      <c r="D305" s="62" t="s">
        <v>251</v>
      </c>
      <c r="E305" s="62" t="s">
        <v>253</v>
      </c>
      <c r="F305" s="123">
        <v>3.91877677</v>
      </c>
      <c r="G305" s="123">
        <v>1.3749353500000001</v>
      </c>
      <c r="H305" s="77">
        <f t="shared" si="14"/>
        <v>1.8501534781253532</v>
      </c>
      <c r="I305" s="123">
        <v>7.6862888200000006</v>
      </c>
      <c r="J305" s="123">
        <v>3.7114774700000002</v>
      </c>
      <c r="K305" s="77">
        <f t="shared" si="16"/>
        <v>1.0709512268708452</v>
      </c>
      <c r="L305" s="77">
        <f t="shared" si="15"/>
        <v>1.9614000161586138</v>
      </c>
      <c r="M305" s="153"/>
      <c r="N305" s="156"/>
      <c r="O305" s="156"/>
    </row>
    <row r="306" spans="1:15" ht="12.75" x14ac:dyDescent="0.2">
      <c r="A306" s="122" t="s">
        <v>2522</v>
      </c>
      <c r="B306" s="122" t="s">
        <v>727</v>
      </c>
      <c r="C306" s="122" t="s">
        <v>1042</v>
      </c>
      <c r="D306" s="122" t="s">
        <v>252</v>
      </c>
      <c r="E306" s="122" t="s">
        <v>253</v>
      </c>
      <c r="F306" s="123">
        <v>17.266625668000003</v>
      </c>
      <c r="G306" s="123">
        <v>11.439989116</v>
      </c>
      <c r="H306" s="77">
        <f t="shared" si="14"/>
        <v>0.50932186149118386</v>
      </c>
      <c r="I306" s="123">
        <v>7.6810560999999993</v>
      </c>
      <c r="J306" s="123">
        <v>14.402833295864049</v>
      </c>
      <c r="K306" s="77">
        <f t="shared" si="16"/>
        <v>-0.46669825705712298</v>
      </c>
      <c r="L306" s="77">
        <f t="shared" si="15"/>
        <v>0.44484986514969127</v>
      </c>
      <c r="M306" s="153"/>
      <c r="N306" s="156"/>
      <c r="O306" s="156"/>
    </row>
    <row r="307" spans="1:15" ht="12.75" x14ac:dyDescent="0.2">
      <c r="A307" s="122" t="s">
        <v>2628</v>
      </c>
      <c r="B307" s="122" t="s">
        <v>347</v>
      </c>
      <c r="C307" s="122" t="s">
        <v>1039</v>
      </c>
      <c r="D307" s="122" t="s">
        <v>251</v>
      </c>
      <c r="E307" s="122" t="s">
        <v>1192</v>
      </c>
      <c r="F307" s="123">
        <v>5.6662308299999999</v>
      </c>
      <c r="G307" s="123">
        <v>8.2052812799999995</v>
      </c>
      <c r="H307" s="77">
        <f t="shared" si="14"/>
        <v>-0.30944100066244162</v>
      </c>
      <c r="I307" s="123">
        <v>7.6181775829926996</v>
      </c>
      <c r="J307" s="123">
        <v>4.95071920765215</v>
      </c>
      <c r="K307" s="77">
        <f t="shared" si="16"/>
        <v>0.53880219488464509</v>
      </c>
      <c r="L307" s="77">
        <f t="shared" si="15"/>
        <v>1.3444876870631655</v>
      </c>
      <c r="M307" s="153"/>
      <c r="N307" s="156"/>
      <c r="O307" s="156"/>
    </row>
    <row r="308" spans="1:15" ht="12.75" x14ac:dyDescent="0.2">
      <c r="A308" s="122" t="s">
        <v>2095</v>
      </c>
      <c r="B308" s="62" t="s">
        <v>424</v>
      </c>
      <c r="C308" s="62" t="s">
        <v>1042</v>
      </c>
      <c r="D308" s="62" t="s">
        <v>252</v>
      </c>
      <c r="E308" s="62" t="s">
        <v>253</v>
      </c>
      <c r="F308" s="123">
        <v>7.6726871370000005</v>
      </c>
      <c r="G308" s="123">
        <v>10.144330611999999</v>
      </c>
      <c r="H308" s="77">
        <f t="shared" si="14"/>
        <v>-0.24364776440509794</v>
      </c>
      <c r="I308" s="123">
        <v>7.5983604400000004</v>
      </c>
      <c r="J308" s="123">
        <v>12.726905800000001</v>
      </c>
      <c r="K308" s="77">
        <f t="shared" si="16"/>
        <v>-0.40296875301772095</v>
      </c>
      <c r="L308" s="77">
        <f t="shared" si="15"/>
        <v>0.99031282057083048</v>
      </c>
      <c r="M308" s="153"/>
      <c r="N308" s="156"/>
      <c r="O308" s="156"/>
    </row>
    <row r="309" spans="1:15" ht="12.75" x14ac:dyDescent="0.2">
      <c r="A309" s="122" t="s">
        <v>2622</v>
      </c>
      <c r="B309" s="62" t="s">
        <v>1079</v>
      </c>
      <c r="C309" s="62" t="s">
        <v>1042</v>
      </c>
      <c r="D309" s="62" t="s">
        <v>252</v>
      </c>
      <c r="E309" s="62" t="s">
        <v>253</v>
      </c>
      <c r="F309" s="123">
        <v>7.8227766119999993</v>
      </c>
      <c r="G309" s="123">
        <v>2.6227100910000001</v>
      </c>
      <c r="H309" s="77">
        <f t="shared" si="14"/>
        <v>1.9827073296604016</v>
      </c>
      <c r="I309" s="123">
        <v>7.5076408099999998</v>
      </c>
      <c r="J309" s="123">
        <v>23.860395699999998</v>
      </c>
      <c r="K309" s="77">
        <f t="shared" si="16"/>
        <v>-0.68535137034630145</v>
      </c>
      <c r="L309" s="77">
        <f t="shared" si="15"/>
        <v>0.95971560768888797</v>
      </c>
      <c r="M309" s="153"/>
      <c r="N309" s="156"/>
      <c r="O309" s="156"/>
    </row>
    <row r="310" spans="1:15" ht="12.75" x14ac:dyDescent="0.2">
      <c r="A310" s="122" t="s">
        <v>2499</v>
      </c>
      <c r="B310" s="62" t="s">
        <v>145</v>
      </c>
      <c r="C310" s="62" t="s">
        <v>779</v>
      </c>
      <c r="D310" s="62" t="s">
        <v>251</v>
      </c>
      <c r="E310" s="62" t="s">
        <v>1192</v>
      </c>
      <c r="F310" s="123">
        <v>12.476242567</v>
      </c>
      <c r="G310" s="123">
        <v>6.2614612410000001</v>
      </c>
      <c r="H310" s="77">
        <f t="shared" si="14"/>
        <v>0.99254488477955594</v>
      </c>
      <c r="I310" s="123">
        <v>7.4836110900000001</v>
      </c>
      <c r="J310" s="123">
        <v>7.3094214400000004</v>
      </c>
      <c r="K310" s="77">
        <f t="shared" si="16"/>
        <v>2.3830839612936527E-2</v>
      </c>
      <c r="L310" s="77">
        <f t="shared" si="15"/>
        <v>0.59982891882804157</v>
      </c>
      <c r="M310" s="153"/>
      <c r="N310" s="156"/>
      <c r="O310" s="156"/>
    </row>
    <row r="311" spans="1:15" ht="12.75" x14ac:dyDescent="0.2">
      <c r="A311" s="122" t="s">
        <v>2625</v>
      </c>
      <c r="B311" s="62" t="s">
        <v>971</v>
      </c>
      <c r="C311" s="62" t="s">
        <v>1038</v>
      </c>
      <c r="D311" s="62" t="s">
        <v>251</v>
      </c>
      <c r="E311" s="62" t="s">
        <v>1192</v>
      </c>
      <c r="F311" s="123">
        <v>4.3811036029999997</v>
      </c>
      <c r="G311" s="123">
        <v>6.7277896500000001</v>
      </c>
      <c r="H311" s="77">
        <f t="shared" si="14"/>
        <v>-0.3488049075672276</v>
      </c>
      <c r="I311" s="123">
        <v>7.4640596800000001</v>
      </c>
      <c r="J311" s="123">
        <v>51.873141830000002</v>
      </c>
      <c r="K311" s="77">
        <f t="shared" si="16"/>
        <v>-0.85610935800917154</v>
      </c>
      <c r="L311" s="77">
        <f t="shared" si="15"/>
        <v>1.7036939448062627</v>
      </c>
      <c r="M311" s="153"/>
      <c r="N311" s="156"/>
      <c r="O311" s="156"/>
    </row>
    <row r="312" spans="1:15" ht="12.75" x14ac:dyDescent="0.2">
      <c r="A312" s="122" t="s">
        <v>2548</v>
      </c>
      <c r="B312" s="62" t="s">
        <v>489</v>
      </c>
      <c r="C312" s="62" t="s">
        <v>1042</v>
      </c>
      <c r="D312" s="62" t="s">
        <v>252</v>
      </c>
      <c r="E312" s="62" t="s">
        <v>253</v>
      </c>
      <c r="F312" s="123">
        <v>1.5025042800000001</v>
      </c>
      <c r="G312" s="123">
        <v>0.97642141000000005</v>
      </c>
      <c r="H312" s="77">
        <f t="shared" si="14"/>
        <v>0.53878670071357826</v>
      </c>
      <c r="I312" s="123">
        <v>7.4293559299999998</v>
      </c>
      <c r="J312" s="123">
        <v>18.15444712</v>
      </c>
      <c r="K312" s="77">
        <f t="shared" si="16"/>
        <v>-0.59076936461395246</v>
      </c>
      <c r="L312" s="77">
        <f t="shared" si="15"/>
        <v>4.9446487633299778</v>
      </c>
      <c r="M312" s="153"/>
      <c r="N312" s="156"/>
      <c r="O312" s="156"/>
    </row>
    <row r="313" spans="1:15" ht="12.75" x14ac:dyDescent="0.2">
      <c r="A313" s="122" t="s">
        <v>1872</v>
      </c>
      <c r="B313" s="62" t="s">
        <v>986</v>
      </c>
      <c r="C313" s="62" t="s">
        <v>177</v>
      </c>
      <c r="D313" s="62" t="s">
        <v>967</v>
      </c>
      <c r="E313" s="62" t="s">
        <v>253</v>
      </c>
      <c r="F313" s="123">
        <v>1.2942674599999999</v>
      </c>
      <c r="G313" s="123">
        <v>2.3692404300000001</v>
      </c>
      <c r="H313" s="77">
        <f t="shared" si="14"/>
        <v>-0.45372050737797009</v>
      </c>
      <c r="I313" s="123">
        <v>7.4089127599999998</v>
      </c>
      <c r="J313" s="123">
        <v>4.6776141399999993</v>
      </c>
      <c r="K313" s="77">
        <f t="shared" si="16"/>
        <v>0.5839084922896185</v>
      </c>
      <c r="L313" s="77">
        <f t="shared" si="15"/>
        <v>5.7244062676195231</v>
      </c>
      <c r="M313" s="153"/>
      <c r="N313" s="156"/>
      <c r="O313" s="156"/>
    </row>
    <row r="314" spans="1:15" ht="12.75" x14ac:dyDescent="0.2">
      <c r="A314" s="122" t="s">
        <v>2819</v>
      </c>
      <c r="B314" s="62" t="s">
        <v>227</v>
      </c>
      <c r="C314" s="62" t="s">
        <v>1037</v>
      </c>
      <c r="D314" s="62" t="s">
        <v>251</v>
      </c>
      <c r="E314" s="62" t="s">
        <v>1192</v>
      </c>
      <c r="F314" s="123">
        <v>2.1898763999999997</v>
      </c>
      <c r="G314" s="123">
        <v>1.6984705</v>
      </c>
      <c r="H314" s="77">
        <f t="shared" si="14"/>
        <v>0.28932259936219062</v>
      </c>
      <c r="I314" s="123">
        <v>7.3235395900000002</v>
      </c>
      <c r="J314" s="123">
        <v>7.7938462199999998</v>
      </c>
      <c r="K314" s="77">
        <f t="shared" si="16"/>
        <v>-6.034332943253784E-2</v>
      </c>
      <c r="L314" s="77">
        <f t="shared" si="15"/>
        <v>3.3442707497098927</v>
      </c>
      <c r="M314" s="153"/>
      <c r="N314" s="156"/>
      <c r="O314" s="156"/>
    </row>
    <row r="315" spans="1:15" ht="12.75" x14ac:dyDescent="0.2">
      <c r="A315" s="122" t="s">
        <v>2644</v>
      </c>
      <c r="B315" s="62" t="s">
        <v>431</v>
      </c>
      <c r="C315" s="62" t="s">
        <v>2241</v>
      </c>
      <c r="D315" s="62" t="s">
        <v>252</v>
      </c>
      <c r="E315" s="62" t="s">
        <v>253</v>
      </c>
      <c r="F315" s="123">
        <v>9.0293308090000011</v>
      </c>
      <c r="G315" s="123">
        <v>12.930940791999999</v>
      </c>
      <c r="H315" s="77">
        <f t="shared" si="14"/>
        <v>-0.30172669148820264</v>
      </c>
      <c r="I315" s="123">
        <v>7.2688648000000002</v>
      </c>
      <c r="J315" s="123">
        <v>22.796732079999998</v>
      </c>
      <c r="K315" s="77">
        <f t="shared" si="16"/>
        <v>-0.68114443883923559</v>
      </c>
      <c r="L315" s="77">
        <f t="shared" si="15"/>
        <v>0.80502807503239848</v>
      </c>
      <c r="M315" s="153"/>
      <c r="N315" s="156"/>
      <c r="O315" s="156"/>
    </row>
    <row r="316" spans="1:15" ht="12.75" x14ac:dyDescent="0.2">
      <c r="A316" s="122" t="s">
        <v>2681</v>
      </c>
      <c r="B316" s="62" t="s">
        <v>129</v>
      </c>
      <c r="C316" s="62" t="s">
        <v>779</v>
      </c>
      <c r="D316" s="62" t="s">
        <v>251</v>
      </c>
      <c r="E316" s="62" t="s">
        <v>1192</v>
      </c>
      <c r="F316" s="123">
        <v>1.0787221999999999</v>
      </c>
      <c r="G316" s="123">
        <v>0.34073462999999998</v>
      </c>
      <c r="H316" s="77">
        <f t="shared" si="14"/>
        <v>2.1658719279575425</v>
      </c>
      <c r="I316" s="123">
        <v>7.2565998600000006</v>
      </c>
      <c r="J316" s="123">
        <v>14.171144699999999</v>
      </c>
      <c r="K316" s="77">
        <f t="shared" si="16"/>
        <v>-0.48793128476064462</v>
      </c>
      <c r="L316" s="77">
        <f t="shared" si="15"/>
        <v>6.7270330211058988</v>
      </c>
      <c r="M316" s="153"/>
      <c r="N316" s="156"/>
      <c r="O316" s="156"/>
    </row>
    <row r="317" spans="1:15" ht="12.75" x14ac:dyDescent="0.2">
      <c r="A317" s="122" t="s">
        <v>2609</v>
      </c>
      <c r="B317" s="62" t="s">
        <v>121</v>
      </c>
      <c r="C317" s="62" t="s">
        <v>779</v>
      </c>
      <c r="D317" s="62" t="s">
        <v>251</v>
      </c>
      <c r="E317" s="62" t="s">
        <v>1192</v>
      </c>
      <c r="F317" s="123">
        <v>3.4214105320000003</v>
      </c>
      <c r="G317" s="123">
        <v>3.1271621150000004</v>
      </c>
      <c r="H317" s="77">
        <f t="shared" si="14"/>
        <v>9.4094391713363423E-2</v>
      </c>
      <c r="I317" s="123">
        <v>6.9384862400000005</v>
      </c>
      <c r="J317" s="123">
        <v>4.6389145300000001</v>
      </c>
      <c r="K317" s="77">
        <f t="shared" si="16"/>
        <v>0.49571331722725231</v>
      </c>
      <c r="L317" s="77">
        <f t="shared" si="15"/>
        <v>2.0279607416605683</v>
      </c>
      <c r="M317" s="153"/>
      <c r="N317" s="156"/>
      <c r="O317" s="156"/>
    </row>
    <row r="318" spans="1:15" ht="12.75" x14ac:dyDescent="0.2">
      <c r="A318" s="122" t="s">
        <v>2035</v>
      </c>
      <c r="B318" s="62" t="s">
        <v>403</v>
      </c>
      <c r="C318" s="62" t="s">
        <v>779</v>
      </c>
      <c r="D318" s="62" t="s">
        <v>251</v>
      </c>
      <c r="E318" s="62" t="s">
        <v>1192</v>
      </c>
      <c r="F318" s="123">
        <v>8.8487006099999999</v>
      </c>
      <c r="G318" s="123">
        <v>4.5491464349999999</v>
      </c>
      <c r="H318" s="77">
        <f t="shared" si="14"/>
        <v>0.94513426561086278</v>
      </c>
      <c r="I318" s="123">
        <v>6.9031289200000003</v>
      </c>
      <c r="J318" s="123">
        <v>4.3478322453410749</v>
      </c>
      <c r="K318" s="77">
        <f t="shared" si="16"/>
        <v>0.58771740271190476</v>
      </c>
      <c r="L318" s="77">
        <f t="shared" si="15"/>
        <v>0.78012910869633323</v>
      </c>
      <c r="M318" s="153"/>
      <c r="N318" s="156"/>
      <c r="O318" s="156"/>
    </row>
    <row r="319" spans="1:15" ht="12.75" x14ac:dyDescent="0.2">
      <c r="A319" s="122" t="s">
        <v>1952</v>
      </c>
      <c r="B319" s="122" t="s">
        <v>772</v>
      </c>
      <c r="C319" s="122" t="s">
        <v>779</v>
      </c>
      <c r="D319" s="122" t="s">
        <v>251</v>
      </c>
      <c r="E319" s="122" t="s">
        <v>253</v>
      </c>
      <c r="F319" s="123">
        <v>4.3091856900000005</v>
      </c>
      <c r="G319" s="123">
        <v>1.70363347</v>
      </c>
      <c r="H319" s="77">
        <f t="shared" si="14"/>
        <v>1.5294089168135447</v>
      </c>
      <c r="I319" s="123">
        <v>6.8433814400000008</v>
      </c>
      <c r="J319" s="123">
        <v>9.8265000000000005E-2</v>
      </c>
      <c r="K319" s="77">
        <f t="shared" si="16"/>
        <v>68.642104920368396</v>
      </c>
      <c r="L319" s="77">
        <f t="shared" si="15"/>
        <v>1.5880915635362189</v>
      </c>
      <c r="M319" s="153"/>
      <c r="N319" s="156"/>
      <c r="O319" s="156"/>
    </row>
    <row r="320" spans="1:15" ht="12.75" x14ac:dyDescent="0.2">
      <c r="A320" s="122" t="s">
        <v>591</v>
      </c>
      <c r="B320" s="62" t="s">
        <v>686</v>
      </c>
      <c r="C320" s="62" t="s">
        <v>1043</v>
      </c>
      <c r="D320" s="62" t="s">
        <v>251</v>
      </c>
      <c r="E320" s="62" t="s">
        <v>253</v>
      </c>
      <c r="F320" s="123">
        <v>1.695289362</v>
      </c>
      <c r="G320" s="123">
        <v>1.35101553</v>
      </c>
      <c r="H320" s="77">
        <f t="shared" si="14"/>
        <v>0.2548259619191795</v>
      </c>
      <c r="I320" s="123">
        <v>6.6857171200000005</v>
      </c>
      <c r="J320" s="123">
        <v>5.2662328799999996</v>
      </c>
      <c r="K320" s="77">
        <f t="shared" si="16"/>
        <v>0.26954452496601355</v>
      </c>
      <c r="L320" s="77">
        <f t="shared" si="15"/>
        <v>3.9437026326364695</v>
      </c>
      <c r="M320" s="153"/>
      <c r="N320" s="156"/>
      <c r="O320" s="156"/>
    </row>
    <row r="321" spans="1:15" ht="12.75" x14ac:dyDescent="0.2">
      <c r="A321" s="122" t="s">
        <v>1062</v>
      </c>
      <c r="B321" s="122" t="s">
        <v>1063</v>
      </c>
      <c r="C321" s="122" t="s">
        <v>1043</v>
      </c>
      <c r="D321" s="122" t="s">
        <v>251</v>
      </c>
      <c r="E321" s="122" t="s">
        <v>253</v>
      </c>
      <c r="F321" s="123">
        <v>13.056403466000001</v>
      </c>
      <c r="G321" s="123">
        <v>16.415584416999998</v>
      </c>
      <c r="H321" s="77">
        <f t="shared" si="14"/>
        <v>-0.2046336496872585</v>
      </c>
      <c r="I321" s="123">
        <v>6.6119168400000001</v>
      </c>
      <c r="J321" s="123">
        <v>56.530143330000001</v>
      </c>
      <c r="K321" s="77">
        <f t="shared" si="16"/>
        <v>-0.88303732397417933</v>
      </c>
      <c r="L321" s="77">
        <f t="shared" si="15"/>
        <v>0.50641180453851642</v>
      </c>
      <c r="M321" s="153"/>
      <c r="N321" s="156"/>
      <c r="O321" s="156"/>
    </row>
    <row r="322" spans="1:15" ht="12.75" x14ac:dyDescent="0.2">
      <c r="A322" s="122" t="s">
        <v>2106</v>
      </c>
      <c r="B322" s="62" t="s">
        <v>29</v>
      </c>
      <c r="C322" s="62" t="s">
        <v>1042</v>
      </c>
      <c r="D322" s="62" t="s">
        <v>967</v>
      </c>
      <c r="E322" s="62" t="s">
        <v>253</v>
      </c>
      <c r="F322" s="123">
        <v>3.4741546899999998</v>
      </c>
      <c r="G322" s="123">
        <v>7.6197374500000006</v>
      </c>
      <c r="H322" s="77">
        <f t="shared" si="14"/>
        <v>-0.54405847802538143</v>
      </c>
      <c r="I322" s="123">
        <v>6.55569808</v>
      </c>
      <c r="J322" s="123">
        <v>8.5601486500000004</v>
      </c>
      <c r="K322" s="77">
        <f t="shared" si="16"/>
        <v>-0.23416071986086362</v>
      </c>
      <c r="L322" s="77">
        <f t="shared" si="15"/>
        <v>1.8869908409288478</v>
      </c>
      <c r="M322" s="153"/>
      <c r="N322" s="156"/>
      <c r="O322" s="156"/>
    </row>
    <row r="323" spans="1:15" ht="12.75" x14ac:dyDescent="0.2">
      <c r="A323" s="122" t="s">
        <v>1914</v>
      </c>
      <c r="B323" s="122" t="s">
        <v>200</v>
      </c>
      <c r="C323" s="122" t="s">
        <v>779</v>
      </c>
      <c r="D323" s="122" t="s">
        <v>251</v>
      </c>
      <c r="E323" s="122" t="s">
        <v>253</v>
      </c>
      <c r="F323" s="123">
        <v>0.16429213000000001</v>
      </c>
      <c r="G323" s="123">
        <v>5.49733596</v>
      </c>
      <c r="H323" s="77">
        <f t="shared" si="14"/>
        <v>-0.97011422783773249</v>
      </c>
      <c r="I323" s="123">
        <v>6.5310538099999995</v>
      </c>
      <c r="J323" s="123">
        <v>67.643057749999997</v>
      </c>
      <c r="K323" s="77">
        <f t="shared" si="16"/>
        <v>-0.90344827647889703</v>
      </c>
      <c r="L323" s="77">
        <f t="shared" si="15"/>
        <v>39.752688153717401</v>
      </c>
      <c r="M323" s="153"/>
      <c r="N323" s="156"/>
      <c r="O323" s="156"/>
    </row>
    <row r="324" spans="1:15" ht="12.75" x14ac:dyDescent="0.2">
      <c r="A324" s="122" t="s">
        <v>2643</v>
      </c>
      <c r="B324" s="62" t="s">
        <v>434</v>
      </c>
      <c r="C324" s="62" t="s">
        <v>779</v>
      </c>
      <c r="D324" s="62" t="s">
        <v>252</v>
      </c>
      <c r="E324" s="62" t="s">
        <v>253</v>
      </c>
      <c r="F324" s="123">
        <v>7.0456911849999999</v>
      </c>
      <c r="G324" s="123">
        <v>4.2472806700000003</v>
      </c>
      <c r="H324" s="77">
        <f t="shared" si="14"/>
        <v>0.65887110658029568</v>
      </c>
      <c r="I324" s="123">
        <v>6.5059626900000005</v>
      </c>
      <c r="J324" s="123">
        <v>11.99696073</v>
      </c>
      <c r="K324" s="77">
        <f t="shared" si="16"/>
        <v>-0.45769909259342878</v>
      </c>
      <c r="L324" s="77">
        <f t="shared" si="15"/>
        <v>0.92339594784553425</v>
      </c>
      <c r="M324" s="153"/>
      <c r="N324" s="156"/>
      <c r="O324" s="156"/>
    </row>
    <row r="325" spans="1:15" ht="12.75" x14ac:dyDescent="0.2">
      <c r="A325" s="122" t="s">
        <v>2100</v>
      </c>
      <c r="B325" s="62" t="s">
        <v>455</v>
      </c>
      <c r="C325" s="62" t="s">
        <v>1042</v>
      </c>
      <c r="D325" s="62" t="s">
        <v>252</v>
      </c>
      <c r="E325" s="62" t="s">
        <v>253</v>
      </c>
      <c r="F325" s="123">
        <v>1.7280595600000002</v>
      </c>
      <c r="G325" s="123">
        <v>4.2419393849999993</v>
      </c>
      <c r="H325" s="77">
        <f t="shared" si="14"/>
        <v>-0.59262511715499189</v>
      </c>
      <c r="I325" s="123">
        <v>6.4400173027007499</v>
      </c>
      <c r="J325" s="123">
        <v>9.70618801</v>
      </c>
      <c r="K325" s="77">
        <f t="shared" ref="K325:K356" si="17">IF(ISERROR(I325/J325-1),"",IF((I325/J325-1)&gt;10000%,"",I325/J325-1))</f>
        <v>-0.33650396055940912</v>
      </c>
      <c r="L325" s="77">
        <f t="shared" si="15"/>
        <v>3.7267334134598631</v>
      </c>
      <c r="M325" s="153"/>
      <c r="N325" s="156"/>
      <c r="O325" s="156"/>
    </row>
    <row r="326" spans="1:15" ht="12.75" x14ac:dyDescent="0.2">
      <c r="A326" s="122" t="s">
        <v>2494</v>
      </c>
      <c r="B326" s="62" t="s">
        <v>543</v>
      </c>
      <c r="C326" s="62" t="s">
        <v>1038</v>
      </c>
      <c r="D326" s="62" t="s">
        <v>251</v>
      </c>
      <c r="E326" s="62" t="s">
        <v>1192</v>
      </c>
      <c r="F326" s="123">
        <v>6.4958696710000003</v>
      </c>
      <c r="G326" s="123">
        <v>0.839219885</v>
      </c>
      <c r="H326" s="77">
        <f t="shared" si="14"/>
        <v>6.7403667228404629</v>
      </c>
      <c r="I326" s="123">
        <v>6.4173266299999998</v>
      </c>
      <c r="J326" s="123">
        <v>5.0474599699999994</v>
      </c>
      <c r="K326" s="77">
        <f t="shared" si="17"/>
        <v>0.27139723111068093</v>
      </c>
      <c r="L326" s="77">
        <f t="shared" si="15"/>
        <v>0.98790877203853922</v>
      </c>
      <c r="M326" s="153"/>
      <c r="N326" s="156"/>
      <c r="O326" s="156"/>
    </row>
    <row r="327" spans="1:15" ht="12.75" x14ac:dyDescent="0.2">
      <c r="A327" s="122" t="s">
        <v>2239</v>
      </c>
      <c r="B327" s="62" t="s">
        <v>32</v>
      </c>
      <c r="C327" s="62" t="s">
        <v>2241</v>
      </c>
      <c r="D327" s="62" t="s">
        <v>252</v>
      </c>
      <c r="E327" s="62" t="s">
        <v>253</v>
      </c>
      <c r="F327" s="123">
        <v>3.330294855</v>
      </c>
      <c r="G327" s="123">
        <v>9.9860429999999986E-2</v>
      </c>
      <c r="H327" s="77">
        <f t="shared" ref="H327:H390" si="18">IF(ISERROR(F327/G327-1),"",IF((F327/G327-1)&gt;10000%,"",F327/G327-1))</f>
        <v>32.349494439389062</v>
      </c>
      <c r="I327" s="123">
        <v>6.3679786199999997</v>
      </c>
      <c r="J327" s="123">
        <v>9.5922983300000002</v>
      </c>
      <c r="K327" s="77">
        <f t="shared" si="17"/>
        <v>-0.33613630425941943</v>
      </c>
      <c r="L327" s="77">
        <f t="shared" ref="L327:L390" si="19">IF(ISERROR(I327/F327),"",IF(I327/F327&gt;10000%,"",I327/F327))</f>
        <v>1.9121365816721354</v>
      </c>
      <c r="M327" s="153"/>
      <c r="N327" s="156"/>
      <c r="O327" s="156"/>
    </row>
    <row r="328" spans="1:15" ht="12.75" x14ac:dyDescent="0.2">
      <c r="A328" s="122" t="s">
        <v>2115</v>
      </c>
      <c r="B328" s="62" t="s">
        <v>1151</v>
      </c>
      <c r="C328" s="62" t="s">
        <v>1145</v>
      </c>
      <c r="D328" s="62" t="s">
        <v>251</v>
      </c>
      <c r="E328" s="62" t="s">
        <v>1192</v>
      </c>
      <c r="F328" s="123">
        <v>3.90409892</v>
      </c>
      <c r="G328" s="123">
        <v>3.4054766400000003</v>
      </c>
      <c r="H328" s="77">
        <f t="shared" si="18"/>
        <v>0.14641776547320551</v>
      </c>
      <c r="I328" s="123">
        <v>6.3288555999999998</v>
      </c>
      <c r="J328" s="123">
        <v>1.31940718</v>
      </c>
      <c r="K328" s="77">
        <f t="shared" si="17"/>
        <v>3.7967418215808104</v>
      </c>
      <c r="L328" s="77">
        <f t="shared" si="19"/>
        <v>1.6210797240762536</v>
      </c>
      <c r="M328" s="153"/>
      <c r="N328" s="156"/>
      <c r="O328" s="156"/>
    </row>
    <row r="329" spans="1:15" ht="12.75" x14ac:dyDescent="0.2">
      <c r="A329" s="122" t="s">
        <v>2416</v>
      </c>
      <c r="B329" s="62" t="s">
        <v>31</v>
      </c>
      <c r="C329" s="62" t="s">
        <v>1038</v>
      </c>
      <c r="D329" s="62" t="s">
        <v>251</v>
      </c>
      <c r="E329" s="62" t="s">
        <v>1192</v>
      </c>
      <c r="F329" s="123">
        <v>3.7215930679999998</v>
      </c>
      <c r="G329" s="123">
        <v>2.7537034629999999</v>
      </c>
      <c r="H329" s="77">
        <f t="shared" si="18"/>
        <v>0.35148650463094544</v>
      </c>
      <c r="I329" s="123">
        <v>6.3107461200000001</v>
      </c>
      <c r="J329" s="123">
        <v>9.5670200199999993</v>
      </c>
      <c r="K329" s="77">
        <f t="shared" si="17"/>
        <v>-0.34036449105287847</v>
      </c>
      <c r="L329" s="77">
        <f t="shared" si="19"/>
        <v>1.6957109508459565</v>
      </c>
      <c r="M329" s="153"/>
      <c r="N329" s="156"/>
      <c r="O329" s="156"/>
    </row>
    <row r="330" spans="1:15" ht="12.75" x14ac:dyDescent="0.2">
      <c r="A330" s="122" t="s">
        <v>1991</v>
      </c>
      <c r="B330" s="62" t="s">
        <v>1843</v>
      </c>
      <c r="C330" s="62" t="s">
        <v>779</v>
      </c>
      <c r="D330" s="62" t="s">
        <v>251</v>
      </c>
      <c r="E330" s="62" t="s">
        <v>253</v>
      </c>
      <c r="F330" s="123">
        <v>4.7610895009999998</v>
      </c>
      <c r="G330" s="123">
        <v>4.6503306679999996</v>
      </c>
      <c r="H330" s="77">
        <f t="shared" si="18"/>
        <v>2.3817410181636633E-2</v>
      </c>
      <c r="I330" s="123">
        <v>6.21612104</v>
      </c>
      <c r="J330" s="123">
        <v>3.28877694</v>
      </c>
      <c r="K330" s="77">
        <f t="shared" si="17"/>
        <v>0.89010113893586218</v>
      </c>
      <c r="L330" s="77">
        <f t="shared" si="19"/>
        <v>1.3056089449052346</v>
      </c>
      <c r="M330" s="153"/>
      <c r="N330" s="156"/>
      <c r="O330" s="156"/>
    </row>
    <row r="331" spans="1:15" ht="12.75" x14ac:dyDescent="0.2">
      <c r="A331" s="122" t="s">
        <v>2666</v>
      </c>
      <c r="B331" s="62" t="s">
        <v>1416</v>
      </c>
      <c r="C331" s="62" t="s">
        <v>1039</v>
      </c>
      <c r="D331" s="62" t="s">
        <v>251</v>
      </c>
      <c r="E331" s="62" t="s">
        <v>1192</v>
      </c>
      <c r="F331" s="123">
        <v>1.2808596999999999</v>
      </c>
      <c r="G331" s="123">
        <v>4.5110852999999995</v>
      </c>
      <c r="H331" s="77">
        <f t="shared" si="18"/>
        <v>-0.71606395915413079</v>
      </c>
      <c r="I331" s="123">
        <v>6.19235588</v>
      </c>
      <c r="J331" s="123">
        <v>27.95601787793035</v>
      </c>
      <c r="K331" s="77">
        <f t="shared" si="17"/>
        <v>-0.77849649735384863</v>
      </c>
      <c r="L331" s="77">
        <f t="shared" si="19"/>
        <v>4.834530963851857</v>
      </c>
      <c r="M331" s="153"/>
      <c r="N331" s="156"/>
      <c r="O331" s="156"/>
    </row>
    <row r="332" spans="1:15" ht="12.75" x14ac:dyDescent="0.2">
      <c r="A332" s="122" t="s">
        <v>2506</v>
      </c>
      <c r="B332" s="62" t="s">
        <v>2507</v>
      </c>
      <c r="C332" s="62" t="s">
        <v>1140</v>
      </c>
      <c r="D332" s="62" t="s">
        <v>252</v>
      </c>
      <c r="E332" s="62" t="s">
        <v>1192</v>
      </c>
      <c r="F332" s="123">
        <v>0</v>
      </c>
      <c r="G332" s="123">
        <v>0.16033910000000001</v>
      </c>
      <c r="H332" s="77">
        <f t="shared" si="18"/>
        <v>-1</v>
      </c>
      <c r="I332" s="123">
        <v>6.1564665099999996</v>
      </c>
      <c r="J332" s="123">
        <v>0</v>
      </c>
      <c r="K332" s="77" t="str">
        <f t="shared" si="17"/>
        <v/>
      </c>
      <c r="L332" s="77" t="str">
        <f t="shared" si="19"/>
        <v/>
      </c>
      <c r="M332" s="153"/>
      <c r="N332" s="156"/>
      <c r="O332" s="156"/>
    </row>
    <row r="333" spans="1:15" ht="12.75" x14ac:dyDescent="0.2">
      <c r="A333" s="122" t="s">
        <v>2414</v>
      </c>
      <c r="B333" s="62" t="s">
        <v>316</v>
      </c>
      <c r="C333" s="62" t="s">
        <v>1038</v>
      </c>
      <c r="D333" s="62" t="s">
        <v>251</v>
      </c>
      <c r="E333" s="62" t="s">
        <v>1192</v>
      </c>
      <c r="F333" s="123">
        <v>5.0893967369999995</v>
      </c>
      <c r="G333" s="123">
        <v>3.5437223480000002</v>
      </c>
      <c r="H333" s="77">
        <f t="shared" si="18"/>
        <v>0.4361725432220569</v>
      </c>
      <c r="I333" s="123">
        <v>6.1494192999999999</v>
      </c>
      <c r="J333" s="123">
        <v>21.7035245</v>
      </c>
      <c r="K333" s="77">
        <f t="shared" si="17"/>
        <v>-0.7166626415907702</v>
      </c>
      <c r="L333" s="77">
        <f t="shared" si="19"/>
        <v>1.2082805915470529</v>
      </c>
      <c r="M333" s="153"/>
      <c r="N333" s="156"/>
      <c r="O333" s="156"/>
    </row>
    <row r="334" spans="1:15" ht="12.75" x14ac:dyDescent="0.2">
      <c r="A334" s="122" t="s">
        <v>2150</v>
      </c>
      <c r="B334" s="62" t="s">
        <v>30</v>
      </c>
      <c r="C334" s="62" t="s">
        <v>1042</v>
      </c>
      <c r="D334" s="62" t="s">
        <v>967</v>
      </c>
      <c r="E334" s="62" t="s">
        <v>253</v>
      </c>
      <c r="F334" s="123">
        <v>2.4254312100000002</v>
      </c>
      <c r="G334" s="123">
        <v>0.30025940000000001</v>
      </c>
      <c r="H334" s="77">
        <f t="shared" si="18"/>
        <v>7.077786107612285</v>
      </c>
      <c r="I334" s="123">
        <v>6.1490449600000003</v>
      </c>
      <c r="J334" s="123">
        <v>2.44313841</v>
      </c>
      <c r="K334" s="77">
        <f t="shared" si="17"/>
        <v>1.516863119515198</v>
      </c>
      <c r="L334" s="77">
        <f t="shared" si="19"/>
        <v>2.5352378309669725</v>
      </c>
      <c r="M334" s="153"/>
      <c r="N334" s="156"/>
      <c r="O334" s="156"/>
    </row>
    <row r="335" spans="1:15" ht="12.75" x14ac:dyDescent="0.2">
      <c r="A335" s="122" t="s">
        <v>2118</v>
      </c>
      <c r="B335" s="62" t="s">
        <v>386</v>
      </c>
      <c r="C335" s="62" t="s">
        <v>1042</v>
      </c>
      <c r="D335" s="62" t="s">
        <v>252</v>
      </c>
      <c r="E335" s="62" t="s">
        <v>1192</v>
      </c>
      <c r="F335" s="123">
        <v>2.85912678</v>
      </c>
      <c r="G335" s="123">
        <v>2.46790369</v>
      </c>
      <c r="H335" s="77">
        <f t="shared" si="18"/>
        <v>0.1585244560333714</v>
      </c>
      <c r="I335" s="123">
        <v>6.1237748333561504</v>
      </c>
      <c r="J335" s="123">
        <v>0.61601939999999999</v>
      </c>
      <c r="K335" s="77">
        <f t="shared" si="17"/>
        <v>8.9408798381287191</v>
      </c>
      <c r="L335" s="77">
        <f t="shared" si="19"/>
        <v>2.1418339600023439</v>
      </c>
      <c r="M335" s="153"/>
      <c r="N335" s="156"/>
      <c r="O335" s="156"/>
    </row>
    <row r="336" spans="1:15" ht="12.75" x14ac:dyDescent="0.2">
      <c r="A336" s="122" t="s">
        <v>2249</v>
      </c>
      <c r="B336" s="62" t="s">
        <v>2250</v>
      </c>
      <c r="C336" s="62" t="s">
        <v>177</v>
      </c>
      <c r="D336" s="62" t="s">
        <v>967</v>
      </c>
      <c r="E336" s="62" t="s">
        <v>253</v>
      </c>
      <c r="F336" s="123">
        <v>1.3300685000000001</v>
      </c>
      <c r="G336" s="123">
        <v>3.8461310899999996</v>
      </c>
      <c r="H336" s="77">
        <f t="shared" si="18"/>
        <v>-0.65418014392223944</v>
      </c>
      <c r="I336" s="123">
        <v>6.0748554000000006</v>
      </c>
      <c r="J336" s="123">
        <v>11.25650856</v>
      </c>
      <c r="K336" s="77">
        <f t="shared" si="17"/>
        <v>-0.46032507614421425</v>
      </c>
      <c r="L336" s="77">
        <f t="shared" si="19"/>
        <v>4.5673252167087632</v>
      </c>
      <c r="M336" s="153"/>
      <c r="N336" s="156"/>
      <c r="O336" s="156"/>
    </row>
    <row r="337" spans="1:15" ht="12.75" x14ac:dyDescent="0.2">
      <c r="A337" s="122" t="s">
        <v>2133</v>
      </c>
      <c r="B337" s="62" t="s">
        <v>720</v>
      </c>
      <c r="C337" s="62" t="s">
        <v>1042</v>
      </c>
      <c r="D337" s="62" t="s">
        <v>252</v>
      </c>
      <c r="E337" s="62" t="s">
        <v>253</v>
      </c>
      <c r="F337" s="123">
        <v>2.7476499400000001</v>
      </c>
      <c r="G337" s="123">
        <v>3.0140336830000001</v>
      </c>
      <c r="H337" s="77">
        <f t="shared" si="18"/>
        <v>-8.8381143350347857E-2</v>
      </c>
      <c r="I337" s="123">
        <v>6.0341564700000001</v>
      </c>
      <c r="J337" s="123">
        <v>5.9501172899999997</v>
      </c>
      <c r="K337" s="77">
        <f t="shared" si="17"/>
        <v>1.4123953512855891E-2</v>
      </c>
      <c r="L337" s="77">
        <f t="shared" si="19"/>
        <v>2.1961154447498505</v>
      </c>
      <c r="M337" s="153"/>
      <c r="N337" s="156"/>
      <c r="O337" s="156"/>
    </row>
    <row r="338" spans="1:15" ht="12.75" x14ac:dyDescent="0.2">
      <c r="A338" s="122" t="s">
        <v>1066</v>
      </c>
      <c r="B338" s="62" t="s">
        <v>1067</v>
      </c>
      <c r="C338" s="62" t="s">
        <v>1043</v>
      </c>
      <c r="D338" s="62" t="s">
        <v>251</v>
      </c>
      <c r="E338" s="62" t="s">
        <v>253</v>
      </c>
      <c r="F338" s="123">
        <v>0.42793397</v>
      </c>
      <c r="G338" s="123">
        <v>0.91798653000000008</v>
      </c>
      <c r="H338" s="77">
        <f t="shared" si="18"/>
        <v>-0.53383415113945087</v>
      </c>
      <c r="I338" s="123">
        <v>6.03291515</v>
      </c>
      <c r="J338" s="123">
        <v>0.68131777000000004</v>
      </c>
      <c r="K338" s="77">
        <f t="shared" si="17"/>
        <v>7.8547744028458251</v>
      </c>
      <c r="L338" s="77">
        <f t="shared" si="19"/>
        <v>14.097771088376088</v>
      </c>
      <c r="M338" s="153"/>
      <c r="N338" s="156"/>
      <c r="O338" s="156"/>
    </row>
    <row r="339" spans="1:15" ht="12.75" x14ac:dyDescent="0.2">
      <c r="A339" s="122" t="s">
        <v>2452</v>
      </c>
      <c r="B339" s="62" t="s">
        <v>1300</v>
      </c>
      <c r="C339" s="62" t="s">
        <v>1038</v>
      </c>
      <c r="D339" s="62" t="s">
        <v>251</v>
      </c>
      <c r="E339" s="62" t="s">
        <v>1192</v>
      </c>
      <c r="F339" s="123">
        <v>1.631072694</v>
      </c>
      <c r="G339" s="123">
        <v>2.234357513</v>
      </c>
      <c r="H339" s="77">
        <f t="shared" si="18"/>
        <v>-0.27000371045813021</v>
      </c>
      <c r="I339" s="123">
        <v>6.0309447399999998</v>
      </c>
      <c r="J339" s="123">
        <v>0.61068318999999993</v>
      </c>
      <c r="K339" s="77">
        <f t="shared" si="17"/>
        <v>8.8757339955599566</v>
      </c>
      <c r="L339" s="77">
        <f t="shared" si="19"/>
        <v>3.6975327722579112</v>
      </c>
      <c r="M339" s="153"/>
      <c r="N339" s="156"/>
      <c r="O339" s="156"/>
    </row>
    <row r="340" spans="1:15" ht="12.75" x14ac:dyDescent="0.2">
      <c r="A340" s="122" t="s">
        <v>2230</v>
      </c>
      <c r="B340" s="62" t="s">
        <v>1097</v>
      </c>
      <c r="C340" s="62" t="s">
        <v>1043</v>
      </c>
      <c r="D340" s="62" t="s">
        <v>251</v>
      </c>
      <c r="E340" s="62" t="s">
        <v>1192</v>
      </c>
      <c r="F340" s="123">
        <v>0.51020882000000001</v>
      </c>
      <c r="G340" s="123">
        <v>0.73068489000000003</v>
      </c>
      <c r="H340" s="77">
        <f t="shared" si="18"/>
        <v>-0.30173892058996865</v>
      </c>
      <c r="I340" s="123">
        <v>5.9982622999999995</v>
      </c>
      <c r="J340" s="123">
        <v>2.8055799999999998E-3</v>
      </c>
      <c r="K340" s="77" t="str">
        <f t="shared" si="17"/>
        <v/>
      </c>
      <c r="L340" s="77">
        <f t="shared" si="19"/>
        <v>11.75648492317322</v>
      </c>
      <c r="M340" s="153"/>
      <c r="N340" s="156"/>
      <c r="O340" s="156"/>
    </row>
    <row r="341" spans="1:15" ht="12.75" x14ac:dyDescent="0.2">
      <c r="A341" s="122" t="s">
        <v>2102</v>
      </c>
      <c r="B341" s="62" t="s">
        <v>987</v>
      </c>
      <c r="C341" s="62" t="s">
        <v>1042</v>
      </c>
      <c r="D341" s="62" t="s">
        <v>252</v>
      </c>
      <c r="E341" s="62" t="s">
        <v>1192</v>
      </c>
      <c r="F341" s="123">
        <v>4.3456562099999996</v>
      </c>
      <c r="G341" s="123">
        <v>10.95621654</v>
      </c>
      <c r="H341" s="77">
        <f t="shared" si="18"/>
        <v>-0.60336159894846331</v>
      </c>
      <c r="I341" s="123">
        <v>5.9886157999999998</v>
      </c>
      <c r="J341" s="123">
        <v>41.906877630641148</v>
      </c>
      <c r="K341" s="77">
        <f t="shared" si="17"/>
        <v>-0.85709706524111717</v>
      </c>
      <c r="L341" s="77">
        <f t="shared" si="19"/>
        <v>1.3780693894329024</v>
      </c>
      <c r="M341" s="153"/>
      <c r="N341" s="156"/>
      <c r="O341" s="156"/>
    </row>
    <row r="342" spans="1:15" ht="12.75" x14ac:dyDescent="0.2">
      <c r="A342" s="122" t="s">
        <v>1923</v>
      </c>
      <c r="B342" s="62" t="s">
        <v>1175</v>
      </c>
      <c r="C342" s="62" t="s">
        <v>779</v>
      </c>
      <c r="D342" s="62" t="s">
        <v>251</v>
      </c>
      <c r="E342" s="62" t="s">
        <v>1192</v>
      </c>
      <c r="F342" s="123">
        <v>3.2046072050000003</v>
      </c>
      <c r="G342" s="123">
        <v>0.27267371699999998</v>
      </c>
      <c r="H342" s="77">
        <f t="shared" si="18"/>
        <v>10.752534275241498</v>
      </c>
      <c r="I342" s="123">
        <v>5.9167686699999997</v>
      </c>
      <c r="J342" s="123">
        <v>0.61244297489788002</v>
      </c>
      <c r="K342" s="77">
        <f t="shared" si="17"/>
        <v>8.6609299355365668</v>
      </c>
      <c r="L342" s="77">
        <f t="shared" si="19"/>
        <v>1.8463319500649999</v>
      </c>
      <c r="M342" s="153"/>
      <c r="N342" s="156"/>
      <c r="O342" s="156"/>
    </row>
    <row r="343" spans="1:15" ht="12.75" x14ac:dyDescent="0.2">
      <c r="A343" s="122" t="s">
        <v>2373</v>
      </c>
      <c r="B343" s="62" t="s">
        <v>2374</v>
      </c>
      <c r="C343" s="62" t="s">
        <v>1140</v>
      </c>
      <c r="D343" s="62" t="s">
        <v>252</v>
      </c>
      <c r="E343" s="62" t="s">
        <v>1192</v>
      </c>
      <c r="F343" s="123">
        <v>5.7880000000000001E-5</v>
      </c>
      <c r="G343" s="123">
        <v>0.10740182000000001</v>
      </c>
      <c r="H343" s="77">
        <f t="shared" si="18"/>
        <v>-0.99946108920686816</v>
      </c>
      <c r="I343" s="123">
        <v>5.8430854400000003</v>
      </c>
      <c r="J343" s="123">
        <v>0</v>
      </c>
      <c r="K343" s="77" t="str">
        <f t="shared" si="17"/>
        <v/>
      </c>
      <c r="L343" s="77" t="str">
        <f t="shared" si="19"/>
        <v/>
      </c>
      <c r="M343" s="153"/>
      <c r="N343" s="156"/>
      <c r="O343" s="156"/>
    </row>
    <row r="344" spans="1:15" ht="12.75" x14ac:dyDescent="0.2">
      <c r="A344" s="122" t="s">
        <v>2711</v>
      </c>
      <c r="B344" s="62" t="s">
        <v>96</v>
      </c>
      <c r="C344" s="62" t="s">
        <v>1044</v>
      </c>
      <c r="D344" s="62" t="s">
        <v>252</v>
      </c>
      <c r="E344" s="62" t="s">
        <v>253</v>
      </c>
      <c r="F344" s="123">
        <v>9.08027E-2</v>
      </c>
      <c r="G344" s="123">
        <v>8.3087300000000003E-2</v>
      </c>
      <c r="H344" s="77">
        <f t="shared" si="18"/>
        <v>9.2858956784009017E-2</v>
      </c>
      <c r="I344" s="123">
        <v>5.82033953</v>
      </c>
      <c r="J344" s="123">
        <v>2.261434E-2</v>
      </c>
      <c r="K344" s="77" t="str">
        <f t="shared" si="17"/>
        <v/>
      </c>
      <c r="L344" s="77">
        <f t="shared" si="19"/>
        <v>64.098749596652965</v>
      </c>
      <c r="M344" s="153"/>
      <c r="N344" s="156"/>
      <c r="O344" s="156"/>
    </row>
    <row r="345" spans="1:15" ht="12.75" x14ac:dyDescent="0.2">
      <c r="A345" s="122" t="s">
        <v>2533</v>
      </c>
      <c r="B345" s="62" t="s">
        <v>1090</v>
      </c>
      <c r="C345" s="62" t="s">
        <v>1042</v>
      </c>
      <c r="D345" s="62" t="s">
        <v>252</v>
      </c>
      <c r="E345" s="62" t="s">
        <v>253</v>
      </c>
      <c r="F345" s="123">
        <v>4.4256628899999999</v>
      </c>
      <c r="G345" s="123">
        <v>1.99196507</v>
      </c>
      <c r="H345" s="77">
        <f t="shared" si="18"/>
        <v>1.2217572770992415</v>
      </c>
      <c r="I345" s="123">
        <v>5.8194319100000005</v>
      </c>
      <c r="J345" s="123">
        <v>1.3365721100000001</v>
      </c>
      <c r="K345" s="77">
        <f t="shared" si="17"/>
        <v>3.3539977128506742</v>
      </c>
      <c r="L345" s="77">
        <f t="shared" si="19"/>
        <v>1.3149288715932905</v>
      </c>
      <c r="M345" s="153"/>
      <c r="N345" s="156"/>
      <c r="O345" s="156"/>
    </row>
    <row r="346" spans="1:15" ht="12.75" x14ac:dyDescent="0.2">
      <c r="A346" s="122" t="s">
        <v>1980</v>
      </c>
      <c r="B346" s="62" t="s">
        <v>1186</v>
      </c>
      <c r="C346" s="62" t="s">
        <v>779</v>
      </c>
      <c r="D346" s="62" t="s">
        <v>251</v>
      </c>
      <c r="E346" s="62" t="s">
        <v>1192</v>
      </c>
      <c r="F346" s="123">
        <v>0.25681649000000001</v>
      </c>
      <c r="G346" s="123">
        <v>5.4384749009999993</v>
      </c>
      <c r="H346" s="77">
        <f t="shared" si="18"/>
        <v>-0.95277784771006702</v>
      </c>
      <c r="I346" s="123">
        <v>5.7707240575182501</v>
      </c>
      <c r="J346" s="123">
        <v>6.1714937999999995</v>
      </c>
      <c r="K346" s="77">
        <f t="shared" si="17"/>
        <v>-6.4938855238216298E-2</v>
      </c>
      <c r="L346" s="77">
        <f t="shared" si="19"/>
        <v>22.47022400126351</v>
      </c>
      <c r="M346" s="153"/>
      <c r="N346" s="156"/>
      <c r="O346" s="156"/>
    </row>
    <row r="347" spans="1:15" ht="12.75" x14ac:dyDescent="0.2">
      <c r="A347" s="122" t="s">
        <v>2335</v>
      </c>
      <c r="B347" s="62" t="s">
        <v>4</v>
      </c>
      <c r="C347" s="62" t="s">
        <v>1140</v>
      </c>
      <c r="D347" s="62" t="s">
        <v>252</v>
      </c>
      <c r="E347" s="62" t="s">
        <v>253</v>
      </c>
      <c r="F347" s="123">
        <v>6.574E-3</v>
      </c>
      <c r="G347" s="123">
        <v>1.56303065</v>
      </c>
      <c r="H347" s="77">
        <f t="shared" si="18"/>
        <v>-0.99579406840166573</v>
      </c>
      <c r="I347" s="123">
        <v>5.7534704999999997</v>
      </c>
      <c r="J347" s="123">
        <v>2.1220639999999999E-2</v>
      </c>
      <c r="K347" s="77" t="str">
        <f t="shared" si="17"/>
        <v/>
      </c>
      <c r="L347" s="77" t="str">
        <f t="shared" si="19"/>
        <v/>
      </c>
      <c r="M347" s="153"/>
      <c r="N347" s="156"/>
      <c r="O347" s="156"/>
    </row>
    <row r="348" spans="1:15" ht="12.75" x14ac:dyDescent="0.2">
      <c r="A348" s="122" t="s">
        <v>2840</v>
      </c>
      <c r="B348" s="62" t="s">
        <v>1134</v>
      </c>
      <c r="C348" s="62" t="s">
        <v>1037</v>
      </c>
      <c r="D348" s="62" t="s">
        <v>251</v>
      </c>
      <c r="E348" s="62" t="s">
        <v>1192</v>
      </c>
      <c r="F348" s="123">
        <v>1.0402943</v>
      </c>
      <c r="G348" s="123">
        <v>0.10844746000000001</v>
      </c>
      <c r="H348" s="77">
        <f t="shared" si="18"/>
        <v>8.5926110210418933</v>
      </c>
      <c r="I348" s="123">
        <v>5.7381677999999994</v>
      </c>
      <c r="J348" s="123">
        <v>4.9413069999999996E-2</v>
      </c>
      <c r="K348" s="77" t="str">
        <f t="shared" si="17"/>
        <v/>
      </c>
      <c r="L348" s="77">
        <f t="shared" si="19"/>
        <v>5.5159081425323579</v>
      </c>
      <c r="M348" s="153"/>
      <c r="N348" s="156"/>
      <c r="O348" s="156"/>
    </row>
    <row r="349" spans="1:15" ht="12.75" x14ac:dyDescent="0.2">
      <c r="A349" s="122" t="s">
        <v>2215</v>
      </c>
      <c r="B349" s="62" t="s">
        <v>2216</v>
      </c>
      <c r="C349" s="62" t="s">
        <v>1042</v>
      </c>
      <c r="D349" s="62" t="s">
        <v>967</v>
      </c>
      <c r="E349" s="62" t="s">
        <v>253</v>
      </c>
      <c r="F349" s="123">
        <v>1.4279487200000001</v>
      </c>
      <c r="G349" s="123">
        <v>0.78125243999999994</v>
      </c>
      <c r="H349" s="77">
        <f t="shared" si="18"/>
        <v>0.8277686531129429</v>
      </c>
      <c r="I349" s="123">
        <v>5.63759064</v>
      </c>
      <c r="J349" s="123">
        <v>49.475570359999999</v>
      </c>
      <c r="K349" s="77">
        <f t="shared" si="17"/>
        <v>-0.8860530439774803</v>
      </c>
      <c r="L349" s="77">
        <f t="shared" si="19"/>
        <v>3.9480343803942763</v>
      </c>
      <c r="M349" s="153"/>
      <c r="N349" s="156"/>
      <c r="O349" s="156"/>
    </row>
    <row r="350" spans="1:15" ht="12.75" x14ac:dyDescent="0.2">
      <c r="A350" s="122" t="s">
        <v>573</v>
      </c>
      <c r="B350" s="62" t="s">
        <v>668</v>
      </c>
      <c r="C350" s="62" t="s">
        <v>1043</v>
      </c>
      <c r="D350" s="62" t="s">
        <v>251</v>
      </c>
      <c r="E350" s="62" t="s">
        <v>1192</v>
      </c>
      <c r="F350" s="123">
        <v>5.7127410799999998</v>
      </c>
      <c r="G350" s="123">
        <v>13.594992975</v>
      </c>
      <c r="H350" s="77">
        <f t="shared" si="18"/>
        <v>-0.57979080309160658</v>
      </c>
      <c r="I350" s="123">
        <v>5.6226043499999996</v>
      </c>
      <c r="J350" s="123">
        <v>4.7523752199999993</v>
      </c>
      <c r="K350" s="77">
        <f t="shared" si="17"/>
        <v>0.18311456686704974</v>
      </c>
      <c r="L350" s="77">
        <f t="shared" si="19"/>
        <v>0.98422180723093433</v>
      </c>
      <c r="M350" s="153"/>
      <c r="N350" s="156"/>
      <c r="O350" s="156"/>
    </row>
    <row r="351" spans="1:15" ht="12.75" x14ac:dyDescent="0.2">
      <c r="A351" s="122" t="s">
        <v>2657</v>
      </c>
      <c r="B351" s="122" t="s">
        <v>55</v>
      </c>
      <c r="C351" s="122" t="s">
        <v>2241</v>
      </c>
      <c r="D351" s="122" t="s">
        <v>252</v>
      </c>
      <c r="E351" s="122" t="s">
        <v>253</v>
      </c>
      <c r="F351" s="123">
        <v>4.2770767899999997</v>
      </c>
      <c r="G351" s="123">
        <v>2.34147208</v>
      </c>
      <c r="H351" s="77">
        <f t="shared" si="18"/>
        <v>0.8266614522262421</v>
      </c>
      <c r="I351" s="123">
        <v>5.57940418</v>
      </c>
      <c r="J351" s="123">
        <v>83.689850609999993</v>
      </c>
      <c r="K351" s="77">
        <f t="shared" si="17"/>
        <v>-0.93333236779211881</v>
      </c>
      <c r="L351" s="77">
        <f t="shared" si="19"/>
        <v>1.3044900650474411</v>
      </c>
      <c r="M351" s="153"/>
      <c r="N351" s="156"/>
      <c r="O351" s="156"/>
    </row>
    <row r="352" spans="1:15" ht="12.75" x14ac:dyDescent="0.2">
      <c r="A352" s="122" t="s">
        <v>2660</v>
      </c>
      <c r="B352" s="62" t="s">
        <v>159</v>
      </c>
      <c r="C352" s="62" t="s">
        <v>779</v>
      </c>
      <c r="D352" s="62" t="s">
        <v>251</v>
      </c>
      <c r="E352" s="62" t="s">
        <v>1192</v>
      </c>
      <c r="F352" s="123">
        <v>1.77393844</v>
      </c>
      <c r="G352" s="123">
        <v>0.88422420999999995</v>
      </c>
      <c r="H352" s="77">
        <f t="shared" si="18"/>
        <v>1.0062088551047479</v>
      </c>
      <c r="I352" s="123">
        <v>5.5573286500000005</v>
      </c>
      <c r="J352" s="123">
        <v>1.03891292</v>
      </c>
      <c r="K352" s="77">
        <f t="shared" si="17"/>
        <v>4.3491765700632543</v>
      </c>
      <c r="L352" s="77">
        <f t="shared" si="19"/>
        <v>3.1327629666788215</v>
      </c>
      <c r="M352" s="153"/>
      <c r="N352" s="156"/>
      <c r="O352" s="156"/>
    </row>
    <row r="353" spans="1:15" ht="12.75" x14ac:dyDescent="0.2">
      <c r="A353" s="122" t="s">
        <v>1942</v>
      </c>
      <c r="B353" s="62" t="s">
        <v>153</v>
      </c>
      <c r="C353" s="62" t="s">
        <v>779</v>
      </c>
      <c r="D353" s="62" t="s">
        <v>251</v>
      </c>
      <c r="E353" s="62" t="s">
        <v>1192</v>
      </c>
      <c r="F353" s="123">
        <v>2.698261397</v>
      </c>
      <c r="G353" s="123">
        <v>1.5952940630000001</v>
      </c>
      <c r="H353" s="77">
        <f t="shared" si="18"/>
        <v>0.69138810178095667</v>
      </c>
      <c r="I353" s="123">
        <v>5.5539367199999994</v>
      </c>
      <c r="J353" s="123">
        <v>19.541284829999999</v>
      </c>
      <c r="K353" s="77">
        <f t="shared" si="17"/>
        <v>-0.71578446513027982</v>
      </c>
      <c r="L353" s="77">
        <f t="shared" si="19"/>
        <v>2.0583390201464602</v>
      </c>
      <c r="M353" s="153"/>
      <c r="N353" s="156"/>
      <c r="O353" s="156"/>
    </row>
    <row r="354" spans="1:15" ht="12.75" x14ac:dyDescent="0.2">
      <c r="A354" s="122" t="s">
        <v>2520</v>
      </c>
      <c r="B354" s="62" t="s">
        <v>723</v>
      </c>
      <c r="C354" s="62" t="s">
        <v>1042</v>
      </c>
      <c r="D354" s="62" t="s">
        <v>252</v>
      </c>
      <c r="E354" s="62" t="s">
        <v>253</v>
      </c>
      <c r="F354" s="123">
        <v>2.6969093849999997</v>
      </c>
      <c r="G354" s="123">
        <v>4.8022448039999999</v>
      </c>
      <c r="H354" s="77">
        <f t="shared" si="18"/>
        <v>-0.43840651714514312</v>
      </c>
      <c r="I354" s="123">
        <v>5.4557624999999996</v>
      </c>
      <c r="J354" s="123">
        <v>12.20891816</v>
      </c>
      <c r="K354" s="77">
        <f t="shared" si="17"/>
        <v>-0.55313301076301102</v>
      </c>
      <c r="L354" s="77">
        <f t="shared" si="19"/>
        <v>2.0229684135271753</v>
      </c>
      <c r="M354" s="153"/>
      <c r="N354" s="156"/>
      <c r="O354" s="156"/>
    </row>
    <row r="355" spans="1:15" ht="12.75" x14ac:dyDescent="0.2">
      <c r="A355" s="122" t="s">
        <v>2466</v>
      </c>
      <c r="B355" s="62" t="s">
        <v>655</v>
      </c>
      <c r="C355" s="62" t="s">
        <v>1038</v>
      </c>
      <c r="D355" s="62" t="s">
        <v>251</v>
      </c>
      <c r="E355" s="62" t="s">
        <v>1192</v>
      </c>
      <c r="F355" s="123">
        <v>7.2716439030000002</v>
      </c>
      <c r="G355" s="123">
        <v>2.3986873429999997</v>
      </c>
      <c r="H355" s="77">
        <f t="shared" si="18"/>
        <v>2.0315096814182843</v>
      </c>
      <c r="I355" s="123">
        <v>5.4394022499999997</v>
      </c>
      <c r="J355" s="123">
        <v>0.33946086999999997</v>
      </c>
      <c r="K355" s="77">
        <f t="shared" si="17"/>
        <v>15.023650236918325</v>
      </c>
      <c r="L355" s="77">
        <f t="shared" si="19"/>
        <v>0.74802923830688572</v>
      </c>
      <c r="M355" s="153"/>
      <c r="N355" s="156"/>
      <c r="O355" s="156"/>
    </row>
    <row r="356" spans="1:15" ht="12.75" x14ac:dyDescent="0.2">
      <c r="A356" s="122" t="s">
        <v>21</v>
      </c>
      <c r="B356" s="62" t="s">
        <v>193</v>
      </c>
      <c r="C356" s="62" t="s">
        <v>1043</v>
      </c>
      <c r="D356" s="62" t="s">
        <v>251</v>
      </c>
      <c r="E356" s="62" t="s">
        <v>1192</v>
      </c>
      <c r="F356" s="123">
        <v>9.3461289100000009</v>
      </c>
      <c r="G356" s="123">
        <v>5.391593973</v>
      </c>
      <c r="H356" s="77">
        <f t="shared" si="18"/>
        <v>0.73346304577152943</v>
      </c>
      <c r="I356" s="123">
        <v>5.4368920999999997</v>
      </c>
      <c r="J356" s="123">
        <v>3.7120906300000001</v>
      </c>
      <c r="K356" s="77">
        <f t="shared" si="17"/>
        <v>0.46464422394773264</v>
      </c>
      <c r="L356" s="77">
        <f t="shared" si="19"/>
        <v>0.58172663274339531</v>
      </c>
      <c r="M356" s="153"/>
      <c r="N356" s="156"/>
      <c r="O356" s="156"/>
    </row>
    <row r="357" spans="1:15" ht="12.75" x14ac:dyDescent="0.2">
      <c r="A357" s="122" t="s">
        <v>2546</v>
      </c>
      <c r="B357" s="62" t="s">
        <v>487</v>
      </c>
      <c r="C357" s="62" t="s">
        <v>1042</v>
      </c>
      <c r="D357" s="62" t="s">
        <v>252</v>
      </c>
      <c r="E357" s="62" t="s">
        <v>253</v>
      </c>
      <c r="F357" s="123">
        <v>1.5870090880000001</v>
      </c>
      <c r="G357" s="123">
        <v>4.4102255710000007</v>
      </c>
      <c r="H357" s="77">
        <f t="shared" si="18"/>
        <v>-0.64015239981474414</v>
      </c>
      <c r="I357" s="123">
        <v>5.38820868</v>
      </c>
      <c r="J357" s="123">
        <v>3.1378356699999999</v>
      </c>
      <c r="K357" s="77">
        <f t="shared" ref="K357:K388" si="20">IF(ISERROR(I357/J357-1),"",IF((I357/J357-1)&gt;10000%,"",I357/J357-1))</f>
        <v>0.71717363388886457</v>
      </c>
      <c r="L357" s="77">
        <f t="shared" si="19"/>
        <v>3.3951971168548214</v>
      </c>
      <c r="M357" s="153"/>
      <c r="N357" s="156"/>
      <c r="O357" s="156"/>
    </row>
    <row r="358" spans="1:15" ht="12.75" x14ac:dyDescent="0.2">
      <c r="A358" s="122" t="s">
        <v>2665</v>
      </c>
      <c r="B358" s="122" t="s">
        <v>59</v>
      </c>
      <c r="C358" s="122" t="s">
        <v>2241</v>
      </c>
      <c r="D358" s="122" t="s">
        <v>252</v>
      </c>
      <c r="E358" s="122" t="s">
        <v>253</v>
      </c>
      <c r="F358" s="123">
        <v>5.5490958529999999</v>
      </c>
      <c r="G358" s="123">
        <v>9.9308409550000007</v>
      </c>
      <c r="H358" s="77">
        <f t="shared" si="18"/>
        <v>-0.44122598698893378</v>
      </c>
      <c r="I358" s="123">
        <v>5.3770430199999995</v>
      </c>
      <c r="J358" s="123">
        <v>5.7322577499999996</v>
      </c>
      <c r="K358" s="77">
        <f t="shared" si="20"/>
        <v>-6.1967682803516722E-2</v>
      </c>
      <c r="L358" s="77">
        <f t="shared" si="19"/>
        <v>0.96899443845307087</v>
      </c>
      <c r="M358" s="153"/>
      <c r="N358" s="156"/>
      <c r="O358" s="156"/>
    </row>
    <row r="359" spans="1:15" ht="12.75" x14ac:dyDescent="0.2">
      <c r="A359" s="122" t="s">
        <v>1551</v>
      </c>
      <c r="B359" s="62" t="s">
        <v>1552</v>
      </c>
      <c r="C359" s="62" t="s">
        <v>1043</v>
      </c>
      <c r="D359" s="62" t="s">
        <v>251</v>
      </c>
      <c r="E359" s="62" t="s">
        <v>1192</v>
      </c>
      <c r="F359" s="123">
        <v>2.4325055400000002</v>
      </c>
      <c r="G359" s="123">
        <v>0.40346756</v>
      </c>
      <c r="H359" s="77">
        <f t="shared" si="18"/>
        <v>5.0289990600483474</v>
      </c>
      <c r="I359" s="123">
        <v>5.3421195499999996</v>
      </c>
      <c r="J359" s="123">
        <v>3.4550862400000004</v>
      </c>
      <c r="K359" s="77">
        <f t="shared" si="20"/>
        <v>0.54616098670810564</v>
      </c>
      <c r="L359" s="77">
        <f t="shared" si="19"/>
        <v>2.1961386982082676</v>
      </c>
      <c r="M359" s="153"/>
      <c r="N359" s="156"/>
      <c r="O359" s="156"/>
    </row>
    <row r="360" spans="1:15" ht="12.75" x14ac:dyDescent="0.2">
      <c r="A360" s="122" t="s">
        <v>2558</v>
      </c>
      <c r="B360" s="62" t="s">
        <v>1072</v>
      </c>
      <c r="C360" s="62" t="s">
        <v>1042</v>
      </c>
      <c r="D360" s="62" t="s">
        <v>252</v>
      </c>
      <c r="E360" s="62" t="s">
        <v>253</v>
      </c>
      <c r="F360" s="123">
        <v>1.9262860749999999</v>
      </c>
      <c r="G360" s="123">
        <v>6.6168715889999996</v>
      </c>
      <c r="H360" s="77">
        <f t="shared" si="18"/>
        <v>-0.70888265714536591</v>
      </c>
      <c r="I360" s="123">
        <v>5.3374358800000001</v>
      </c>
      <c r="J360" s="123">
        <v>14.57338144</v>
      </c>
      <c r="K360" s="77">
        <f t="shared" si="20"/>
        <v>-0.6337544651545195</v>
      </c>
      <c r="L360" s="77">
        <f t="shared" si="19"/>
        <v>2.770842788758674</v>
      </c>
      <c r="M360" s="153"/>
      <c r="N360" s="156"/>
      <c r="O360" s="156"/>
    </row>
    <row r="361" spans="1:15" ht="12.75" x14ac:dyDescent="0.2">
      <c r="A361" s="122" t="s">
        <v>22</v>
      </c>
      <c r="B361" s="62" t="s">
        <v>61</v>
      </c>
      <c r="C361" s="62" t="s">
        <v>1043</v>
      </c>
      <c r="D361" s="62" t="s">
        <v>251</v>
      </c>
      <c r="E361" s="62" t="s">
        <v>1192</v>
      </c>
      <c r="F361" s="123">
        <v>1.48196281</v>
      </c>
      <c r="G361" s="123">
        <v>3.0984039399999999</v>
      </c>
      <c r="H361" s="77">
        <f t="shared" si="18"/>
        <v>-0.52170122466343105</v>
      </c>
      <c r="I361" s="123">
        <v>5.3060525199999997</v>
      </c>
      <c r="J361" s="123">
        <v>1.01921442</v>
      </c>
      <c r="K361" s="77">
        <f t="shared" si="20"/>
        <v>4.2060218300286607</v>
      </c>
      <c r="L361" s="77">
        <f t="shared" si="19"/>
        <v>3.5804221834689631</v>
      </c>
      <c r="M361" s="153"/>
      <c r="N361" s="156"/>
      <c r="O361" s="156"/>
    </row>
    <row r="362" spans="1:15" ht="12.75" x14ac:dyDescent="0.2">
      <c r="A362" s="122" t="s">
        <v>2344</v>
      </c>
      <c r="B362" s="62" t="s">
        <v>1206</v>
      </c>
      <c r="C362" s="62" t="s">
        <v>1140</v>
      </c>
      <c r="D362" s="62" t="s">
        <v>252</v>
      </c>
      <c r="E362" s="62" t="s">
        <v>253</v>
      </c>
      <c r="F362" s="123">
        <v>5.5306970599999996</v>
      </c>
      <c r="G362" s="123">
        <v>1.26625706</v>
      </c>
      <c r="H362" s="77">
        <f t="shared" si="18"/>
        <v>3.3677522003312657</v>
      </c>
      <c r="I362" s="123">
        <v>5.2622323799999995</v>
      </c>
      <c r="J362" s="123">
        <v>9.5628600000000012E-3</v>
      </c>
      <c r="K362" s="77" t="str">
        <f t="shared" si="20"/>
        <v/>
      </c>
      <c r="L362" s="77">
        <f t="shared" si="19"/>
        <v>0.95145916019489951</v>
      </c>
      <c r="M362" s="153"/>
      <c r="N362" s="156"/>
      <c r="O362" s="156"/>
    </row>
    <row r="363" spans="1:15" ht="12.75" x14ac:dyDescent="0.2">
      <c r="A363" s="122" t="s">
        <v>1888</v>
      </c>
      <c r="B363" s="62" t="s">
        <v>979</v>
      </c>
      <c r="C363" s="62" t="s">
        <v>177</v>
      </c>
      <c r="D363" s="62" t="s">
        <v>967</v>
      </c>
      <c r="E363" s="62" t="s">
        <v>1192</v>
      </c>
      <c r="F363" s="123">
        <v>0.48241890999999998</v>
      </c>
      <c r="G363" s="123">
        <v>0.10741077</v>
      </c>
      <c r="H363" s="77">
        <f t="shared" si="18"/>
        <v>3.4913457933501455</v>
      </c>
      <c r="I363" s="123">
        <v>5.1866085418675505</v>
      </c>
      <c r="J363" s="123">
        <v>0.10572625999999999</v>
      </c>
      <c r="K363" s="77">
        <f t="shared" si="20"/>
        <v>48.05695653915641</v>
      </c>
      <c r="L363" s="77">
        <f t="shared" si="19"/>
        <v>10.751254634416281</v>
      </c>
      <c r="M363" s="153"/>
      <c r="N363" s="156"/>
      <c r="O363" s="156"/>
    </row>
    <row r="364" spans="1:15" ht="12.75" x14ac:dyDescent="0.2">
      <c r="A364" s="122" t="s">
        <v>2595</v>
      </c>
      <c r="B364" s="122" t="s">
        <v>57</v>
      </c>
      <c r="C364" s="122" t="s">
        <v>2241</v>
      </c>
      <c r="D364" s="122" t="s">
        <v>252</v>
      </c>
      <c r="E364" s="122" t="s">
        <v>253</v>
      </c>
      <c r="F364" s="123">
        <v>26.30298689</v>
      </c>
      <c r="G364" s="123">
        <v>18.551833039999998</v>
      </c>
      <c r="H364" s="77">
        <f t="shared" si="18"/>
        <v>0.41781067311718334</v>
      </c>
      <c r="I364" s="123">
        <v>5.1197933899999999</v>
      </c>
      <c r="J364" s="123">
        <v>87.119126280000003</v>
      </c>
      <c r="K364" s="77">
        <f t="shared" si="20"/>
        <v>-0.94123226886430156</v>
      </c>
      <c r="L364" s="77">
        <f t="shared" si="19"/>
        <v>0.19464684415542435</v>
      </c>
      <c r="M364" s="153"/>
      <c r="N364" s="156"/>
      <c r="O364" s="156"/>
    </row>
    <row r="365" spans="1:15" ht="12.75" x14ac:dyDescent="0.2">
      <c r="A365" s="122" t="s">
        <v>2092</v>
      </c>
      <c r="B365" s="62" t="s">
        <v>1091</v>
      </c>
      <c r="C365" s="62" t="s">
        <v>1042</v>
      </c>
      <c r="D365" s="62" t="s">
        <v>252</v>
      </c>
      <c r="E365" s="62" t="s">
        <v>253</v>
      </c>
      <c r="F365" s="123">
        <v>8.0575181560000004</v>
      </c>
      <c r="G365" s="123">
        <v>6.4185387039999995</v>
      </c>
      <c r="H365" s="77">
        <f t="shared" si="18"/>
        <v>0.25535087152759517</v>
      </c>
      <c r="I365" s="123">
        <v>5.056870253314</v>
      </c>
      <c r="J365" s="123">
        <v>3.0237728700000002</v>
      </c>
      <c r="K365" s="77">
        <f t="shared" si="20"/>
        <v>0.67237106446887318</v>
      </c>
      <c r="L365" s="77">
        <f t="shared" si="19"/>
        <v>0.62759650743677453</v>
      </c>
      <c r="M365" s="153"/>
      <c r="N365" s="156"/>
      <c r="O365" s="156"/>
    </row>
    <row r="366" spans="1:15" ht="12.75" x14ac:dyDescent="0.2">
      <c r="A366" s="122" t="s">
        <v>2832</v>
      </c>
      <c r="B366" s="62" t="s">
        <v>237</v>
      </c>
      <c r="C366" s="62" t="s">
        <v>1037</v>
      </c>
      <c r="D366" s="62" t="s">
        <v>251</v>
      </c>
      <c r="E366" s="62" t="s">
        <v>1192</v>
      </c>
      <c r="F366" s="123">
        <v>0.68515233999999992</v>
      </c>
      <c r="G366" s="123">
        <v>0.69315866500000001</v>
      </c>
      <c r="H366" s="77">
        <f t="shared" si="18"/>
        <v>-1.155049399836916E-2</v>
      </c>
      <c r="I366" s="123">
        <v>5.0165109499999998</v>
      </c>
      <c r="J366" s="123">
        <v>16.521802990000001</v>
      </c>
      <c r="K366" s="77">
        <f t="shared" si="20"/>
        <v>-0.69637024766387201</v>
      </c>
      <c r="L366" s="77">
        <f t="shared" si="19"/>
        <v>7.3217453362269778</v>
      </c>
      <c r="M366" s="153"/>
      <c r="N366" s="156"/>
      <c r="O366" s="156"/>
    </row>
    <row r="367" spans="1:15" ht="12.75" x14ac:dyDescent="0.2">
      <c r="A367" s="122" t="s">
        <v>1962</v>
      </c>
      <c r="B367" s="62" t="s">
        <v>445</v>
      </c>
      <c r="C367" s="62" t="s">
        <v>779</v>
      </c>
      <c r="D367" s="62" t="s">
        <v>251</v>
      </c>
      <c r="E367" s="62" t="s">
        <v>1192</v>
      </c>
      <c r="F367" s="123">
        <v>0.2967245</v>
      </c>
      <c r="G367" s="123">
        <v>0.99310744499999992</v>
      </c>
      <c r="H367" s="77">
        <f t="shared" si="18"/>
        <v>-0.70121611564396236</v>
      </c>
      <c r="I367" s="123">
        <v>4.9761343</v>
      </c>
      <c r="J367" s="123">
        <v>3.9526808300000003</v>
      </c>
      <c r="K367" s="77">
        <f t="shared" si="20"/>
        <v>0.25892641324141508</v>
      </c>
      <c r="L367" s="77">
        <f t="shared" si="19"/>
        <v>16.770217154296326</v>
      </c>
      <c r="M367" s="153"/>
      <c r="N367" s="156"/>
      <c r="O367" s="156"/>
    </row>
    <row r="368" spans="1:15" ht="12.75" x14ac:dyDescent="0.2">
      <c r="A368" s="122" t="s">
        <v>572</v>
      </c>
      <c r="B368" s="62" t="s">
        <v>667</v>
      </c>
      <c r="C368" s="62" t="s">
        <v>1043</v>
      </c>
      <c r="D368" s="62" t="s">
        <v>251</v>
      </c>
      <c r="E368" s="62" t="s">
        <v>1192</v>
      </c>
      <c r="F368" s="123">
        <v>1.626882913</v>
      </c>
      <c r="G368" s="123">
        <v>6.1777955130000004</v>
      </c>
      <c r="H368" s="77">
        <f t="shared" si="18"/>
        <v>-0.73665639958840767</v>
      </c>
      <c r="I368" s="123">
        <v>4.9499981399999999</v>
      </c>
      <c r="J368" s="123">
        <v>3.7065071299999999</v>
      </c>
      <c r="K368" s="77">
        <f t="shared" si="20"/>
        <v>0.33548863293296849</v>
      </c>
      <c r="L368" s="77">
        <f t="shared" si="19"/>
        <v>3.0426271617003575</v>
      </c>
      <c r="M368" s="153"/>
      <c r="N368" s="156"/>
      <c r="O368" s="156"/>
    </row>
    <row r="369" spans="1:15" ht="12.75" x14ac:dyDescent="0.2">
      <c r="A369" s="122" t="s">
        <v>2648</v>
      </c>
      <c r="B369" s="62" t="s">
        <v>131</v>
      </c>
      <c r="C369" s="62" t="s">
        <v>779</v>
      </c>
      <c r="D369" s="62" t="s">
        <v>251</v>
      </c>
      <c r="E369" s="62" t="s">
        <v>1192</v>
      </c>
      <c r="F369" s="123">
        <v>1.21688325</v>
      </c>
      <c r="G369" s="123">
        <v>3.5640532400000002</v>
      </c>
      <c r="H369" s="77">
        <f t="shared" si="18"/>
        <v>-0.65856760040991991</v>
      </c>
      <c r="I369" s="123">
        <v>4.92724341</v>
      </c>
      <c r="J369" s="123">
        <v>14.11914303</v>
      </c>
      <c r="K369" s="77">
        <f t="shared" si="20"/>
        <v>-0.65102390424612055</v>
      </c>
      <c r="L369" s="77">
        <f t="shared" si="19"/>
        <v>4.0490683144829216</v>
      </c>
      <c r="M369" s="153"/>
      <c r="N369" s="156"/>
      <c r="O369" s="156"/>
    </row>
    <row r="370" spans="1:15" ht="12.75" x14ac:dyDescent="0.2">
      <c r="A370" s="122" t="s">
        <v>1839</v>
      </c>
      <c r="B370" s="62" t="s">
        <v>60</v>
      </c>
      <c r="C370" s="62" t="s">
        <v>1043</v>
      </c>
      <c r="D370" s="62" t="s">
        <v>251</v>
      </c>
      <c r="E370" s="62" t="s">
        <v>1192</v>
      </c>
      <c r="F370" s="123">
        <v>14.932304505000001</v>
      </c>
      <c r="G370" s="123">
        <v>35.120656685999997</v>
      </c>
      <c r="H370" s="77">
        <f t="shared" si="18"/>
        <v>-0.57482843676575091</v>
      </c>
      <c r="I370" s="123">
        <v>4.7899766699999997</v>
      </c>
      <c r="J370" s="123">
        <v>15.017764550000001</v>
      </c>
      <c r="K370" s="77">
        <f t="shared" si="20"/>
        <v>-0.68104596033235854</v>
      </c>
      <c r="L370" s="77">
        <f t="shared" si="19"/>
        <v>0.32077946631721194</v>
      </c>
      <c r="M370" s="153"/>
      <c r="N370" s="156"/>
      <c r="O370" s="156"/>
    </row>
    <row r="371" spans="1:15" ht="12.75" x14ac:dyDescent="0.2">
      <c r="A371" s="122" t="s">
        <v>291</v>
      </c>
      <c r="B371" s="62" t="s">
        <v>292</v>
      </c>
      <c r="C371" s="62" t="s">
        <v>1043</v>
      </c>
      <c r="D371" s="62" t="s">
        <v>251</v>
      </c>
      <c r="E371" s="62" t="s">
        <v>1192</v>
      </c>
      <c r="F371" s="123">
        <v>2.1694848199999996</v>
      </c>
      <c r="G371" s="123">
        <v>3.1152091500000001</v>
      </c>
      <c r="H371" s="77">
        <f t="shared" si="18"/>
        <v>-0.30358293278639104</v>
      </c>
      <c r="I371" s="123">
        <v>4.7699642500000001</v>
      </c>
      <c r="J371" s="123">
        <v>0.71529412999999997</v>
      </c>
      <c r="K371" s="77">
        <f t="shared" si="20"/>
        <v>5.668535431711148</v>
      </c>
      <c r="L371" s="77">
        <f t="shared" si="19"/>
        <v>2.1986621920682539</v>
      </c>
      <c r="M371" s="153"/>
      <c r="N371" s="156"/>
      <c r="O371" s="156"/>
    </row>
    <row r="372" spans="1:15" ht="12.75" x14ac:dyDescent="0.2">
      <c r="A372" s="122" t="s">
        <v>2461</v>
      </c>
      <c r="B372" s="62" t="s">
        <v>643</v>
      </c>
      <c r="C372" s="62" t="s">
        <v>1038</v>
      </c>
      <c r="D372" s="62" t="s">
        <v>251</v>
      </c>
      <c r="E372" s="62" t="s">
        <v>1192</v>
      </c>
      <c r="F372" s="123">
        <v>1.7748796100000002</v>
      </c>
      <c r="G372" s="123">
        <v>2.3291842549999999</v>
      </c>
      <c r="H372" s="77">
        <f t="shared" si="18"/>
        <v>-0.23798230810211263</v>
      </c>
      <c r="I372" s="123">
        <v>4.7185357699999999</v>
      </c>
      <c r="J372" s="123">
        <v>3.3765087400000002</v>
      </c>
      <c r="K372" s="77">
        <f t="shared" si="20"/>
        <v>0.39745996037315146</v>
      </c>
      <c r="L372" s="77">
        <f t="shared" si="19"/>
        <v>2.6585103256665388</v>
      </c>
      <c r="M372" s="153"/>
      <c r="N372" s="156"/>
      <c r="O372" s="156"/>
    </row>
    <row r="373" spans="1:15" ht="12.75" x14ac:dyDescent="0.2">
      <c r="A373" s="122" t="s">
        <v>1933</v>
      </c>
      <c r="B373" s="62" t="s">
        <v>634</v>
      </c>
      <c r="C373" s="62" t="s">
        <v>779</v>
      </c>
      <c r="D373" s="62" t="s">
        <v>251</v>
      </c>
      <c r="E373" s="62" t="s">
        <v>1192</v>
      </c>
      <c r="F373" s="123">
        <v>7.9439639500000006</v>
      </c>
      <c r="G373" s="123">
        <v>5.4456952699999999</v>
      </c>
      <c r="H373" s="77">
        <f t="shared" si="18"/>
        <v>0.45876027874031244</v>
      </c>
      <c r="I373" s="123">
        <v>4.6226442199999997</v>
      </c>
      <c r="J373" s="123">
        <v>2.0069959100000001</v>
      </c>
      <c r="K373" s="77">
        <f t="shared" si="20"/>
        <v>1.3032653913081464</v>
      </c>
      <c r="L373" s="77">
        <f t="shared" si="19"/>
        <v>0.58190649518242077</v>
      </c>
      <c r="M373" s="153"/>
      <c r="N373" s="156"/>
      <c r="O373" s="156"/>
    </row>
    <row r="374" spans="1:15" ht="12.75" x14ac:dyDescent="0.2">
      <c r="A374" s="122" t="s">
        <v>2574</v>
      </c>
      <c r="B374" s="62" t="s">
        <v>2575</v>
      </c>
      <c r="C374" s="62" t="s">
        <v>2568</v>
      </c>
      <c r="D374" s="62" t="s">
        <v>252</v>
      </c>
      <c r="E374" s="62" t="s">
        <v>1192</v>
      </c>
      <c r="F374" s="123">
        <v>9.9971520000000008E-2</v>
      </c>
      <c r="G374" s="123">
        <v>0.25441111999999999</v>
      </c>
      <c r="H374" s="77">
        <f t="shared" si="18"/>
        <v>-0.60704736491077904</v>
      </c>
      <c r="I374" s="123">
        <v>4.6027212100000003</v>
      </c>
      <c r="J374" s="123">
        <v>39.334044210000002</v>
      </c>
      <c r="K374" s="77">
        <f t="shared" si="20"/>
        <v>-0.88298377900257108</v>
      </c>
      <c r="L374" s="77">
        <f t="shared" si="19"/>
        <v>46.040324384384675</v>
      </c>
      <c r="M374" s="153"/>
      <c r="N374" s="156"/>
      <c r="O374" s="156"/>
    </row>
    <row r="375" spans="1:15" ht="12.75" x14ac:dyDescent="0.2">
      <c r="A375" s="122" t="s">
        <v>2865</v>
      </c>
      <c r="B375" s="62" t="s">
        <v>354</v>
      </c>
      <c r="C375" s="62" t="s">
        <v>779</v>
      </c>
      <c r="D375" s="62" t="s">
        <v>252</v>
      </c>
      <c r="E375" s="62" t="s">
        <v>1192</v>
      </c>
      <c r="F375" s="123">
        <v>1.609848408</v>
      </c>
      <c r="G375" s="123">
        <v>3.97453353</v>
      </c>
      <c r="H375" s="77">
        <f t="shared" si="18"/>
        <v>-0.59495915788638465</v>
      </c>
      <c r="I375" s="123">
        <v>4.5491037900000002</v>
      </c>
      <c r="J375" s="123">
        <v>7.1393719000000004</v>
      </c>
      <c r="K375" s="77">
        <f t="shared" si="20"/>
        <v>-0.3628145649619402</v>
      </c>
      <c r="L375" s="77">
        <f t="shared" si="19"/>
        <v>2.8257963715053105</v>
      </c>
      <c r="M375" s="153"/>
      <c r="N375" s="156"/>
      <c r="O375" s="156"/>
    </row>
    <row r="376" spans="1:15" ht="12.75" x14ac:dyDescent="0.2">
      <c r="A376" s="122" t="s">
        <v>2526</v>
      </c>
      <c r="B376" s="62" t="s">
        <v>1102</v>
      </c>
      <c r="C376" s="62" t="s">
        <v>1042</v>
      </c>
      <c r="D376" s="62" t="s">
        <v>252</v>
      </c>
      <c r="E376" s="62" t="s">
        <v>253</v>
      </c>
      <c r="F376" s="123">
        <v>3.6974311399999999</v>
      </c>
      <c r="G376" s="123">
        <v>0.66924620999999995</v>
      </c>
      <c r="H376" s="77">
        <f t="shared" si="18"/>
        <v>4.5247696359759741</v>
      </c>
      <c r="I376" s="123">
        <v>4.4877693700000005</v>
      </c>
      <c r="J376" s="123">
        <v>7.9641419500000001</v>
      </c>
      <c r="K376" s="77">
        <f t="shared" si="20"/>
        <v>-0.43650309120871456</v>
      </c>
      <c r="L376" s="77">
        <f t="shared" si="19"/>
        <v>1.2137533330776245</v>
      </c>
      <c r="M376" s="153"/>
      <c r="N376" s="156"/>
      <c r="O376" s="156"/>
    </row>
    <row r="377" spans="1:15" ht="12.75" x14ac:dyDescent="0.2">
      <c r="A377" s="122" t="s">
        <v>1196</v>
      </c>
      <c r="B377" s="62" t="s">
        <v>630</v>
      </c>
      <c r="C377" s="62" t="s">
        <v>1043</v>
      </c>
      <c r="D377" s="62" t="s">
        <v>251</v>
      </c>
      <c r="E377" s="62" t="s">
        <v>1192</v>
      </c>
      <c r="F377" s="123">
        <v>5.2164510700000006</v>
      </c>
      <c r="G377" s="123">
        <v>4.0649136099999996</v>
      </c>
      <c r="H377" s="77">
        <f t="shared" si="18"/>
        <v>0.28328706843046558</v>
      </c>
      <c r="I377" s="123">
        <v>4.4024915399999998</v>
      </c>
      <c r="J377" s="123">
        <v>24.065725799999999</v>
      </c>
      <c r="K377" s="77">
        <f t="shared" si="20"/>
        <v>-0.81706383690285378</v>
      </c>
      <c r="L377" s="77">
        <f t="shared" si="19"/>
        <v>0.84396297040317092</v>
      </c>
      <c r="M377" s="153"/>
      <c r="N377" s="156"/>
      <c r="O377" s="156"/>
    </row>
    <row r="378" spans="1:15" ht="12.75" x14ac:dyDescent="0.2">
      <c r="A378" s="122" t="s">
        <v>1940</v>
      </c>
      <c r="B378" s="62" t="s">
        <v>358</v>
      </c>
      <c r="C378" s="62" t="s">
        <v>779</v>
      </c>
      <c r="D378" s="62" t="s">
        <v>251</v>
      </c>
      <c r="E378" s="62" t="s">
        <v>1192</v>
      </c>
      <c r="F378" s="123">
        <v>3.6823904190000003</v>
      </c>
      <c r="G378" s="123">
        <v>5.6473562529999999</v>
      </c>
      <c r="H378" s="77">
        <f t="shared" si="18"/>
        <v>-0.34794437360953923</v>
      </c>
      <c r="I378" s="123">
        <v>4.3958901100000007</v>
      </c>
      <c r="J378" s="123">
        <v>5.2249570800000003</v>
      </c>
      <c r="K378" s="77">
        <f t="shared" si="20"/>
        <v>-0.15867440771398633</v>
      </c>
      <c r="L378" s="77">
        <f t="shared" si="19"/>
        <v>1.1937599248897026</v>
      </c>
      <c r="M378" s="153"/>
      <c r="N378" s="156"/>
      <c r="O378" s="156"/>
    </row>
    <row r="379" spans="1:15" ht="12.75" x14ac:dyDescent="0.2">
      <c r="A379" s="122" t="s">
        <v>2164</v>
      </c>
      <c r="B379" s="62" t="s">
        <v>11</v>
      </c>
      <c r="C379" s="62" t="s">
        <v>1042</v>
      </c>
      <c r="D379" s="62" t="s">
        <v>967</v>
      </c>
      <c r="E379" s="62" t="s">
        <v>1192</v>
      </c>
      <c r="F379" s="123">
        <v>13.164855885</v>
      </c>
      <c r="G379" s="123">
        <v>13.613615750999999</v>
      </c>
      <c r="H379" s="77">
        <f t="shared" si="18"/>
        <v>-3.2964046746143505E-2</v>
      </c>
      <c r="I379" s="123">
        <v>4.3828657900000003</v>
      </c>
      <c r="J379" s="123">
        <v>8.7536644600000013</v>
      </c>
      <c r="K379" s="77">
        <f t="shared" si="20"/>
        <v>-0.49931073894509326</v>
      </c>
      <c r="L379" s="77">
        <f t="shared" si="19"/>
        <v>0.33292166874335671</v>
      </c>
      <c r="M379" s="153"/>
      <c r="N379" s="156"/>
      <c r="O379" s="156"/>
    </row>
    <row r="380" spans="1:15" ht="12.75" x14ac:dyDescent="0.2">
      <c r="A380" s="122" t="s">
        <v>447</v>
      </c>
      <c r="B380" s="62" t="s">
        <v>769</v>
      </c>
      <c r="C380" s="62" t="s">
        <v>1043</v>
      </c>
      <c r="D380" s="62" t="s">
        <v>251</v>
      </c>
      <c r="E380" s="62" t="s">
        <v>1192</v>
      </c>
      <c r="F380" s="123">
        <v>1.76820172</v>
      </c>
      <c r="G380" s="123">
        <v>1.6023096399999999</v>
      </c>
      <c r="H380" s="77">
        <f t="shared" si="18"/>
        <v>0.10353309738559657</v>
      </c>
      <c r="I380" s="123">
        <v>4.1733366900000002</v>
      </c>
      <c r="J380" s="123">
        <v>1.61177492</v>
      </c>
      <c r="K380" s="77">
        <f t="shared" si="20"/>
        <v>1.589280077642603</v>
      </c>
      <c r="L380" s="77">
        <f t="shared" si="19"/>
        <v>2.3602152643534362</v>
      </c>
      <c r="M380" s="153"/>
      <c r="N380" s="156"/>
      <c r="O380" s="156"/>
    </row>
    <row r="381" spans="1:15" ht="12.75" x14ac:dyDescent="0.2">
      <c r="A381" s="122" t="s">
        <v>2777</v>
      </c>
      <c r="B381" s="62" t="s">
        <v>2778</v>
      </c>
      <c r="C381" s="62" t="s">
        <v>2258</v>
      </c>
      <c r="D381" s="62" t="s">
        <v>252</v>
      </c>
      <c r="E381" s="62" t="s">
        <v>1192</v>
      </c>
      <c r="F381" s="123">
        <v>6.1602570000000002E-2</v>
      </c>
      <c r="G381" s="123">
        <v>0.33955324999999997</v>
      </c>
      <c r="H381" s="77">
        <f t="shared" si="18"/>
        <v>-0.81857758687334015</v>
      </c>
      <c r="I381" s="123">
        <v>4.17196094</v>
      </c>
      <c r="J381" s="123">
        <v>92.993076160000001</v>
      </c>
      <c r="K381" s="77"/>
      <c r="L381" s="77">
        <f t="shared" si="19"/>
        <v>67.723813146107375</v>
      </c>
      <c r="M381" s="153"/>
      <c r="N381" s="156"/>
      <c r="O381" s="156"/>
    </row>
    <row r="382" spans="1:15" ht="12.75" x14ac:dyDescent="0.2">
      <c r="A382" s="122" t="s">
        <v>2234</v>
      </c>
      <c r="B382" s="62" t="s">
        <v>331</v>
      </c>
      <c r="C382" s="62" t="s">
        <v>2241</v>
      </c>
      <c r="D382" s="62" t="s">
        <v>252</v>
      </c>
      <c r="E382" s="62" t="s">
        <v>253</v>
      </c>
      <c r="F382" s="123">
        <v>4.4371255500000002</v>
      </c>
      <c r="G382" s="123">
        <v>2.2825910600000001</v>
      </c>
      <c r="H382" s="77">
        <f t="shared" si="18"/>
        <v>0.94389859303137724</v>
      </c>
      <c r="I382" s="123">
        <v>4.16303965</v>
      </c>
      <c r="J382" s="123">
        <v>5.3268022199999994</v>
      </c>
      <c r="K382" s="77">
        <f t="shared" ref="K382:K413" si="21">IF(ISERROR(I382/J382-1),"",IF((I382/J382-1)&gt;10000%,"",I382/J382-1))</f>
        <v>-0.21847302038557748</v>
      </c>
      <c r="L382" s="77">
        <f t="shared" si="19"/>
        <v>0.93822895094775938</v>
      </c>
      <c r="M382" s="153"/>
      <c r="N382" s="156"/>
      <c r="O382" s="156"/>
    </row>
    <row r="383" spans="1:15" ht="12.75" x14ac:dyDescent="0.2">
      <c r="A383" s="122" t="s">
        <v>2790</v>
      </c>
      <c r="B383" s="122" t="s">
        <v>225</v>
      </c>
      <c r="C383" s="122" t="s">
        <v>1037</v>
      </c>
      <c r="D383" s="122" t="s">
        <v>251</v>
      </c>
      <c r="E383" s="122" t="s">
        <v>1192</v>
      </c>
      <c r="F383" s="123">
        <v>0.23028664999999998</v>
      </c>
      <c r="G383" s="123">
        <v>3.7310269500000004</v>
      </c>
      <c r="H383" s="77">
        <f t="shared" si="18"/>
        <v>-0.93827794516466845</v>
      </c>
      <c r="I383" s="123">
        <v>4.1459768199999996</v>
      </c>
      <c r="J383" s="123">
        <v>0</v>
      </c>
      <c r="K383" s="77" t="str">
        <f t="shared" si="21"/>
        <v/>
      </c>
      <c r="L383" s="77">
        <f t="shared" si="19"/>
        <v>18.003548273423579</v>
      </c>
      <c r="M383" s="153"/>
      <c r="N383" s="156"/>
      <c r="O383" s="156"/>
    </row>
    <row r="384" spans="1:15" ht="12.75" x14ac:dyDescent="0.2">
      <c r="A384" s="122" t="s">
        <v>1087</v>
      </c>
      <c r="B384" s="62" t="s">
        <v>724</v>
      </c>
      <c r="C384" s="62" t="s">
        <v>1042</v>
      </c>
      <c r="D384" s="62" t="s">
        <v>252</v>
      </c>
      <c r="E384" s="62" t="s">
        <v>253</v>
      </c>
      <c r="F384" s="123">
        <v>1.01819339</v>
      </c>
      <c r="G384" s="123">
        <v>2.2405396800000004</v>
      </c>
      <c r="H384" s="77">
        <f t="shared" si="18"/>
        <v>-0.5455588673171814</v>
      </c>
      <c r="I384" s="123">
        <v>4.1159138799999999</v>
      </c>
      <c r="J384" s="123">
        <v>9.3325397100000007</v>
      </c>
      <c r="K384" s="77">
        <f t="shared" si="21"/>
        <v>-0.55897172603619172</v>
      </c>
      <c r="L384" s="77">
        <f t="shared" si="19"/>
        <v>4.0423694756062005</v>
      </c>
      <c r="M384" s="153"/>
      <c r="N384" s="156"/>
      <c r="O384" s="156"/>
    </row>
    <row r="385" spans="1:15" ht="12.75" x14ac:dyDescent="0.2">
      <c r="A385" s="122" t="s">
        <v>2830</v>
      </c>
      <c r="B385" s="62" t="s">
        <v>236</v>
      </c>
      <c r="C385" s="62" t="s">
        <v>1037</v>
      </c>
      <c r="D385" s="62" t="s">
        <v>251</v>
      </c>
      <c r="E385" s="62" t="s">
        <v>1192</v>
      </c>
      <c r="F385" s="123">
        <v>0.23863585999999998</v>
      </c>
      <c r="G385" s="123">
        <v>0.64925661000000001</v>
      </c>
      <c r="H385" s="77">
        <f t="shared" si="18"/>
        <v>-0.63244754643314294</v>
      </c>
      <c r="I385" s="123">
        <v>4.0884193599999996</v>
      </c>
      <c r="J385" s="123">
        <v>10.01652359</v>
      </c>
      <c r="K385" s="77">
        <f t="shared" si="21"/>
        <v>-0.59183250323678416</v>
      </c>
      <c r="L385" s="77">
        <f t="shared" si="19"/>
        <v>17.132460142411119</v>
      </c>
      <c r="M385" s="153"/>
      <c r="N385" s="156"/>
      <c r="O385" s="156"/>
    </row>
    <row r="386" spans="1:15" ht="12.75" x14ac:dyDescent="0.2">
      <c r="A386" s="122" t="s">
        <v>1968</v>
      </c>
      <c r="B386" s="62" t="s">
        <v>405</v>
      </c>
      <c r="C386" s="62" t="s">
        <v>779</v>
      </c>
      <c r="D386" s="62" t="s">
        <v>251</v>
      </c>
      <c r="E386" s="62" t="s">
        <v>1192</v>
      </c>
      <c r="F386" s="123">
        <v>2.4001665699999997</v>
      </c>
      <c r="G386" s="123">
        <v>1.0011163649999999</v>
      </c>
      <c r="H386" s="77">
        <f t="shared" si="18"/>
        <v>1.3974900959690135</v>
      </c>
      <c r="I386" s="123">
        <v>4.0294626099999995</v>
      </c>
      <c r="J386" s="123">
        <v>1.0617162600000001</v>
      </c>
      <c r="K386" s="77">
        <f t="shared" si="21"/>
        <v>2.7952349057930026</v>
      </c>
      <c r="L386" s="77">
        <f t="shared" si="19"/>
        <v>1.6788262366307352</v>
      </c>
      <c r="M386" s="153"/>
      <c r="N386" s="156"/>
      <c r="O386" s="156"/>
    </row>
    <row r="387" spans="1:15" ht="12.75" x14ac:dyDescent="0.2">
      <c r="A387" s="122" t="s">
        <v>2179</v>
      </c>
      <c r="B387" s="62" t="s">
        <v>211</v>
      </c>
      <c r="C387" s="62" t="s">
        <v>1042</v>
      </c>
      <c r="D387" s="62" t="s">
        <v>252</v>
      </c>
      <c r="E387" s="62" t="s">
        <v>1192</v>
      </c>
      <c r="F387" s="123">
        <v>1.33744855</v>
      </c>
      <c r="G387" s="123">
        <v>1.99624245</v>
      </c>
      <c r="H387" s="77">
        <f t="shared" si="18"/>
        <v>-0.33001697764717908</v>
      </c>
      <c r="I387" s="123">
        <v>4.0220379222539702</v>
      </c>
      <c r="J387" s="123">
        <v>2.2358804999999999</v>
      </c>
      <c r="K387" s="77">
        <f t="shared" si="21"/>
        <v>0.79886086141632795</v>
      </c>
      <c r="L387" s="77">
        <f t="shared" si="19"/>
        <v>3.0072468374607535</v>
      </c>
      <c r="M387" s="153"/>
      <c r="N387" s="156"/>
      <c r="O387" s="156"/>
    </row>
    <row r="388" spans="1:15" ht="12.75" x14ac:dyDescent="0.2">
      <c r="A388" s="122" t="s">
        <v>2332</v>
      </c>
      <c r="B388" s="62" t="s">
        <v>161</v>
      </c>
      <c r="C388" s="62" t="s">
        <v>1140</v>
      </c>
      <c r="D388" s="62" t="s">
        <v>967</v>
      </c>
      <c r="E388" s="62" t="s">
        <v>253</v>
      </c>
      <c r="F388" s="123">
        <v>3.2845216499999998</v>
      </c>
      <c r="G388" s="123">
        <v>5.41639888</v>
      </c>
      <c r="H388" s="77">
        <f t="shared" si="18"/>
        <v>-0.3935967932258343</v>
      </c>
      <c r="I388" s="123">
        <v>3.9555459900000001</v>
      </c>
      <c r="J388" s="123">
        <v>7.2116051900000002</v>
      </c>
      <c r="K388" s="77">
        <f t="shared" si="21"/>
        <v>-0.45150269797284892</v>
      </c>
      <c r="L388" s="77">
        <f t="shared" si="19"/>
        <v>1.2042989547656049</v>
      </c>
      <c r="M388" s="153"/>
      <c r="N388" s="156"/>
      <c r="O388" s="156"/>
    </row>
    <row r="389" spans="1:15" ht="12.75" x14ac:dyDescent="0.2">
      <c r="A389" s="122" t="s">
        <v>412</v>
      </c>
      <c r="B389" s="62" t="s">
        <v>413</v>
      </c>
      <c r="C389" s="62" t="s">
        <v>1040</v>
      </c>
      <c r="D389" s="62" t="s">
        <v>251</v>
      </c>
      <c r="E389" s="62" t="s">
        <v>253</v>
      </c>
      <c r="F389" s="123">
        <v>0.64830643999999993</v>
      </c>
      <c r="G389" s="123">
        <v>0.23274861999999999</v>
      </c>
      <c r="H389" s="77">
        <f t="shared" si="18"/>
        <v>1.7854362358840192</v>
      </c>
      <c r="I389" s="123">
        <v>3.87126708</v>
      </c>
      <c r="J389" s="123">
        <v>0.71924458999999996</v>
      </c>
      <c r="K389" s="77">
        <f t="shared" si="21"/>
        <v>4.3824069500474101</v>
      </c>
      <c r="L389" s="77">
        <f t="shared" si="19"/>
        <v>5.9713537320406695</v>
      </c>
      <c r="M389" s="153"/>
      <c r="N389" s="156"/>
      <c r="O389" s="156"/>
    </row>
    <row r="390" spans="1:15" ht="12.75" x14ac:dyDescent="0.2">
      <c r="A390" s="122" t="s">
        <v>1744</v>
      </c>
      <c r="B390" s="62" t="s">
        <v>690</v>
      </c>
      <c r="C390" s="62" t="s">
        <v>1043</v>
      </c>
      <c r="D390" s="62" t="s">
        <v>251</v>
      </c>
      <c r="E390" s="62" t="s">
        <v>1192</v>
      </c>
      <c r="F390" s="123">
        <v>8.8294630999999999</v>
      </c>
      <c r="G390" s="123">
        <v>1.969362389</v>
      </c>
      <c r="H390" s="77">
        <f t="shared" si="18"/>
        <v>3.4834120674374267</v>
      </c>
      <c r="I390" s="123">
        <v>3.8684379600000001</v>
      </c>
      <c r="J390" s="123">
        <v>1.1328642900000001</v>
      </c>
      <c r="K390" s="77">
        <f t="shared" si="21"/>
        <v>2.4147408424357693</v>
      </c>
      <c r="L390" s="77">
        <f t="shared" si="19"/>
        <v>0.4381283342132094</v>
      </c>
      <c r="M390" s="153"/>
      <c r="N390" s="156"/>
      <c r="O390" s="156"/>
    </row>
    <row r="391" spans="1:15" ht="12.75" x14ac:dyDescent="0.2">
      <c r="A391" s="122" t="s">
        <v>1882</v>
      </c>
      <c r="B391" s="62" t="s">
        <v>1610</v>
      </c>
      <c r="C391" s="62" t="s">
        <v>177</v>
      </c>
      <c r="D391" s="62" t="s">
        <v>967</v>
      </c>
      <c r="E391" s="62" t="s">
        <v>1192</v>
      </c>
      <c r="F391" s="123">
        <v>0.5989320600000001</v>
      </c>
      <c r="G391" s="123">
        <v>0.24043392000000002</v>
      </c>
      <c r="H391" s="77">
        <f t="shared" ref="H391:H454" si="22">IF(ISERROR(F391/G391-1),"",IF((F391/G391-1)&gt;10000%,"",F391/G391-1))</f>
        <v>1.4910464380400237</v>
      </c>
      <c r="I391" s="123">
        <v>3.8123677192345098</v>
      </c>
      <c r="J391" s="123">
        <v>2.01958511</v>
      </c>
      <c r="K391" s="77">
        <f t="shared" si="21"/>
        <v>0.88769846854065482</v>
      </c>
      <c r="L391" s="77">
        <f t="shared" ref="L391:L454" si="23">IF(ISERROR(I391/F391),"",IF(I391/F391&gt;10000%,"",I391/F391))</f>
        <v>6.3652757530370128</v>
      </c>
      <c r="M391" s="153"/>
      <c r="N391" s="156"/>
      <c r="O391" s="156"/>
    </row>
    <row r="392" spans="1:15" ht="12.75" x14ac:dyDescent="0.2">
      <c r="A392" s="122" t="s">
        <v>2188</v>
      </c>
      <c r="B392" s="62" t="s">
        <v>207</v>
      </c>
      <c r="C392" s="62" t="s">
        <v>1042</v>
      </c>
      <c r="D392" s="62" t="s">
        <v>252</v>
      </c>
      <c r="E392" s="62" t="s">
        <v>1192</v>
      </c>
      <c r="F392" s="123">
        <v>0.44050540999999999</v>
      </c>
      <c r="G392" s="123">
        <v>0.62821294999999999</v>
      </c>
      <c r="H392" s="77">
        <f t="shared" si="22"/>
        <v>-0.29879603723546289</v>
      </c>
      <c r="I392" s="123">
        <v>3.5474098880369702</v>
      </c>
      <c r="J392" s="123">
        <v>7.3296318400000002</v>
      </c>
      <c r="K392" s="77">
        <f t="shared" si="21"/>
        <v>-0.5160179985196951</v>
      </c>
      <c r="L392" s="77">
        <f t="shared" si="23"/>
        <v>8.0530449967390201</v>
      </c>
      <c r="M392" s="153"/>
      <c r="N392" s="156"/>
      <c r="O392" s="156"/>
    </row>
    <row r="393" spans="1:15" ht="12.75" x14ac:dyDescent="0.2">
      <c r="A393" s="122" t="s">
        <v>2509</v>
      </c>
      <c r="B393" s="62" t="s">
        <v>2510</v>
      </c>
      <c r="C393" s="62" t="s">
        <v>2258</v>
      </c>
      <c r="D393" s="62" t="s">
        <v>252</v>
      </c>
      <c r="E393" s="62" t="s">
        <v>253</v>
      </c>
      <c r="F393" s="123">
        <v>0.61677751000000003</v>
      </c>
      <c r="G393" s="123">
        <v>3.0554593399999996</v>
      </c>
      <c r="H393" s="77">
        <f t="shared" si="22"/>
        <v>-0.79813918584169408</v>
      </c>
      <c r="I393" s="123">
        <v>3.5277021200000003</v>
      </c>
      <c r="J393" s="123">
        <v>9.8086114700000007</v>
      </c>
      <c r="K393" s="77">
        <f t="shared" si="21"/>
        <v>-0.64034643121612</v>
      </c>
      <c r="L393" s="77">
        <f t="shared" si="23"/>
        <v>5.719569962919044</v>
      </c>
      <c r="M393" s="153"/>
      <c r="N393" s="156"/>
      <c r="O393" s="156"/>
    </row>
    <row r="394" spans="1:15" ht="12.75" x14ac:dyDescent="0.2">
      <c r="A394" s="122" t="s">
        <v>2264</v>
      </c>
      <c r="B394" s="62" t="s">
        <v>2265</v>
      </c>
      <c r="C394" s="62" t="s">
        <v>2258</v>
      </c>
      <c r="D394" s="62" t="s">
        <v>251</v>
      </c>
      <c r="E394" s="62" t="s">
        <v>1192</v>
      </c>
      <c r="F394" s="123">
        <v>0.66737552</v>
      </c>
      <c r="G394" s="123">
        <v>2.6163280000000001E-2</v>
      </c>
      <c r="H394" s="77">
        <f t="shared" si="22"/>
        <v>24.508098372986872</v>
      </c>
      <c r="I394" s="123">
        <v>3.4867778500000002</v>
      </c>
      <c r="J394" s="123">
        <v>1.326431E-2</v>
      </c>
      <c r="K394" s="77" t="str">
        <f t="shared" si="21"/>
        <v/>
      </c>
      <c r="L394" s="77">
        <f t="shared" si="23"/>
        <v>5.2246115500310832</v>
      </c>
      <c r="M394" s="153"/>
      <c r="N394" s="156"/>
      <c r="O394" s="156"/>
    </row>
    <row r="395" spans="1:15" ht="12.75" x14ac:dyDescent="0.2">
      <c r="A395" s="122" t="s">
        <v>2213</v>
      </c>
      <c r="B395" s="62" t="s">
        <v>2214</v>
      </c>
      <c r="C395" s="62" t="s">
        <v>1042</v>
      </c>
      <c r="D395" s="62" t="s">
        <v>967</v>
      </c>
      <c r="E395" s="62" t="s">
        <v>253</v>
      </c>
      <c r="F395" s="123">
        <v>2.4060761800000003</v>
      </c>
      <c r="G395" s="123">
        <v>0.92605671999999994</v>
      </c>
      <c r="H395" s="77">
        <f t="shared" si="22"/>
        <v>1.598195259573302</v>
      </c>
      <c r="I395" s="123">
        <v>3.4685437599999998</v>
      </c>
      <c r="J395" s="123">
        <v>1.1557045500000001</v>
      </c>
      <c r="K395" s="77">
        <f t="shared" si="21"/>
        <v>2.0012374356404496</v>
      </c>
      <c r="L395" s="77">
        <f t="shared" si="23"/>
        <v>1.4415768664481767</v>
      </c>
      <c r="M395" s="153"/>
      <c r="N395" s="156"/>
      <c r="O395" s="156"/>
    </row>
    <row r="396" spans="1:15" ht="12.75" x14ac:dyDescent="0.2">
      <c r="A396" s="122" t="s">
        <v>2838</v>
      </c>
      <c r="B396" s="62" t="s">
        <v>1423</v>
      </c>
      <c r="C396" s="62" t="s">
        <v>1037</v>
      </c>
      <c r="D396" s="62" t="s">
        <v>251</v>
      </c>
      <c r="E396" s="62" t="s">
        <v>253</v>
      </c>
      <c r="F396" s="123">
        <v>7.0546148339999997</v>
      </c>
      <c r="G396" s="123">
        <v>3.1408121000000002</v>
      </c>
      <c r="H396" s="77">
        <f t="shared" si="22"/>
        <v>1.2461117091340799</v>
      </c>
      <c r="I396" s="123">
        <v>3.44982393</v>
      </c>
      <c r="J396" s="123">
        <v>0.56801913000000004</v>
      </c>
      <c r="K396" s="77">
        <f t="shared" si="21"/>
        <v>5.0734291290506359</v>
      </c>
      <c r="L396" s="77">
        <f t="shared" si="23"/>
        <v>0.48901662403643004</v>
      </c>
      <c r="M396" s="153"/>
      <c r="N396" s="156"/>
      <c r="O396" s="156"/>
    </row>
    <row r="397" spans="1:15" ht="12.75" x14ac:dyDescent="0.2">
      <c r="A397" s="122" t="s">
        <v>2334</v>
      </c>
      <c r="B397" s="62" t="s">
        <v>104</v>
      </c>
      <c r="C397" s="62" t="s">
        <v>1140</v>
      </c>
      <c r="D397" s="62" t="s">
        <v>252</v>
      </c>
      <c r="E397" s="62" t="s">
        <v>253</v>
      </c>
      <c r="F397" s="123">
        <v>6.8518535700000003</v>
      </c>
      <c r="G397" s="123">
        <v>28.42437022</v>
      </c>
      <c r="H397" s="77">
        <f t="shared" si="22"/>
        <v>-0.7589444016888407</v>
      </c>
      <c r="I397" s="123">
        <v>3.4450873500000001</v>
      </c>
      <c r="J397" s="123">
        <v>30.748256420000001</v>
      </c>
      <c r="K397" s="77">
        <f t="shared" si="21"/>
        <v>-0.88795828605881</v>
      </c>
      <c r="L397" s="77">
        <f t="shared" si="23"/>
        <v>0.50279640608256604</v>
      </c>
      <c r="M397" s="153"/>
      <c r="N397" s="156"/>
      <c r="O397" s="156"/>
    </row>
    <row r="398" spans="1:15" ht="12.75" x14ac:dyDescent="0.2">
      <c r="A398" s="122" t="s">
        <v>382</v>
      </c>
      <c r="B398" s="62" t="s">
        <v>393</v>
      </c>
      <c r="C398" s="62" t="s">
        <v>1043</v>
      </c>
      <c r="D398" s="62" t="s">
        <v>251</v>
      </c>
      <c r="E398" s="62" t="s">
        <v>1192</v>
      </c>
      <c r="F398" s="123">
        <v>3.261026932</v>
      </c>
      <c r="G398" s="123">
        <v>0.787340174</v>
      </c>
      <c r="H398" s="77">
        <f t="shared" si="22"/>
        <v>3.1418271792644488</v>
      </c>
      <c r="I398" s="123">
        <v>3.41045854</v>
      </c>
      <c r="J398" s="123">
        <v>2.90617335</v>
      </c>
      <c r="K398" s="77">
        <f t="shared" si="21"/>
        <v>0.17352206123561076</v>
      </c>
      <c r="L398" s="77">
        <f t="shared" si="23"/>
        <v>1.0458234817178751</v>
      </c>
      <c r="M398" s="153"/>
      <c r="N398" s="156"/>
      <c r="O398" s="156"/>
    </row>
    <row r="399" spans="1:15" ht="12.75" x14ac:dyDescent="0.2">
      <c r="A399" s="122" t="s">
        <v>2192</v>
      </c>
      <c r="B399" s="62" t="s">
        <v>27</v>
      </c>
      <c r="C399" s="62" t="s">
        <v>1042</v>
      </c>
      <c r="D399" s="62" t="s">
        <v>967</v>
      </c>
      <c r="E399" s="62" t="s">
        <v>253</v>
      </c>
      <c r="F399" s="123">
        <v>1.3588901899999999</v>
      </c>
      <c r="G399" s="123">
        <v>0.34595419999999999</v>
      </c>
      <c r="H399" s="77">
        <f t="shared" si="22"/>
        <v>2.9279482370787808</v>
      </c>
      <c r="I399" s="123">
        <v>3.3389014500000003</v>
      </c>
      <c r="J399" s="123">
        <v>3.0267100000000002E-3</v>
      </c>
      <c r="K399" s="77" t="str">
        <f t="shared" si="21"/>
        <v/>
      </c>
      <c r="L399" s="77">
        <f t="shared" si="23"/>
        <v>2.4570796629269953</v>
      </c>
      <c r="M399" s="153"/>
      <c r="N399" s="156"/>
      <c r="O399" s="156"/>
    </row>
    <row r="400" spans="1:15" ht="12.75" x14ac:dyDescent="0.2">
      <c r="A400" s="122" t="s">
        <v>2527</v>
      </c>
      <c r="B400" s="62" t="s">
        <v>1103</v>
      </c>
      <c r="C400" s="62" t="s">
        <v>1042</v>
      </c>
      <c r="D400" s="62" t="s">
        <v>252</v>
      </c>
      <c r="E400" s="62" t="s">
        <v>253</v>
      </c>
      <c r="F400" s="123">
        <v>1.9099539569999999</v>
      </c>
      <c r="G400" s="123">
        <v>1.80818758</v>
      </c>
      <c r="H400" s="77">
        <f t="shared" si="22"/>
        <v>5.6280873801820785E-2</v>
      </c>
      <c r="I400" s="123">
        <v>3.3070247699999999</v>
      </c>
      <c r="J400" s="123">
        <v>5.2669280000000001</v>
      </c>
      <c r="K400" s="77">
        <f t="shared" si="21"/>
        <v>-0.37211506024004881</v>
      </c>
      <c r="L400" s="77">
        <f t="shared" si="23"/>
        <v>1.7314683204166896</v>
      </c>
      <c r="M400" s="153"/>
      <c r="N400" s="156"/>
      <c r="O400" s="156"/>
    </row>
    <row r="401" spans="1:15" ht="12.75" x14ac:dyDescent="0.2">
      <c r="A401" s="122" t="s">
        <v>2815</v>
      </c>
      <c r="B401" s="62" t="s">
        <v>1421</v>
      </c>
      <c r="C401" s="62" t="s">
        <v>1037</v>
      </c>
      <c r="D401" s="62" t="s">
        <v>251</v>
      </c>
      <c r="E401" s="62" t="s">
        <v>253</v>
      </c>
      <c r="F401" s="123">
        <v>4.4029317099999998</v>
      </c>
      <c r="G401" s="123">
        <v>1.9469922099999999</v>
      </c>
      <c r="H401" s="77">
        <f t="shared" si="22"/>
        <v>1.2614018111556802</v>
      </c>
      <c r="I401" s="123">
        <v>3.3045895699999996</v>
      </c>
      <c r="J401" s="123">
        <v>0</v>
      </c>
      <c r="K401" s="77" t="str">
        <f t="shared" si="21"/>
        <v/>
      </c>
      <c r="L401" s="77">
        <f t="shared" si="23"/>
        <v>0.75054299899645727</v>
      </c>
      <c r="M401" s="153"/>
      <c r="N401" s="156"/>
      <c r="O401" s="156"/>
    </row>
    <row r="402" spans="1:15" ht="12.75" x14ac:dyDescent="0.2">
      <c r="A402" s="122" t="s">
        <v>566</v>
      </c>
      <c r="B402" s="62" t="s">
        <v>71</v>
      </c>
      <c r="C402" s="62" t="s">
        <v>570</v>
      </c>
      <c r="D402" s="62" t="s">
        <v>251</v>
      </c>
      <c r="E402" s="62" t="s">
        <v>1192</v>
      </c>
      <c r="F402" s="123">
        <v>3.427652782</v>
      </c>
      <c r="G402" s="123">
        <v>1.5441336729999999</v>
      </c>
      <c r="H402" s="77">
        <f t="shared" si="22"/>
        <v>1.2197901917005862</v>
      </c>
      <c r="I402" s="123">
        <v>3.2648129799999999</v>
      </c>
      <c r="J402" s="123">
        <v>3.6040953500000001</v>
      </c>
      <c r="K402" s="77">
        <f t="shared" si="21"/>
        <v>-9.4138011637233787E-2</v>
      </c>
      <c r="L402" s="77">
        <f t="shared" si="23"/>
        <v>0.95249232861183075</v>
      </c>
      <c r="M402" s="153"/>
      <c r="N402" s="156"/>
      <c r="O402" s="156"/>
    </row>
    <row r="403" spans="1:15" ht="12.75" x14ac:dyDescent="0.2">
      <c r="A403" s="122" t="s">
        <v>2489</v>
      </c>
      <c r="B403" s="62" t="s">
        <v>501</v>
      </c>
      <c r="C403" s="62" t="s">
        <v>1038</v>
      </c>
      <c r="D403" s="62" t="s">
        <v>251</v>
      </c>
      <c r="E403" s="62" t="s">
        <v>1192</v>
      </c>
      <c r="F403" s="123">
        <v>14.421140905</v>
      </c>
      <c r="G403" s="123">
        <v>6.5182184599999999</v>
      </c>
      <c r="H403" s="77">
        <f t="shared" si="22"/>
        <v>1.2124359583063131</v>
      </c>
      <c r="I403" s="123">
        <v>3.1698402400000001</v>
      </c>
      <c r="J403" s="123">
        <v>1.41537373</v>
      </c>
      <c r="K403" s="77">
        <f t="shared" si="21"/>
        <v>1.2395782631913059</v>
      </c>
      <c r="L403" s="77">
        <f t="shared" si="23"/>
        <v>0.21980509454012578</v>
      </c>
      <c r="M403" s="153"/>
      <c r="N403" s="156"/>
      <c r="O403" s="156"/>
    </row>
    <row r="404" spans="1:15" ht="12.75" x14ac:dyDescent="0.2">
      <c r="A404" s="122" t="s">
        <v>2268</v>
      </c>
      <c r="B404" s="62" t="s">
        <v>2269</v>
      </c>
      <c r="C404" s="62" t="s">
        <v>2258</v>
      </c>
      <c r="D404" s="62" t="s">
        <v>251</v>
      </c>
      <c r="E404" s="62" t="s">
        <v>253</v>
      </c>
      <c r="F404" s="123">
        <v>2.2985860599999999</v>
      </c>
      <c r="G404" s="123">
        <v>2.2952057400000001</v>
      </c>
      <c r="H404" s="77">
        <f t="shared" si="22"/>
        <v>1.4727742881994743E-3</v>
      </c>
      <c r="I404" s="123">
        <v>3.15301703</v>
      </c>
      <c r="J404" s="123">
        <v>2.0585675000000001</v>
      </c>
      <c r="K404" s="77">
        <f t="shared" si="21"/>
        <v>0.53165588692136634</v>
      </c>
      <c r="L404" s="77">
        <f t="shared" si="23"/>
        <v>1.3717202435309297</v>
      </c>
      <c r="M404" s="153"/>
      <c r="N404" s="156"/>
      <c r="O404" s="156"/>
    </row>
    <row r="405" spans="1:15" ht="12.75" x14ac:dyDescent="0.2">
      <c r="A405" s="122" t="s">
        <v>2695</v>
      </c>
      <c r="B405" s="62" t="s">
        <v>101</v>
      </c>
      <c r="C405" s="62" t="s">
        <v>1044</v>
      </c>
      <c r="D405" s="62" t="s">
        <v>252</v>
      </c>
      <c r="E405" s="62" t="s">
        <v>253</v>
      </c>
      <c r="F405" s="123">
        <v>5.1582700000000004E-3</v>
      </c>
      <c r="G405" s="123">
        <v>4.9414529999999998E-2</v>
      </c>
      <c r="H405" s="77">
        <f t="shared" si="22"/>
        <v>-0.89561228246023994</v>
      </c>
      <c r="I405" s="123">
        <v>3.1445105199999999</v>
      </c>
      <c r="J405" s="123">
        <v>14.42711815</v>
      </c>
      <c r="K405" s="77">
        <f t="shared" si="21"/>
        <v>-0.782041674067804</v>
      </c>
      <c r="L405" s="77" t="str">
        <f t="shared" si="23"/>
        <v/>
      </c>
      <c r="M405" s="153"/>
      <c r="N405" s="156"/>
      <c r="O405" s="156"/>
    </row>
    <row r="406" spans="1:15" ht="12.75" x14ac:dyDescent="0.2">
      <c r="A406" s="122" t="s">
        <v>2664</v>
      </c>
      <c r="B406" s="62" t="s">
        <v>436</v>
      </c>
      <c r="C406" s="62" t="s">
        <v>1039</v>
      </c>
      <c r="D406" s="62" t="s">
        <v>251</v>
      </c>
      <c r="E406" s="62" t="s">
        <v>253</v>
      </c>
      <c r="F406" s="123">
        <v>0.38958665000000003</v>
      </c>
      <c r="G406" s="123">
        <v>9.4229999999999997E-4</v>
      </c>
      <c r="H406" s="77" t="str">
        <f t="shared" si="22"/>
        <v/>
      </c>
      <c r="I406" s="123">
        <v>3.1394085899999999</v>
      </c>
      <c r="J406" s="123">
        <v>0</v>
      </c>
      <c r="K406" s="77" t="str">
        <f t="shared" si="21"/>
        <v/>
      </c>
      <c r="L406" s="77">
        <f t="shared" si="23"/>
        <v>8.0583063870386713</v>
      </c>
      <c r="M406" s="153"/>
      <c r="N406" s="156"/>
      <c r="O406" s="156"/>
    </row>
    <row r="407" spans="1:15" ht="12.75" x14ac:dyDescent="0.2">
      <c r="A407" s="122" t="s">
        <v>2467</v>
      </c>
      <c r="B407" s="62" t="s">
        <v>649</v>
      </c>
      <c r="C407" s="62" t="s">
        <v>1038</v>
      </c>
      <c r="D407" s="62" t="s">
        <v>251</v>
      </c>
      <c r="E407" s="62" t="s">
        <v>1192</v>
      </c>
      <c r="F407" s="123">
        <v>8.0531127720000004</v>
      </c>
      <c r="G407" s="123">
        <v>1.9501011240000001</v>
      </c>
      <c r="H407" s="77">
        <f t="shared" si="22"/>
        <v>3.1295872674959799</v>
      </c>
      <c r="I407" s="123">
        <v>3.1373441</v>
      </c>
      <c r="J407" s="123">
        <v>0.76962355000000005</v>
      </c>
      <c r="K407" s="77">
        <f t="shared" si="21"/>
        <v>3.0764658254025621</v>
      </c>
      <c r="L407" s="77">
        <f t="shared" si="23"/>
        <v>0.38958154304113102</v>
      </c>
      <c r="M407" s="153"/>
      <c r="N407" s="156"/>
      <c r="O407" s="156"/>
    </row>
    <row r="408" spans="1:15" ht="12.75" x14ac:dyDescent="0.2">
      <c r="A408" s="122" t="s">
        <v>1085</v>
      </c>
      <c r="B408" s="62" t="s">
        <v>718</v>
      </c>
      <c r="C408" s="62" t="s">
        <v>1042</v>
      </c>
      <c r="D408" s="62" t="s">
        <v>252</v>
      </c>
      <c r="E408" s="62" t="s">
        <v>253</v>
      </c>
      <c r="F408" s="123">
        <v>0.51894088000000005</v>
      </c>
      <c r="G408" s="123">
        <v>0.58807004500000004</v>
      </c>
      <c r="H408" s="77">
        <f t="shared" si="22"/>
        <v>-0.11755260378889043</v>
      </c>
      <c r="I408" s="123">
        <v>3.13286007</v>
      </c>
      <c r="J408" s="123">
        <v>2.3505470000000001E-2</v>
      </c>
      <c r="K408" s="77" t="str">
        <f t="shared" si="21"/>
        <v/>
      </c>
      <c r="L408" s="77">
        <f t="shared" si="23"/>
        <v>6.0370269345517737</v>
      </c>
      <c r="M408" s="153"/>
      <c r="N408" s="156"/>
      <c r="O408" s="156"/>
    </row>
    <row r="409" spans="1:15" ht="12.75" x14ac:dyDescent="0.2">
      <c r="A409" s="122" t="s">
        <v>2691</v>
      </c>
      <c r="B409" s="62" t="s">
        <v>348</v>
      </c>
      <c r="C409" s="62" t="s">
        <v>2241</v>
      </c>
      <c r="D409" s="62" t="s">
        <v>252</v>
      </c>
      <c r="E409" s="62" t="s">
        <v>253</v>
      </c>
      <c r="F409" s="123">
        <v>3.7276688440000001</v>
      </c>
      <c r="G409" s="123">
        <v>0.378298317</v>
      </c>
      <c r="H409" s="77">
        <f t="shared" si="22"/>
        <v>8.8537811998777673</v>
      </c>
      <c r="I409" s="123">
        <v>3.1274311200000002</v>
      </c>
      <c r="J409" s="123">
        <v>1.3036279199999998</v>
      </c>
      <c r="K409" s="77">
        <f t="shared" si="21"/>
        <v>1.3990212790164853</v>
      </c>
      <c r="L409" s="77">
        <f t="shared" si="23"/>
        <v>0.83897772331194775</v>
      </c>
      <c r="M409" s="153"/>
      <c r="N409" s="156"/>
      <c r="O409" s="156"/>
    </row>
    <row r="410" spans="1:15" ht="12.75" x14ac:dyDescent="0.2">
      <c r="A410" s="122" t="s">
        <v>1920</v>
      </c>
      <c r="B410" s="62" t="s">
        <v>1120</v>
      </c>
      <c r="C410" s="62" t="s">
        <v>779</v>
      </c>
      <c r="D410" s="62" t="s">
        <v>251</v>
      </c>
      <c r="E410" s="62" t="s">
        <v>1192</v>
      </c>
      <c r="F410" s="123">
        <v>3.252804341</v>
      </c>
      <c r="G410" s="123">
        <v>10.576837466000001</v>
      </c>
      <c r="H410" s="77">
        <f t="shared" si="22"/>
        <v>-0.69245964576307695</v>
      </c>
      <c r="I410" s="123">
        <v>3.0784375000000002</v>
      </c>
      <c r="J410" s="123">
        <v>6.3450802199999998</v>
      </c>
      <c r="K410" s="77">
        <f t="shared" si="21"/>
        <v>-0.51483079909744622</v>
      </c>
      <c r="L410" s="77">
        <f t="shared" si="23"/>
        <v>0.94639491874682058</v>
      </c>
      <c r="M410" s="153"/>
      <c r="N410" s="156"/>
      <c r="O410" s="156"/>
    </row>
    <row r="411" spans="1:15" ht="12.75" x14ac:dyDescent="0.2">
      <c r="A411" s="122" t="s">
        <v>2653</v>
      </c>
      <c r="B411" s="62" t="s">
        <v>345</v>
      </c>
      <c r="C411" s="62" t="s">
        <v>1039</v>
      </c>
      <c r="D411" s="62" t="s">
        <v>251</v>
      </c>
      <c r="E411" s="62" t="s">
        <v>1192</v>
      </c>
      <c r="F411" s="123">
        <v>0.92092459999999998</v>
      </c>
      <c r="G411" s="123">
        <v>0.73302674000000001</v>
      </c>
      <c r="H411" s="77">
        <f t="shared" si="22"/>
        <v>0.25633152209426902</v>
      </c>
      <c r="I411" s="123">
        <v>3.0421672799999997</v>
      </c>
      <c r="J411" s="123">
        <v>12.675614369386301</v>
      </c>
      <c r="K411" s="77">
        <f t="shared" si="21"/>
        <v>-0.75999843547249779</v>
      </c>
      <c r="L411" s="77">
        <f t="shared" si="23"/>
        <v>3.3033836646344334</v>
      </c>
      <c r="M411" s="153"/>
      <c r="N411" s="156"/>
      <c r="O411" s="156"/>
    </row>
    <row r="412" spans="1:15" ht="12.75" x14ac:dyDescent="0.2">
      <c r="A412" s="122" t="s">
        <v>569</v>
      </c>
      <c r="B412" s="62" t="s">
        <v>70</v>
      </c>
      <c r="C412" s="62" t="s">
        <v>570</v>
      </c>
      <c r="D412" s="62" t="s">
        <v>251</v>
      </c>
      <c r="E412" s="62" t="s">
        <v>1192</v>
      </c>
      <c r="F412" s="123">
        <v>0.45807878499999999</v>
      </c>
      <c r="G412" s="123">
        <v>0.38039223499999997</v>
      </c>
      <c r="H412" s="77">
        <f t="shared" si="22"/>
        <v>0.20422748639966337</v>
      </c>
      <c r="I412" s="123">
        <v>3.0288379500000002</v>
      </c>
      <c r="J412" s="123">
        <v>3.0480294400000001</v>
      </c>
      <c r="K412" s="77">
        <f t="shared" si="21"/>
        <v>-6.2963597884408973E-3</v>
      </c>
      <c r="L412" s="77">
        <f t="shared" si="23"/>
        <v>6.6120458951182393</v>
      </c>
      <c r="M412" s="153"/>
      <c r="N412" s="156"/>
      <c r="O412" s="156"/>
    </row>
    <row r="413" spans="1:15" ht="12.75" x14ac:dyDescent="0.2">
      <c r="A413" s="122" t="s">
        <v>2147</v>
      </c>
      <c r="B413" s="62" t="s">
        <v>623</v>
      </c>
      <c r="C413" s="62" t="s">
        <v>1042</v>
      </c>
      <c r="D413" s="62" t="s">
        <v>252</v>
      </c>
      <c r="E413" s="62" t="s">
        <v>253</v>
      </c>
      <c r="F413" s="123">
        <v>2.0661172489999999</v>
      </c>
      <c r="G413" s="123">
        <v>0.625630778</v>
      </c>
      <c r="H413" s="77">
        <f t="shared" si="22"/>
        <v>2.3024546132543371</v>
      </c>
      <c r="I413" s="123">
        <v>3.0102221640193152</v>
      </c>
      <c r="J413" s="123">
        <v>1.23976957</v>
      </c>
      <c r="K413" s="77">
        <f t="shared" si="21"/>
        <v>1.4280497254173734</v>
      </c>
      <c r="L413" s="77">
        <f t="shared" si="23"/>
        <v>1.4569464368376295</v>
      </c>
      <c r="M413" s="153"/>
      <c r="N413" s="156"/>
      <c r="O413" s="156"/>
    </row>
    <row r="414" spans="1:15" ht="12.75" x14ac:dyDescent="0.2">
      <c r="A414" s="122" t="s">
        <v>2470</v>
      </c>
      <c r="B414" s="62" t="s">
        <v>549</v>
      </c>
      <c r="C414" s="62" t="s">
        <v>1038</v>
      </c>
      <c r="D414" s="62" t="s">
        <v>251</v>
      </c>
      <c r="E414" s="62" t="s">
        <v>1192</v>
      </c>
      <c r="F414" s="123">
        <v>0.78042696</v>
      </c>
      <c r="G414" s="123">
        <v>3.0295946490000003</v>
      </c>
      <c r="H414" s="77">
        <f t="shared" si="22"/>
        <v>-0.74239888486151073</v>
      </c>
      <c r="I414" s="123">
        <v>3.0019414100000001</v>
      </c>
      <c r="J414" s="123">
        <v>0.27393832000000001</v>
      </c>
      <c r="K414" s="77">
        <f t="shared" ref="K414:K445" si="24">IF(ISERROR(I414/J414-1),"",IF((I414/J414-1)&gt;10000%,"",I414/J414-1))</f>
        <v>9.958457400191401</v>
      </c>
      <c r="L414" s="77">
        <f t="shared" si="23"/>
        <v>3.8465372979939083</v>
      </c>
      <c r="M414" s="153"/>
      <c r="N414" s="156"/>
      <c r="O414" s="156"/>
    </row>
    <row r="415" spans="1:15" ht="12.75" x14ac:dyDescent="0.2">
      <c r="A415" s="122" t="s">
        <v>2080</v>
      </c>
      <c r="B415" s="62" t="s">
        <v>214</v>
      </c>
      <c r="C415" s="62" t="s">
        <v>1042</v>
      </c>
      <c r="D415" s="62" t="s">
        <v>252</v>
      </c>
      <c r="E415" s="62" t="s">
        <v>1192</v>
      </c>
      <c r="F415" s="123">
        <v>0.88658445499999994</v>
      </c>
      <c r="G415" s="123">
        <v>0.38291742900000003</v>
      </c>
      <c r="H415" s="77">
        <f t="shared" si="22"/>
        <v>1.3153410836256292</v>
      </c>
      <c r="I415" s="123">
        <v>2.99494074585466</v>
      </c>
      <c r="J415" s="123">
        <v>1.5758804799999999</v>
      </c>
      <c r="K415" s="77">
        <f t="shared" si="24"/>
        <v>0.90048724117368351</v>
      </c>
      <c r="L415" s="77">
        <f t="shared" si="23"/>
        <v>3.3780659349082094</v>
      </c>
      <c r="M415" s="153"/>
      <c r="N415" s="156"/>
      <c r="O415" s="156"/>
    </row>
    <row r="416" spans="1:15" ht="12.75" x14ac:dyDescent="0.2">
      <c r="A416" s="122" t="s">
        <v>2501</v>
      </c>
      <c r="B416" s="62" t="s">
        <v>324</v>
      </c>
      <c r="C416" s="62" t="s">
        <v>779</v>
      </c>
      <c r="D416" s="62" t="s">
        <v>251</v>
      </c>
      <c r="E416" s="62" t="s">
        <v>1192</v>
      </c>
      <c r="F416" s="123">
        <v>0.46979240999999999</v>
      </c>
      <c r="G416" s="123">
        <v>0.52087578000000001</v>
      </c>
      <c r="H416" s="77">
        <f t="shared" si="22"/>
        <v>-9.8072077761035548E-2</v>
      </c>
      <c r="I416" s="123">
        <v>2.9933780699999999</v>
      </c>
      <c r="J416" s="123">
        <v>22.167503480000001</v>
      </c>
      <c r="K416" s="77">
        <f t="shared" si="24"/>
        <v>-0.86496548550445973</v>
      </c>
      <c r="L416" s="77">
        <f t="shared" si="23"/>
        <v>6.3717037701822381</v>
      </c>
      <c r="M416" s="153"/>
      <c r="N416" s="156"/>
      <c r="O416" s="156"/>
    </row>
    <row r="417" spans="1:15" ht="12.75" x14ac:dyDescent="0.2">
      <c r="A417" s="122" t="s">
        <v>1922</v>
      </c>
      <c r="B417" s="62" t="s">
        <v>1174</v>
      </c>
      <c r="C417" s="62" t="s">
        <v>779</v>
      </c>
      <c r="D417" s="62" t="s">
        <v>251</v>
      </c>
      <c r="E417" s="62" t="s">
        <v>1192</v>
      </c>
      <c r="F417" s="123">
        <v>0.462026039</v>
      </c>
      <c r="G417" s="123">
        <v>0.15354952799999999</v>
      </c>
      <c r="H417" s="77">
        <f t="shared" si="22"/>
        <v>2.0089707537231898</v>
      </c>
      <c r="I417" s="123">
        <v>2.9348009500000001</v>
      </c>
      <c r="J417" s="123">
        <v>0.23572207000000001</v>
      </c>
      <c r="K417" s="77">
        <f t="shared" si="24"/>
        <v>11.450259536580516</v>
      </c>
      <c r="L417" s="77">
        <f t="shared" si="23"/>
        <v>6.3520249991797542</v>
      </c>
      <c r="M417" s="153"/>
      <c r="N417" s="156"/>
      <c r="O417" s="156"/>
    </row>
    <row r="418" spans="1:15" ht="12.75" x14ac:dyDescent="0.2">
      <c r="A418" s="122" t="s">
        <v>2645</v>
      </c>
      <c r="B418" s="62" t="s">
        <v>410</v>
      </c>
      <c r="C418" s="62" t="s">
        <v>779</v>
      </c>
      <c r="D418" s="62" t="s">
        <v>252</v>
      </c>
      <c r="E418" s="62" t="s">
        <v>253</v>
      </c>
      <c r="F418" s="123">
        <v>9.4617153280000004</v>
      </c>
      <c r="G418" s="123">
        <v>8.8929442999999999</v>
      </c>
      <c r="H418" s="77">
        <f t="shared" si="22"/>
        <v>6.3957561052080392E-2</v>
      </c>
      <c r="I418" s="123">
        <v>2.8826122000000001</v>
      </c>
      <c r="J418" s="123">
        <v>6.2349938800000002</v>
      </c>
      <c r="K418" s="77">
        <f t="shared" si="24"/>
        <v>-0.53767200810788929</v>
      </c>
      <c r="L418" s="77">
        <f t="shared" si="23"/>
        <v>0.3046606349981279</v>
      </c>
      <c r="M418" s="153"/>
      <c r="N418" s="156"/>
      <c r="O418" s="156"/>
    </row>
    <row r="419" spans="1:15" ht="12.75" x14ac:dyDescent="0.2">
      <c r="A419" s="122" t="s">
        <v>2266</v>
      </c>
      <c r="B419" s="62" t="s">
        <v>2267</v>
      </c>
      <c r="C419" s="62" t="s">
        <v>2258</v>
      </c>
      <c r="D419" s="62" t="s">
        <v>251</v>
      </c>
      <c r="E419" s="62" t="s">
        <v>253</v>
      </c>
      <c r="F419" s="123">
        <v>1.75317905</v>
      </c>
      <c r="G419" s="123">
        <v>1.5184745399999999</v>
      </c>
      <c r="H419" s="77">
        <f t="shared" si="22"/>
        <v>0.15456598304242886</v>
      </c>
      <c r="I419" s="123">
        <v>2.8685996299999998</v>
      </c>
      <c r="J419" s="123">
        <v>1.0466157199999999</v>
      </c>
      <c r="K419" s="77">
        <f t="shared" si="24"/>
        <v>1.7408336939559823</v>
      </c>
      <c r="L419" s="77">
        <f t="shared" si="23"/>
        <v>1.6362274178441727</v>
      </c>
      <c r="M419" s="153"/>
      <c r="N419" s="156"/>
      <c r="O419" s="156"/>
    </row>
    <row r="420" spans="1:15" ht="12.75" x14ac:dyDescent="0.2">
      <c r="A420" s="122" t="s">
        <v>2821</v>
      </c>
      <c r="B420" s="62" t="s">
        <v>229</v>
      </c>
      <c r="C420" s="62" t="s">
        <v>1037</v>
      </c>
      <c r="D420" s="62" t="s">
        <v>251</v>
      </c>
      <c r="E420" s="62" t="s">
        <v>1192</v>
      </c>
      <c r="F420" s="123">
        <v>3.0615E-3</v>
      </c>
      <c r="G420" s="123">
        <v>4.5195589999999994E-2</v>
      </c>
      <c r="H420" s="77">
        <f t="shared" si="22"/>
        <v>-0.93226109007538127</v>
      </c>
      <c r="I420" s="123">
        <v>2.8384227900000001</v>
      </c>
      <c r="J420" s="123">
        <v>0.1249571</v>
      </c>
      <c r="K420" s="77">
        <f t="shared" si="24"/>
        <v>21.715178169147652</v>
      </c>
      <c r="L420" s="77" t="str">
        <f t="shared" si="23"/>
        <v/>
      </c>
      <c r="M420" s="153"/>
      <c r="N420" s="156"/>
      <c r="O420" s="156"/>
    </row>
    <row r="421" spans="1:15" ht="12.75" x14ac:dyDescent="0.2">
      <c r="A421" s="122" t="s">
        <v>2175</v>
      </c>
      <c r="B421" s="62" t="s">
        <v>376</v>
      </c>
      <c r="C421" s="62" t="s">
        <v>1042</v>
      </c>
      <c r="D421" s="62" t="s">
        <v>252</v>
      </c>
      <c r="E421" s="62" t="s">
        <v>1192</v>
      </c>
      <c r="F421" s="123">
        <v>0.31753394000000001</v>
      </c>
      <c r="G421" s="123">
        <v>0.42829652699999998</v>
      </c>
      <c r="H421" s="77">
        <f t="shared" si="22"/>
        <v>-0.25861191958719754</v>
      </c>
      <c r="I421" s="123">
        <v>2.8297782587464098</v>
      </c>
      <c r="J421" s="123">
        <v>0.11708271000000001</v>
      </c>
      <c r="K421" s="77">
        <f t="shared" si="24"/>
        <v>23.169053302117874</v>
      </c>
      <c r="L421" s="77">
        <f t="shared" si="23"/>
        <v>8.9117347857252973</v>
      </c>
      <c r="M421" s="153"/>
      <c r="N421" s="156"/>
      <c r="O421" s="156"/>
    </row>
    <row r="422" spans="1:15" ht="12.75" x14ac:dyDescent="0.2">
      <c r="A422" s="122" t="s">
        <v>2496</v>
      </c>
      <c r="B422" s="62" t="s">
        <v>545</v>
      </c>
      <c r="C422" s="62" t="s">
        <v>1038</v>
      </c>
      <c r="D422" s="62" t="s">
        <v>251</v>
      </c>
      <c r="E422" s="62" t="s">
        <v>1192</v>
      </c>
      <c r="F422" s="123">
        <v>2.9415195389999997</v>
      </c>
      <c r="G422" s="123">
        <v>0.66888852599999993</v>
      </c>
      <c r="H422" s="77">
        <f t="shared" si="22"/>
        <v>3.3976229590758447</v>
      </c>
      <c r="I422" s="123">
        <v>2.8227372400000004</v>
      </c>
      <c r="J422" s="123">
        <v>0.10109472999999999</v>
      </c>
      <c r="K422" s="77">
        <f t="shared" si="24"/>
        <v>26.921705117566471</v>
      </c>
      <c r="L422" s="77">
        <f t="shared" si="23"/>
        <v>0.95961872854314589</v>
      </c>
      <c r="M422" s="153"/>
      <c r="N422" s="156"/>
      <c r="O422" s="156"/>
    </row>
    <row r="423" spans="1:15" ht="12.75" x14ac:dyDescent="0.2">
      <c r="A423" s="122" t="s">
        <v>1748</v>
      </c>
      <c r="B423" s="62" t="s">
        <v>701</v>
      </c>
      <c r="C423" s="62" t="s">
        <v>1043</v>
      </c>
      <c r="D423" s="62" t="s">
        <v>251</v>
      </c>
      <c r="E423" s="62" t="s">
        <v>1192</v>
      </c>
      <c r="F423" s="123">
        <v>1.0518439399999999</v>
      </c>
      <c r="G423" s="123">
        <v>1.2993668979999999</v>
      </c>
      <c r="H423" s="77">
        <f t="shared" si="22"/>
        <v>-0.19049504676545947</v>
      </c>
      <c r="I423" s="123">
        <v>2.81518734</v>
      </c>
      <c r="J423" s="123">
        <v>0.50972037000000003</v>
      </c>
      <c r="K423" s="77">
        <f t="shared" si="24"/>
        <v>4.523003406750254</v>
      </c>
      <c r="L423" s="77">
        <f t="shared" si="23"/>
        <v>2.6764306309546266</v>
      </c>
      <c r="M423" s="153"/>
      <c r="N423" s="156"/>
      <c r="O423" s="156"/>
    </row>
    <row r="424" spans="1:15" ht="12.75" x14ac:dyDescent="0.2">
      <c r="A424" s="122" t="s">
        <v>2836</v>
      </c>
      <c r="B424" s="62" t="s">
        <v>1121</v>
      </c>
      <c r="C424" s="62" t="s">
        <v>1037</v>
      </c>
      <c r="D424" s="62" t="s">
        <v>251</v>
      </c>
      <c r="E424" s="62" t="s">
        <v>1192</v>
      </c>
      <c r="F424" s="123">
        <v>5.1947329599999996</v>
      </c>
      <c r="G424" s="123">
        <v>5.4992451399999993</v>
      </c>
      <c r="H424" s="77">
        <f t="shared" si="22"/>
        <v>-5.5373450764189758E-2</v>
      </c>
      <c r="I424" s="123">
        <v>2.68503055</v>
      </c>
      <c r="J424" s="123">
        <v>4.0056880699999997</v>
      </c>
      <c r="K424" s="77">
        <f t="shared" si="24"/>
        <v>-0.32969554716226313</v>
      </c>
      <c r="L424" s="77">
        <f t="shared" si="23"/>
        <v>0.51687556813315005</v>
      </c>
      <c r="M424" s="153"/>
      <c r="N424" s="156"/>
      <c r="O424" s="156"/>
    </row>
    <row r="425" spans="1:15" ht="12.75" x14ac:dyDescent="0.2">
      <c r="A425" s="122" t="s">
        <v>1916</v>
      </c>
      <c r="B425" s="62" t="s">
        <v>1052</v>
      </c>
      <c r="C425" s="62" t="s">
        <v>779</v>
      </c>
      <c r="D425" s="62" t="s">
        <v>251</v>
      </c>
      <c r="E425" s="62" t="s">
        <v>1192</v>
      </c>
      <c r="F425" s="123">
        <v>1.2197320700000001</v>
      </c>
      <c r="G425" s="123">
        <v>2.8058289300000001</v>
      </c>
      <c r="H425" s="77">
        <f t="shared" si="22"/>
        <v>-0.56528637332141274</v>
      </c>
      <c r="I425" s="123">
        <v>2.6798011399999999</v>
      </c>
      <c r="J425" s="123">
        <v>4.7077787100000004</v>
      </c>
      <c r="K425" s="77">
        <f t="shared" si="24"/>
        <v>-0.43077164304521876</v>
      </c>
      <c r="L425" s="77">
        <f t="shared" si="23"/>
        <v>2.197040814053532</v>
      </c>
      <c r="M425" s="153"/>
      <c r="N425" s="156"/>
      <c r="O425" s="156"/>
    </row>
    <row r="426" spans="1:15" ht="12.75" x14ac:dyDescent="0.2">
      <c r="A426" s="122" t="s">
        <v>2005</v>
      </c>
      <c r="B426" s="62" t="s">
        <v>1184</v>
      </c>
      <c r="C426" s="62" t="s">
        <v>779</v>
      </c>
      <c r="D426" s="62" t="s">
        <v>251</v>
      </c>
      <c r="E426" s="62" t="s">
        <v>1192</v>
      </c>
      <c r="F426" s="123">
        <v>0.223615755</v>
      </c>
      <c r="G426" s="123">
        <v>0.53050894999999998</v>
      </c>
      <c r="H426" s="77">
        <f t="shared" si="22"/>
        <v>-0.57848825170621532</v>
      </c>
      <c r="I426" s="123">
        <v>2.6422223199999997</v>
      </c>
      <c r="J426" s="123">
        <v>0.49615756999999999</v>
      </c>
      <c r="K426" s="77">
        <f t="shared" si="24"/>
        <v>4.3253693579642443</v>
      </c>
      <c r="L426" s="77">
        <f t="shared" si="23"/>
        <v>11.815904116416124</v>
      </c>
      <c r="M426" s="153"/>
      <c r="N426" s="156"/>
      <c r="O426" s="156"/>
    </row>
    <row r="427" spans="1:15" ht="12.75" x14ac:dyDescent="0.2">
      <c r="A427" s="122" t="s">
        <v>2846</v>
      </c>
      <c r="B427" s="62" t="s">
        <v>1420</v>
      </c>
      <c r="C427" s="62" t="s">
        <v>1037</v>
      </c>
      <c r="D427" s="62" t="s">
        <v>251</v>
      </c>
      <c r="E427" s="62" t="s">
        <v>253</v>
      </c>
      <c r="F427" s="123">
        <v>3.8961013599999998</v>
      </c>
      <c r="G427" s="123">
        <v>2.7813887400000001</v>
      </c>
      <c r="H427" s="77">
        <f t="shared" si="22"/>
        <v>0.40077555645817409</v>
      </c>
      <c r="I427" s="123">
        <v>2.6339001500000001</v>
      </c>
      <c r="J427" s="123">
        <v>0.27854109999999999</v>
      </c>
      <c r="K427" s="77">
        <f t="shared" si="24"/>
        <v>8.456055677241169</v>
      </c>
      <c r="L427" s="77">
        <f t="shared" si="23"/>
        <v>0.67603481188692693</v>
      </c>
      <c r="M427" s="153"/>
      <c r="N427" s="156"/>
      <c r="O427" s="156"/>
    </row>
    <row r="428" spans="1:15" ht="12.75" x14ac:dyDescent="0.2">
      <c r="A428" s="122" t="s">
        <v>2144</v>
      </c>
      <c r="B428" s="62" t="s">
        <v>2020</v>
      </c>
      <c r="C428" s="62" t="s">
        <v>1042</v>
      </c>
      <c r="D428" s="62" t="s">
        <v>967</v>
      </c>
      <c r="E428" s="62" t="s">
        <v>253</v>
      </c>
      <c r="F428" s="123">
        <v>2.7392513100000002</v>
      </c>
      <c r="G428" s="123">
        <v>2.22803716</v>
      </c>
      <c r="H428" s="77">
        <f t="shared" si="22"/>
        <v>0.22944597117940368</v>
      </c>
      <c r="I428" s="123">
        <v>2.6235059645039698</v>
      </c>
      <c r="J428" s="123">
        <v>0.52873851374238501</v>
      </c>
      <c r="K428" s="77">
        <f t="shared" si="24"/>
        <v>3.9618211957644709</v>
      </c>
      <c r="L428" s="77">
        <f t="shared" si="23"/>
        <v>0.95774562740063807</v>
      </c>
      <c r="M428" s="153"/>
      <c r="N428" s="156"/>
      <c r="O428" s="156"/>
    </row>
    <row r="429" spans="1:15" ht="12.75" x14ac:dyDescent="0.2">
      <c r="A429" s="122" t="s">
        <v>2482</v>
      </c>
      <c r="B429" s="62" t="s">
        <v>506</v>
      </c>
      <c r="C429" s="62" t="s">
        <v>1038</v>
      </c>
      <c r="D429" s="62" t="s">
        <v>251</v>
      </c>
      <c r="E429" s="62" t="s">
        <v>1192</v>
      </c>
      <c r="F429" s="123">
        <v>0.83716487699999997</v>
      </c>
      <c r="G429" s="123">
        <v>7.1863217189999995</v>
      </c>
      <c r="H429" s="77">
        <f t="shared" si="22"/>
        <v>-0.88350578922919498</v>
      </c>
      <c r="I429" s="123">
        <v>2.5121718</v>
      </c>
      <c r="J429" s="123">
        <v>8.6044003399999998</v>
      </c>
      <c r="K429" s="77">
        <f t="shared" si="24"/>
        <v>-0.70803638827432802</v>
      </c>
      <c r="L429" s="77">
        <f t="shared" si="23"/>
        <v>3.0008088836722662</v>
      </c>
      <c r="M429" s="153"/>
      <c r="N429" s="156"/>
      <c r="O429" s="156"/>
    </row>
    <row r="430" spans="1:15" ht="12.75" x14ac:dyDescent="0.2">
      <c r="A430" s="122" t="s">
        <v>563</v>
      </c>
      <c r="B430" s="62" t="s">
        <v>73</v>
      </c>
      <c r="C430" s="62" t="s">
        <v>570</v>
      </c>
      <c r="D430" s="62" t="s">
        <v>251</v>
      </c>
      <c r="E430" s="62" t="s">
        <v>1192</v>
      </c>
      <c r="F430" s="123">
        <v>0.48127584000000001</v>
      </c>
      <c r="G430" s="123">
        <v>0.18643056</v>
      </c>
      <c r="H430" s="77">
        <f t="shared" si="22"/>
        <v>1.581528693578993</v>
      </c>
      <c r="I430" s="123">
        <v>2.4287094599999999</v>
      </c>
      <c r="J430" s="123">
        <v>1.6749319599999999</v>
      </c>
      <c r="K430" s="77">
        <f t="shared" si="24"/>
        <v>0.45003469872292601</v>
      </c>
      <c r="L430" s="77">
        <f t="shared" si="23"/>
        <v>5.0463980489857958</v>
      </c>
      <c r="M430" s="153"/>
      <c r="N430" s="156"/>
      <c r="O430" s="156"/>
    </row>
    <row r="431" spans="1:15" ht="12.75" x14ac:dyDescent="0.2">
      <c r="A431" s="122" t="s">
        <v>2043</v>
      </c>
      <c r="B431" s="62" t="s">
        <v>2044</v>
      </c>
      <c r="C431" s="62" t="s">
        <v>177</v>
      </c>
      <c r="D431" s="62" t="s">
        <v>967</v>
      </c>
      <c r="E431" s="62" t="s">
        <v>253</v>
      </c>
      <c r="F431" s="123">
        <v>1.0801588</v>
      </c>
      <c r="G431" s="123">
        <v>2.6654765499999997</v>
      </c>
      <c r="H431" s="77">
        <f t="shared" si="22"/>
        <v>-0.59475959373943843</v>
      </c>
      <c r="I431" s="123">
        <v>2.4119386988610403</v>
      </c>
      <c r="J431" s="123">
        <v>3.9314951287214099</v>
      </c>
      <c r="K431" s="77">
        <f t="shared" si="24"/>
        <v>-0.38650853685644926</v>
      </c>
      <c r="L431" s="77">
        <f t="shared" si="23"/>
        <v>2.232948246925397</v>
      </c>
      <c r="M431" s="153"/>
      <c r="N431" s="156"/>
      <c r="O431" s="156"/>
    </row>
    <row r="432" spans="1:15" ht="12.75" x14ac:dyDescent="0.2">
      <c r="A432" s="122" t="s">
        <v>1938</v>
      </c>
      <c r="B432" s="62" t="s">
        <v>399</v>
      </c>
      <c r="C432" s="62" t="s">
        <v>779</v>
      </c>
      <c r="D432" s="62" t="s">
        <v>251</v>
      </c>
      <c r="E432" s="62" t="s">
        <v>1192</v>
      </c>
      <c r="F432" s="123">
        <v>0.87595325600000007</v>
      </c>
      <c r="G432" s="123">
        <v>0.93679127300000009</v>
      </c>
      <c r="H432" s="77">
        <f t="shared" si="22"/>
        <v>-6.4942980099687575E-2</v>
      </c>
      <c r="I432" s="123">
        <v>2.3946878599999999</v>
      </c>
      <c r="J432" s="123">
        <v>0.32293484</v>
      </c>
      <c r="K432" s="77">
        <f t="shared" si="24"/>
        <v>6.4153902378572711</v>
      </c>
      <c r="L432" s="77">
        <f t="shared" si="23"/>
        <v>2.7338078186217731</v>
      </c>
      <c r="M432" s="153"/>
      <c r="N432" s="156"/>
      <c r="O432" s="156"/>
    </row>
    <row r="433" spans="1:15" ht="12.75" x14ac:dyDescent="0.2">
      <c r="A433" s="122" t="s">
        <v>2642</v>
      </c>
      <c r="B433" s="62" t="s">
        <v>1844</v>
      </c>
      <c r="C433" s="62" t="s">
        <v>1140</v>
      </c>
      <c r="D433" s="62" t="s">
        <v>251</v>
      </c>
      <c r="E433" s="62" t="s">
        <v>1192</v>
      </c>
      <c r="F433" s="123">
        <v>4.26184225779605</v>
      </c>
      <c r="G433" s="123">
        <v>2.65920036634185</v>
      </c>
      <c r="H433" s="77">
        <f t="shared" si="22"/>
        <v>0.60267812525119613</v>
      </c>
      <c r="I433" s="123">
        <v>2.3840078538634302</v>
      </c>
      <c r="J433" s="123">
        <v>3.1397714367857397</v>
      </c>
      <c r="K433" s="77">
        <f t="shared" si="24"/>
        <v>-0.24070656037816662</v>
      </c>
      <c r="L433" s="77">
        <f t="shared" si="23"/>
        <v>0.55938434828329031</v>
      </c>
      <c r="M433" s="153"/>
      <c r="N433" s="156"/>
      <c r="O433" s="156"/>
    </row>
    <row r="434" spans="1:15" ht="12.75" x14ac:dyDescent="0.2">
      <c r="A434" s="122" t="s">
        <v>2091</v>
      </c>
      <c r="B434" s="62" t="s">
        <v>454</v>
      </c>
      <c r="C434" s="62" t="s">
        <v>1042</v>
      </c>
      <c r="D434" s="62" t="s">
        <v>967</v>
      </c>
      <c r="E434" s="62" t="s">
        <v>253</v>
      </c>
      <c r="F434" s="123">
        <v>5.4985229499999999</v>
      </c>
      <c r="G434" s="123">
        <v>3.6495245139999999</v>
      </c>
      <c r="H434" s="77">
        <f t="shared" si="22"/>
        <v>0.50664091415389256</v>
      </c>
      <c r="I434" s="123">
        <v>2.3802811299999997</v>
      </c>
      <c r="J434" s="123">
        <v>1.37428635</v>
      </c>
      <c r="K434" s="77">
        <f t="shared" si="24"/>
        <v>0.73201249506698485</v>
      </c>
      <c r="L434" s="77">
        <f t="shared" si="23"/>
        <v>0.43289464309683379</v>
      </c>
      <c r="M434" s="153"/>
      <c r="N434" s="156"/>
      <c r="O434" s="156"/>
    </row>
    <row r="435" spans="1:15" ht="12.75" x14ac:dyDescent="0.2">
      <c r="A435" s="122" t="s">
        <v>1553</v>
      </c>
      <c r="B435" s="62" t="s">
        <v>1554</v>
      </c>
      <c r="C435" s="62" t="s">
        <v>1043</v>
      </c>
      <c r="D435" s="62" t="s">
        <v>251</v>
      </c>
      <c r="E435" s="62" t="s">
        <v>1192</v>
      </c>
      <c r="F435" s="123">
        <v>2.2416756600000003</v>
      </c>
      <c r="G435" s="123">
        <v>0.88497323999999999</v>
      </c>
      <c r="H435" s="77">
        <f t="shared" si="22"/>
        <v>1.5330434398219772</v>
      </c>
      <c r="I435" s="123">
        <v>2.376404</v>
      </c>
      <c r="J435" s="123">
        <v>2.5195999999999999E-3</v>
      </c>
      <c r="K435" s="77" t="str">
        <f t="shared" si="24"/>
        <v/>
      </c>
      <c r="L435" s="77">
        <f t="shared" si="23"/>
        <v>1.0601016205885911</v>
      </c>
      <c r="M435" s="153"/>
      <c r="N435" s="156"/>
      <c r="O435" s="156"/>
    </row>
    <row r="436" spans="1:15" ht="12.75" x14ac:dyDescent="0.2">
      <c r="A436" s="122" t="s">
        <v>2340</v>
      </c>
      <c r="B436" s="62" t="s">
        <v>106</v>
      </c>
      <c r="C436" s="62" t="s">
        <v>1140</v>
      </c>
      <c r="D436" s="62" t="s">
        <v>252</v>
      </c>
      <c r="E436" s="62" t="s">
        <v>253</v>
      </c>
      <c r="F436" s="123">
        <v>2.3943082700000002</v>
      </c>
      <c r="G436" s="123">
        <v>8.2922475300000009</v>
      </c>
      <c r="H436" s="77">
        <f t="shared" si="22"/>
        <v>-0.71125943101218536</v>
      </c>
      <c r="I436" s="123">
        <v>2.3587505699999998</v>
      </c>
      <c r="J436" s="123">
        <v>4.9197314199999997</v>
      </c>
      <c r="K436" s="77">
        <f t="shared" si="24"/>
        <v>-0.52055297969904224</v>
      </c>
      <c r="L436" s="77">
        <f t="shared" si="23"/>
        <v>0.98514907188621936</v>
      </c>
      <c r="M436" s="153"/>
      <c r="N436" s="156"/>
      <c r="O436" s="156"/>
    </row>
    <row r="437" spans="1:15" ht="12.75" x14ac:dyDescent="0.2">
      <c r="A437" s="122" t="s">
        <v>1987</v>
      </c>
      <c r="B437" s="62" t="s">
        <v>1836</v>
      </c>
      <c r="C437" s="62" t="s">
        <v>779</v>
      </c>
      <c r="D437" s="62" t="s">
        <v>251</v>
      </c>
      <c r="E437" s="62" t="s">
        <v>1192</v>
      </c>
      <c r="F437" s="123">
        <v>5.8274745000000003E-2</v>
      </c>
      <c r="G437" s="123">
        <v>0.18716207300000001</v>
      </c>
      <c r="H437" s="77">
        <f t="shared" si="22"/>
        <v>-0.68864020329588893</v>
      </c>
      <c r="I437" s="123">
        <v>2.3315108799999997</v>
      </c>
      <c r="J437" s="123">
        <v>6.95380457</v>
      </c>
      <c r="K437" s="77">
        <f t="shared" si="24"/>
        <v>-0.66471435075144769</v>
      </c>
      <c r="L437" s="77">
        <f t="shared" si="23"/>
        <v>40.008941780869222</v>
      </c>
      <c r="M437" s="153"/>
      <c r="N437" s="156"/>
      <c r="O437" s="156"/>
    </row>
    <row r="438" spans="1:15" ht="12.75" x14ac:dyDescent="0.2">
      <c r="A438" s="122" t="s">
        <v>2700</v>
      </c>
      <c r="B438" s="62" t="s">
        <v>238</v>
      </c>
      <c r="C438" s="62" t="s">
        <v>779</v>
      </c>
      <c r="D438" s="62" t="s">
        <v>251</v>
      </c>
      <c r="E438" s="62" t="s">
        <v>1192</v>
      </c>
      <c r="F438" s="123">
        <v>0.13723178799999999</v>
      </c>
      <c r="G438" s="123">
        <v>0.27106632799999997</v>
      </c>
      <c r="H438" s="77">
        <f t="shared" si="22"/>
        <v>-0.49373354849149687</v>
      </c>
      <c r="I438" s="123">
        <v>2.2720454700000001</v>
      </c>
      <c r="J438" s="123">
        <v>0.27167960999999996</v>
      </c>
      <c r="K438" s="77">
        <f t="shared" si="24"/>
        <v>7.3629591120216951</v>
      </c>
      <c r="L438" s="77">
        <f t="shared" si="23"/>
        <v>16.556262241515064</v>
      </c>
      <c r="M438" s="153"/>
      <c r="N438" s="156"/>
      <c r="O438" s="156"/>
    </row>
    <row r="439" spans="1:15" ht="12.75" x14ac:dyDescent="0.2">
      <c r="A439" s="122" t="s">
        <v>2472</v>
      </c>
      <c r="B439" s="62" t="s">
        <v>163</v>
      </c>
      <c r="C439" s="62" t="s">
        <v>1038</v>
      </c>
      <c r="D439" s="62" t="s">
        <v>251</v>
      </c>
      <c r="E439" s="62" t="s">
        <v>1192</v>
      </c>
      <c r="F439" s="123">
        <v>2.787149173</v>
      </c>
      <c r="G439" s="123">
        <v>1.0832473629999999</v>
      </c>
      <c r="H439" s="77">
        <f t="shared" si="22"/>
        <v>1.5729572655327111</v>
      </c>
      <c r="I439" s="123">
        <v>2.2703985000000002</v>
      </c>
      <c r="J439" s="123">
        <v>0.16074774999999999</v>
      </c>
      <c r="K439" s="77">
        <f t="shared" si="24"/>
        <v>13.123983072857943</v>
      </c>
      <c r="L439" s="77">
        <f t="shared" si="23"/>
        <v>0.81459525812040212</v>
      </c>
      <c r="M439" s="153"/>
      <c r="N439" s="156"/>
      <c r="O439" s="156"/>
    </row>
    <row r="440" spans="1:15" ht="12.75" x14ac:dyDescent="0.2">
      <c r="A440" s="122" t="s">
        <v>1995</v>
      </c>
      <c r="B440" s="62" t="s">
        <v>1189</v>
      </c>
      <c r="C440" s="62" t="s">
        <v>779</v>
      </c>
      <c r="D440" s="62" t="s">
        <v>251</v>
      </c>
      <c r="E440" s="62" t="s">
        <v>1192</v>
      </c>
      <c r="F440" s="123">
        <v>1.98092366</v>
      </c>
      <c r="G440" s="123">
        <v>2.4334108399999996</v>
      </c>
      <c r="H440" s="77">
        <f t="shared" si="22"/>
        <v>-0.18594771279970124</v>
      </c>
      <c r="I440" s="123">
        <v>2.2609416099999997</v>
      </c>
      <c r="J440" s="123">
        <v>4.3423206700000003</v>
      </c>
      <c r="K440" s="77">
        <f t="shared" si="24"/>
        <v>-0.4793241260093305</v>
      </c>
      <c r="L440" s="77">
        <f t="shared" si="23"/>
        <v>1.1413572646206869</v>
      </c>
      <c r="M440" s="153"/>
      <c r="N440" s="156"/>
      <c r="O440" s="156"/>
    </row>
    <row r="441" spans="1:15" ht="12.75" x14ac:dyDescent="0.2">
      <c r="A441" s="122" t="s">
        <v>584</v>
      </c>
      <c r="B441" s="62" t="s">
        <v>679</v>
      </c>
      <c r="C441" s="62" t="s">
        <v>1043</v>
      </c>
      <c r="D441" s="62" t="s">
        <v>251</v>
      </c>
      <c r="E441" s="62" t="s">
        <v>1192</v>
      </c>
      <c r="F441" s="123">
        <v>3.7793272099999999</v>
      </c>
      <c r="G441" s="123">
        <v>1.8359907499999999</v>
      </c>
      <c r="H441" s="77">
        <f t="shared" si="22"/>
        <v>1.0584674568758041</v>
      </c>
      <c r="I441" s="123">
        <v>2.2528875400000001</v>
      </c>
      <c r="J441" s="123">
        <v>0.50964361999999996</v>
      </c>
      <c r="K441" s="77">
        <f t="shared" si="24"/>
        <v>3.4205155359346993</v>
      </c>
      <c r="L441" s="77">
        <f t="shared" si="23"/>
        <v>0.59610809406471055</v>
      </c>
      <c r="M441" s="153"/>
      <c r="N441" s="156"/>
      <c r="O441" s="156"/>
    </row>
    <row r="442" spans="1:15" ht="12.75" x14ac:dyDescent="0.2">
      <c r="A442" s="122" t="s">
        <v>2708</v>
      </c>
      <c r="B442" s="62" t="s">
        <v>433</v>
      </c>
      <c r="C442" s="62" t="s">
        <v>779</v>
      </c>
      <c r="D442" s="62" t="s">
        <v>251</v>
      </c>
      <c r="E442" s="62" t="s">
        <v>1192</v>
      </c>
      <c r="F442" s="123">
        <v>0.18297278</v>
      </c>
      <c r="G442" s="123">
        <v>2.4152870800000001</v>
      </c>
      <c r="H442" s="77">
        <f t="shared" si="22"/>
        <v>-0.92424387911684602</v>
      </c>
      <c r="I442" s="123">
        <v>2.2497532000000002</v>
      </c>
      <c r="J442" s="123">
        <v>11.50194596</v>
      </c>
      <c r="K442" s="77">
        <f t="shared" si="24"/>
        <v>-0.80440238479437265</v>
      </c>
      <c r="L442" s="77">
        <f t="shared" si="23"/>
        <v>12.295562214226621</v>
      </c>
      <c r="M442" s="153"/>
      <c r="N442" s="156"/>
      <c r="O442" s="156"/>
    </row>
    <row r="443" spans="1:15" ht="12.75" x14ac:dyDescent="0.2">
      <c r="A443" s="122" t="s">
        <v>1253</v>
      </c>
      <c r="B443" s="62" t="s">
        <v>1413</v>
      </c>
      <c r="C443" s="62" t="s">
        <v>570</v>
      </c>
      <c r="D443" s="62" t="s">
        <v>251</v>
      </c>
      <c r="E443" s="62" t="s">
        <v>1192</v>
      </c>
      <c r="F443" s="123">
        <v>0.59761874999999998</v>
      </c>
      <c r="G443" s="123">
        <v>0.33913647999999996</v>
      </c>
      <c r="H443" s="77">
        <f t="shared" si="22"/>
        <v>0.76217772266787698</v>
      </c>
      <c r="I443" s="123">
        <v>2.2447414103528298</v>
      </c>
      <c r="J443" s="123">
        <v>0.21549776999999998</v>
      </c>
      <c r="K443" s="77">
        <f t="shared" si="24"/>
        <v>9.4165412493726972</v>
      </c>
      <c r="L443" s="77">
        <f t="shared" si="23"/>
        <v>3.756142875960351</v>
      </c>
      <c r="M443" s="153"/>
      <c r="N443" s="156"/>
      <c r="O443" s="156"/>
    </row>
    <row r="444" spans="1:15" ht="12.75" x14ac:dyDescent="0.2">
      <c r="A444" s="122" t="s">
        <v>248</v>
      </c>
      <c r="B444" s="62" t="s">
        <v>249</v>
      </c>
      <c r="C444" s="62" t="s">
        <v>1043</v>
      </c>
      <c r="D444" s="62" t="s">
        <v>251</v>
      </c>
      <c r="E444" s="62" t="s">
        <v>1192</v>
      </c>
      <c r="F444" s="123">
        <v>5.7032029599999996</v>
      </c>
      <c r="G444" s="123">
        <v>3.0674490000000002E-2</v>
      </c>
      <c r="H444" s="77" t="str">
        <f t="shared" si="22"/>
        <v/>
      </c>
      <c r="I444" s="123">
        <v>2.1513290299999999</v>
      </c>
      <c r="J444" s="123">
        <v>0.44127126</v>
      </c>
      <c r="K444" s="77">
        <f t="shared" si="24"/>
        <v>3.8752983142387292</v>
      </c>
      <c r="L444" s="77">
        <f t="shared" si="23"/>
        <v>0.37721418036295873</v>
      </c>
      <c r="M444" s="153"/>
      <c r="N444" s="156"/>
      <c r="O444" s="156"/>
    </row>
    <row r="445" spans="1:15" ht="12.75" x14ac:dyDescent="0.2">
      <c r="A445" s="122" t="s">
        <v>2626</v>
      </c>
      <c r="B445" s="62" t="s">
        <v>1117</v>
      </c>
      <c r="C445" s="62" t="s">
        <v>779</v>
      </c>
      <c r="D445" s="62" t="s">
        <v>251</v>
      </c>
      <c r="E445" s="62" t="s">
        <v>1192</v>
      </c>
      <c r="F445" s="123">
        <v>6.8131505050000003</v>
      </c>
      <c r="G445" s="123">
        <v>6.6482424</v>
      </c>
      <c r="H445" s="77">
        <f t="shared" si="22"/>
        <v>2.4804767196815902E-2</v>
      </c>
      <c r="I445" s="123">
        <v>2.1475671300000001</v>
      </c>
      <c r="J445" s="123">
        <v>14.91657811</v>
      </c>
      <c r="K445" s="77">
        <f t="shared" si="24"/>
        <v>-0.85602816449167507</v>
      </c>
      <c r="L445" s="77">
        <f t="shared" si="23"/>
        <v>0.3152091133791855</v>
      </c>
      <c r="M445" s="153"/>
      <c r="N445" s="156"/>
      <c r="O445" s="156"/>
    </row>
    <row r="446" spans="1:15" ht="12.75" x14ac:dyDescent="0.2">
      <c r="A446" s="122" t="s">
        <v>1863</v>
      </c>
      <c r="B446" s="62" t="s">
        <v>1864</v>
      </c>
      <c r="C446" s="62" t="s">
        <v>1043</v>
      </c>
      <c r="D446" s="62" t="s">
        <v>251</v>
      </c>
      <c r="E446" s="62" t="s">
        <v>253</v>
      </c>
      <c r="F446" s="123">
        <v>1.5284846699999999</v>
      </c>
      <c r="G446" s="123">
        <v>0.36574478000000005</v>
      </c>
      <c r="H446" s="77">
        <f t="shared" si="22"/>
        <v>3.1791018042690853</v>
      </c>
      <c r="I446" s="123">
        <v>2.14118034</v>
      </c>
      <c r="J446" s="123">
        <v>5.9915884200000002</v>
      </c>
      <c r="K446" s="77">
        <f t="shared" ref="K446:K477" si="25">IF(ISERROR(I446/J446-1),"",IF((I446/J446-1)&gt;10000%,"",I446/J446-1))</f>
        <v>-0.64263561014092496</v>
      </c>
      <c r="L446" s="77">
        <f t="shared" si="23"/>
        <v>1.4008516945086535</v>
      </c>
      <c r="M446" s="153"/>
      <c r="N446" s="156"/>
      <c r="O446" s="156"/>
    </row>
    <row r="447" spans="1:15" ht="12.75" x14ac:dyDescent="0.2">
      <c r="A447" s="122" t="s">
        <v>2156</v>
      </c>
      <c r="B447" s="62" t="s">
        <v>108</v>
      </c>
      <c r="C447" s="62" t="s">
        <v>1042</v>
      </c>
      <c r="D447" s="62" t="s">
        <v>252</v>
      </c>
      <c r="E447" s="62" t="s">
        <v>253</v>
      </c>
      <c r="F447" s="123">
        <v>0.98307909999999998</v>
      </c>
      <c r="G447" s="123">
        <v>0.51919198</v>
      </c>
      <c r="H447" s="77">
        <f t="shared" si="22"/>
        <v>0.89347897862366832</v>
      </c>
      <c r="I447" s="123">
        <v>2.1342396099999998</v>
      </c>
      <c r="J447" s="123">
        <v>0.45735802000000003</v>
      </c>
      <c r="K447" s="77">
        <f t="shared" si="25"/>
        <v>3.6664527933718087</v>
      </c>
      <c r="L447" s="77">
        <f t="shared" si="23"/>
        <v>2.1709744515980454</v>
      </c>
      <c r="M447" s="153"/>
      <c r="N447" s="156"/>
      <c r="O447" s="156"/>
    </row>
    <row r="448" spans="1:15" ht="12.75" x14ac:dyDescent="0.2">
      <c r="A448" s="122" t="s">
        <v>2805</v>
      </c>
      <c r="B448" s="62" t="s">
        <v>553</v>
      </c>
      <c r="C448" s="62" t="s">
        <v>1037</v>
      </c>
      <c r="D448" s="62" t="s">
        <v>251</v>
      </c>
      <c r="E448" s="62" t="s">
        <v>1192</v>
      </c>
      <c r="F448" s="123">
        <v>4.0778000000000003E-3</v>
      </c>
      <c r="G448" s="123">
        <v>0</v>
      </c>
      <c r="H448" s="77" t="str">
        <f t="shared" si="22"/>
        <v/>
      </c>
      <c r="I448" s="123">
        <v>2.10392</v>
      </c>
      <c r="J448" s="123">
        <v>0.43429354999999997</v>
      </c>
      <c r="K448" s="77">
        <f t="shared" si="25"/>
        <v>3.8444652240402837</v>
      </c>
      <c r="L448" s="77" t="str">
        <f t="shared" si="23"/>
        <v/>
      </c>
      <c r="M448" s="153"/>
      <c r="N448" s="156"/>
      <c r="O448" s="156"/>
    </row>
    <row r="449" spans="1:15" ht="12.75" x14ac:dyDescent="0.2">
      <c r="A449" s="122" t="s">
        <v>2413</v>
      </c>
      <c r="B449" s="62" t="s">
        <v>322</v>
      </c>
      <c r="C449" s="62" t="s">
        <v>1038</v>
      </c>
      <c r="D449" s="62" t="s">
        <v>251</v>
      </c>
      <c r="E449" s="62" t="s">
        <v>1192</v>
      </c>
      <c r="F449" s="123">
        <v>0.151083933</v>
      </c>
      <c r="G449" s="123">
        <v>1.2984645500000001</v>
      </c>
      <c r="H449" s="77">
        <f t="shared" si="22"/>
        <v>-0.88364416032767323</v>
      </c>
      <c r="I449" s="123">
        <v>2.1004817299999998</v>
      </c>
      <c r="J449" s="123">
        <v>9.959385150000001</v>
      </c>
      <c r="K449" s="77">
        <f t="shared" si="25"/>
        <v>-0.78909524048279223</v>
      </c>
      <c r="L449" s="77">
        <f t="shared" si="23"/>
        <v>13.902747223293424</v>
      </c>
      <c r="M449" s="153"/>
      <c r="N449" s="156"/>
      <c r="O449" s="156"/>
    </row>
    <row r="450" spans="1:15" ht="12.75" x14ac:dyDescent="0.2">
      <c r="A450" s="122" t="s">
        <v>2662</v>
      </c>
      <c r="B450" s="62" t="s">
        <v>976</v>
      </c>
      <c r="C450" s="62" t="s">
        <v>1041</v>
      </c>
      <c r="D450" s="62" t="s">
        <v>251</v>
      </c>
      <c r="E450" s="62" t="s">
        <v>1192</v>
      </c>
      <c r="F450" s="123">
        <v>1.65098502</v>
      </c>
      <c r="G450" s="123">
        <v>1.13513262</v>
      </c>
      <c r="H450" s="77">
        <f t="shared" si="22"/>
        <v>0.45444240691453297</v>
      </c>
      <c r="I450" s="123">
        <v>2.0905592799999999</v>
      </c>
      <c r="J450" s="123">
        <v>3.4548709999999996E-2</v>
      </c>
      <c r="K450" s="77">
        <f t="shared" si="25"/>
        <v>59.510487366966814</v>
      </c>
      <c r="L450" s="77">
        <f t="shared" si="23"/>
        <v>1.2662496961965166</v>
      </c>
      <c r="M450" s="153"/>
      <c r="N450" s="156"/>
      <c r="O450" s="156"/>
    </row>
    <row r="451" spans="1:15" ht="12.75" x14ac:dyDescent="0.2">
      <c r="A451" s="122" t="s">
        <v>2110</v>
      </c>
      <c r="B451" s="62" t="s">
        <v>387</v>
      </c>
      <c r="C451" s="62" t="s">
        <v>1042</v>
      </c>
      <c r="D451" s="62" t="s">
        <v>252</v>
      </c>
      <c r="E451" s="62" t="s">
        <v>1192</v>
      </c>
      <c r="F451" s="123">
        <v>0.61423268999999991</v>
      </c>
      <c r="G451" s="123">
        <v>1.530121761</v>
      </c>
      <c r="H451" s="77">
        <f t="shared" si="22"/>
        <v>-0.59857267202149156</v>
      </c>
      <c r="I451" s="123">
        <v>2.06343470292419</v>
      </c>
      <c r="J451" s="123">
        <v>4.74429598541027</v>
      </c>
      <c r="K451" s="77">
        <f t="shared" si="25"/>
        <v>-0.56507041102205779</v>
      </c>
      <c r="L451" s="77">
        <f t="shared" si="23"/>
        <v>3.3593697250535302</v>
      </c>
      <c r="M451" s="153"/>
      <c r="N451" s="156"/>
      <c r="O451" s="156"/>
    </row>
    <row r="452" spans="1:15" ht="12.75" x14ac:dyDescent="0.2">
      <c r="A452" s="122" t="s">
        <v>578</v>
      </c>
      <c r="B452" s="62" t="s">
        <v>673</v>
      </c>
      <c r="C452" s="62" t="s">
        <v>1043</v>
      </c>
      <c r="D452" s="62" t="s">
        <v>251</v>
      </c>
      <c r="E452" s="62" t="s">
        <v>1192</v>
      </c>
      <c r="F452" s="123">
        <v>1.581198646</v>
      </c>
      <c r="G452" s="123">
        <v>1.3259376489999999</v>
      </c>
      <c r="H452" s="77">
        <f t="shared" si="22"/>
        <v>0.19251357497278532</v>
      </c>
      <c r="I452" s="123">
        <v>2.04977097</v>
      </c>
      <c r="J452" s="123">
        <v>0.20498164999999999</v>
      </c>
      <c r="K452" s="77">
        <f t="shared" si="25"/>
        <v>8.9997778825568044</v>
      </c>
      <c r="L452" s="77">
        <f t="shared" si="23"/>
        <v>1.2963399476627175</v>
      </c>
      <c r="M452" s="153"/>
      <c r="N452" s="156"/>
      <c r="O452" s="156"/>
    </row>
    <row r="453" spans="1:15" ht="12.75" x14ac:dyDescent="0.2">
      <c r="A453" s="122" t="s">
        <v>2652</v>
      </c>
      <c r="B453" s="62" t="s">
        <v>1061</v>
      </c>
      <c r="C453" s="62" t="s">
        <v>1041</v>
      </c>
      <c r="D453" s="62" t="s">
        <v>251</v>
      </c>
      <c r="E453" s="62" t="s">
        <v>1192</v>
      </c>
      <c r="F453" s="123">
        <v>2.0810806399999997</v>
      </c>
      <c r="G453" s="123">
        <v>0.14790270999999999</v>
      </c>
      <c r="H453" s="77">
        <f t="shared" si="22"/>
        <v>13.070605197159672</v>
      </c>
      <c r="I453" s="123">
        <v>2.0046827</v>
      </c>
      <c r="J453" s="123">
        <v>0</v>
      </c>
      <c r="K453" s="77" t="str">
        <f t="shared" si="25"/>
        <v/>
      </c>
      <c r="L453" s="77">
        <f t="shared" si="23"/>
        <v>0.96328929377767902</v>
      </c>
      <c r="M453" s="153"/>
      <c r="N453" s="156"/>
      <c r="O453" s="156"/>
    </row>
    <row r="454" spans="1:15" ht="12.75" x14ac:dyDescent="0.2">
      <c r="A454" s="122" t="s">
        <v>2847</v>
      </c>
      <c r="B454" s="62" t="s">
        <v>1147</v>
      </c>
      <c r="C454" s="62" t="s">
        <v>1037</v>
      </c>
      <c r="D454" s="62" t="s">
        <v>251</v>
      </c>
      <c r="E454" s="62" t="s">
        <v>253</v>
      </c>
      <c r="F454" s="123">
        <v>3.9230744</v>
      </c>
      <c r="G454" s="123">
        <v>0.15323298000000002</v>
      </c>
      <c r="H454" s="77">
        <f t="shared" si="22"/>
        <v>24.602023794094453</v>
      </c>
      <c r="I454" s="123">
        <v>1.98333362</v>
      </c>
      <c r="J454" s="123">
        <v>0</v>
      </c>
      <c r="K454" s="77" t="str">
        <f t="shared" si="25"/>
        <v/>
      </c>
      <c r="L454" s="77">
        <f t="shared" si="23"/>
        <v>0.50555595376931928</v>
      </c>
      <c r="M454" s="153"/>
      <c r="N454" s="156"/>
      <c r="O454" s="156"/>
    </row>
    <row r="455" spans="1:15" ht="12.75" x14ac:dyDescent="0.2">
      <c r="A455" s="122" t="s">
        <v>2811</v>
      </c>
      <c r="B455" s="62" t="s">
        <v>1132</v>
      </c>
      <c r="C455" s="62" t="s">
        <v>1037</v>
      </c>
      <c r="D455" s="62" t="s">
        <v>251</v>
      </c>
      <c r="E455" s="62" t="s">
        <v>1192</v>
      </c>
      <c r="F455" s="123">
        <v>6.9755983241141104</v>
      </c>
      <c r="G455" s="123">
        <v>7.9153077274812196</v>
      </c>
      <c r="H455" s="77">
        <f t="shared" ref="H455:H518" si="26">IF(ISERROR(F455/G455-1),"",IF((F455/G455-1)&gt;10000%,"",F455/G455-1))</f>
        <v>-0.1187205141885419</v>
      </c>
      <c r="I455" s="123">
        <v>1.9203240484429052</v>
      </c>
      <c r="J455" s="123">
        <v>9.9916679999999994E-2</v>
      </c>
      <c r="K455" s="77">
        <f t="shared" si="25"/>
        <v>18.21925396683422</v>
      </c>
      <c r="L455" s="77">
        <f t="shared" ref="L455:L518" si="27">IF(ISERROR(I455/F455),"",IF(I455/F455&gt;10000%,"",I455/F455))</f>
        <v>0.27529166090376672</v>
      </c>
      <c r="M455" s="153"/>
      <c r="N455" s="156"/>
      <c r="O455" s="156"/>
    </row>
    <row r="456" spans="1:15" ht="12.75" x14ac:dyDescent="0.2">
      <c r="A456" s="122" t="s">
        <v>2518</v>
      </c>
      <c r="B456" s="62" t="s">
        <v>710</v>
      </c>
      <c r="C456" s="62" t="s">
        <v>1042</v>
      </c>
      <c r="D456" s="62" t="s">
        <v>252</v>
      </c>
      <c r="E456" s="62" t="s">
        <v>253</v>
      </c>
      <c r="F456" s="123">
        <v>7.1870649900000005</v>
      </c>
      <c r="G456" s="123">
        <v>6.6738309220000005</v>
      </c>
      <c r="H456" s="77">
        <f t="shared" si="26"/>
        <v>7.6902467862670187E-2</v>
      </c>
      <c r="I456" s="123">
        <v>1.8430999838989148</v>
      </c>
      <c r="J456" s="123">
        <v>2.29861431</v>
      </c>
      <c r="K456" s="77">
        <f t="shared" si="25"/>
        <v>-0.19816909871281763</v>
      </c>
      <c r="L456" s="77">
        <f t="shared" si="27"/>
        <v>0.25644682307219746</v>
      </c>
      <c r="M456" s="153"/>
      <c r="N456" s="156"/>
      <c r="O456" s="156"/>
    </row>
    <row r="457" spans="1:15" ht="12.75" x14ac:dyDescent="0.2">
      <c r="A457" s="122" t="s">
        <v>2491</v>
      </c>
      <c r="B457" s="62" t="s">
        <v>541</v>
      </c>
      <c r="C457" s="62" t="s">
        <v>1038</v>
      </c>
      <c r="D457" s="62" t="s">
        <v>251</v>
      </c>
      <c r="E457" s="62" t="s">
        <v>1192</v>
      </c>
      <c r="F457" s="123">
        <v>7.8864429999999999E-2</v>
      </c>
      <c r="G457" s="123">
        <v>0.33396656800000002</v>
      </c>
      <c r="H457" s="77">
        <f t="shared" si="26"/>
        <v>-0.76385531500266812</v>
      </c>
      <c r="I457" s="123">
        <v>1.8340877199999999</v>
      </c>
      <c r="J457" s="123">
        <v>6.0025133799999999</v>
      </c>
      <c r="K457" s="77">
        <f t="shared" si="25"/>
        <v>-0.69444670858859459</v>
      </c>
      <c r="L457" s="77">
        <f t="shared" si="27"/>
        <v>23.256209675261712</v>
      </c>
      <c r="M457" s="153"/>
      <c r="N457" s="156"/>
      <c r="O457" s="156"/>
    </row>
    <row r="458" spans="1:15" ht="12.75" x14ac:dyDescent="0.2">
      <c r="A458" s="122" t="s">
        <v>1958</v>
      </c>
      <c r="B458" s="62" t="s">
        <v>700</v>
      </c>
      <c r="C458" s="62" t="s">
        <v>779</v>
      </c>
      <c r="D458" s="62" t="s">
        <v>251</v>
      </c>
      <c r="E458" s="62" t="s">
        <v>1192</v>
      </c>
      <c r="F458" s="123">
        <v>0.20866025500000002</v>
      </c>
      <c r="G458" s="123">
        <v>0.54394882</v>
      </c>
      <c r="H458" s="77">
        <f t="shared" si="26"/>
        <v>-0.61639726509563886</v>
      </c>
      <c r="I458" s="123">
        <v>1.8307458300000001</v>
      </c>
      <c r="J458" s="123">
        <v>2.3654342900000001</v>
      </c>
      <c r="K458" s="77">
        <f t="shared" si="25"/>
        <v>-0.22604240678357623</v>
      </c>
      <c r="L458" s="77">
        <f t="shared" si="27"/>
        <v>8.7738119077828216</v>
      </c>
      <c r="M458" s="153"/>
      <c r="N458" s="156"/>
      <c r="O458" s="156"/>
    </row>
    <row r="459" spans="1:15" ht="12.75" x14ac:dyDescent="0.2">
      <c r="A459" s="122" t="s">
        <v>2697</v>
      </c>
      <c r="B459" s="62" t="s">
        <v>1536</v>
      </c>
      <c r="C459" s="62" t="s">
        <v>779</v>
      </c>
      <c r="D459" s="62" t="s">
        <v>251</v>
      </c>
      <c r="E459" s="62" t="s">
        <v>1192</v>
      </c>
      <c r="F459" s="123">
        <v>0.38836789500000002</v>
      </c>
      <c r="G459" s="123">
        <v>0.44167202</v>
      </c>
      <c r="H459" s="77">
        <f t="shared" si="26"/>
        <v>-0.120687122086656</v>
      </c>
      <c r="I459" s="123">
        <v>1.8255610800000002</v>
      </c>
      <c r="J459" s="123">
        <v>0.16303206000000001</v>
      </c>
      <c r="K459" s="77">
        <f t="shared" si="25"/>
        <v>10.197558811438684</v>
      </c>
      <c r="L459" s="77">
        <f t="shared" si="27"/>
        <v>4.7005973034923496</v>
      </c>
      <c r="M459" s="153"/>
      <c r="N459" s="156"/>
      <c r="O459" s="156"/>
    </row>
    <row r="460" spans="1:15" ht="12.75" x14ac:dyDescent="0.2">
      <c r="A460" s="122" t="s">
        <v>1868</v>
      </c>
      <c r="B460" s="62" t="s">
        <v>1799</v>
      </c>
      <c r="C460" s="62" t="s">
        <v>177</v>
      </c>
      <c r="D460" s="62" t="s">
        <v>252</v>
      </c>
      <c r="E460" s="62" t="s">
        <v>253</v>
      </c>
      <c r="F460" s="123">
        <v>0.13095936</v>
      </c>
      <c r="G460" s="123">
        <v>3.8347765599999999</v>
      </c>
      <c r="H460" s="77">
        <f t="shared" si="26"/>
        <v>-0.96584954613366047</v>
      </c>
      <c r="I460" s="123">
        <v>1.80300496</v>
      </c>
      <c r="J460" s="123">
        <v>2.00405108</v>
      </c>
      <c r="K460" s="77">
        <f t="shared" si="25"/>
        <v>-0.10031985811459454</v>
      </c>
      <c r="L460" s="77">
        <f t="shared" si="27"/>
        <v>13.767667771131441</v>
      </c>
      <c r="M460" s="153"/>
      <c r="N460" s="156"/>
      <c r="O460" s="156"/>
    </row>
    <row r="461" spans="1:15" ht="12.75" x14ac:dyDescent="0.2">
      <c r="A461" s="122" t="s">
        <v>2445</v>
      </c>
      <c r="B461" s="62" t="s">
        <v>468</v>
      </c>
      <c r="C461" s="62" t="s">
        <v>1038</v>
      </c>
      <c r="D461" s="62" t="s">
        <v>251</v>
      </c>
      <c r="E461" s="62" t="s">
        <v>1192</v>
      </c>
      <c r="F461" s="123">
        <v>6.0349000000000004E-4</v>
      </c>
      <c r="G461" s="123">
        <v>4.1861199999999998E-3</v>
      </c>
      <c r="H461" s="77">
        <f t="shared" si="26"/>
        <v>-0.85583547533276638</v>
      </c>
      <c r="I461" s="123">
        <v>1.7939916</v>
      </c>
      <c r="J461" s="123">
        <v>5.4157408</v>
      </c>
      <c r="K461" s="77">
        <f t="shared" si="25"/>
        <v>-0.66874492959485798</v>
      </c>
      <c r="L461" s="77" t="str">
        <f t="shared" si="27"/>
        <v/>
      </c>
      <c r="M461" s="153"/>
      <c r="N461" s="156"/>
      <c r="O461" s="156"/>
    </row>
    <row r="462" spans="1:15" ht="12.75" x14ac:dyDescent="0.2">
      <c r="A462" s="122" t="s">
        <v>1994</v>
      </c>
      <c r="B462" s="62" t="s">
        <v>1188</v>
      </c>
      <c r="C462" s="62" t="s">
        <v>779</v>
      </c>
      <c r="D462" s="62" t="s">
        <v>251</v>
      </c>
      <c r="E462" s="62" t="s">
        <v>1192</v>
      </c>
      <c r="F462" s="123">
        <v>2.11394327</v>
      </c>
      <c r="G462" s="123">
        <v>1.6816128100000001</v>
      </c>
      <c r="H462" s="77">
        <f t="shared" si="26"/>
        <v>0.25709274895449918</v>
      </c>
      <c r="I462" s="123">
        <v>1.7866023400000002</v>
      </c>
      <c r="J462" s="123">
        <v>1.12353693</v>
      </c>
      <c r="K462" s="77">
        <f t="shared" si="25"/>
        <v>0.59015898124505806</v>
      </c>
      <c r="L462" s="77">
        <f t="shared" si="27"/>
        <v>0.84515150683300988</v>
      </c>
      <c r="M462" s="153"/>
      <c r="N462" s="156"/>
      <c r="O462" s="156"/>
    </row>
    <row r="463" spans="1:15" ht="12.75" x14ac:dyDescent="0.2">
      <c r="A463" s="122" t="s">
        <v>1891</v>
      </c>
      <c r="B463" s="62" t="s">
        <v>1846</v>
      </c>
      <c r="C463" s="62" t="s">
        <v>177</v>
      </c>
      <c r="D463" s="62" t="s">
        <v>252</v>
      </c>
      <c r="E463" s="62" t="s">
        <v>1192</v>
      </c>
      <c r="F463" s="123">
        <v>1.22379679</v>
      </c>
      <c r="G463" s="123">
        <v>0.80012244999999993</v>
      </c>
      <c r="H463" s="77">
        <f t="shared" si="26"/>
        <v>0.52951187658838972</v>
      </c>
      <c r="I463" s="123">
        <v>1.7350021991181099</v>
      </c>
      <c r="J463" s="123">
        <v>6.6958673613632502</v>
      </c>
      <c r="K463" s="77">
        <f t="shared" si="25"/>
        <v>-0.74088462248677656</v>
      </c>
      <c r="L463" s="77">
        <f t="shared" si="27"/>
        <v>1.4177208285683687</v>
      </c>
      <c r="M463" s="153"/>
      <c r="N463" s="156"/>
      <c r="O463" s="156"/>
    </row>
    <row r="464" spans="1:15" ht="12.75" x14ac:dyDescent="0.2">
      <c r="A464" s="122" t="s">
        <v>1903</v>
      </c>
      <c r="B464" s="62" t="s">
        <v>1904</v>
      </c>
      <c r="C464" s="62" t="s">
        <v>779</v>
      </c>
      <c r="D464" s="62" t="s">
        <v>251</v>
      </c>
      <c r="E464" s="62" t="s">
        <v>1192</v>
      </c>
      <c r="F464" s="123">
        <v>0.42924848999999998</v>
      </c>
      <c r="G464" s="123">
        <v>0.16937847</v>
      </c>
      <c r="H464" s="77">
        <f t="shared" si="26"/>
        <v>1.5342565085161057</v>
      </c>
      <c r="I464" s="123">
        <v>1.7322228899999998</v>
      </c>
      <c r="J464" s="123">
        <v>0.89094711999999998</v>
      </c>
      <c r="K464" s="77">
        <f t="shared" si="25"/>
        <v>0.94424882365633533</v>
      </c>
      <c r="L464" s="77">
        <f t="shared" si="27"/>
        <v>4.0354781213091746</v>
      </c>
      <c r="M464" s="153"/>
      <c r="N464" s="156"/>
      <c r="O464" s="156"/>
    </row>
    <row r="465" spans="1:15" ht="12.75" x14ac:dyDescent="0.2">
      <c r="A465" s="122" t="s">
        <v>2130</v>
      </c>
      <c r="B465" s="62" t="s">
        <v>1172</v>
      </c>
      <c r="C465" s="62" t="s">
        <v>1042</v>
      </c>
      <c r="D465" s="62" t="s">
        <v>252</v>
      </c>
      <c r="E465" s="62" t="s">
        <v>1192</v>
      </c>
      <c r="F465" s="123">
        <v>0.60275921999999993</v>
      </c>
      <c r="G465" s="123">
        <v>0.32753127000000004</v>
      </c>
      <c r="H465" s="77">
        <f t="shared" si="26"/>
        <v>0.84031045341105859</v>
      </c>
      <c r="I465" s="123">
        <v>1.72489954</v>
      </c>
      <c r="J465" s="123">
        <v>3.1424000000000003E-4</v>
      </c>
      <c r="K465" s="77" t="str">
        <f t="shared" si="25"/>
        <v/>
      </c>
      <c r="L465" s="77">
        <f t="shared" si="27"/>
        <v>2.8616725929136351</v>
      </c>
      <c r="M465" s="153"/>
      <c r="N465" s="156"/>
      <c r="O465" s="156"/>
    </row>
    <row r="466" spans="1:15" ht="12.75" x14ac:dyDescent="0.2">
      <c r="A466" s="122" t="s">
        <v>2459</v>
      </c>
      <c r="B466" s="62" t="s">
        <v>642</v>
      </c>
      <c r="C466" s="62" t="s">
        <v>1038</v>
      </c>
      <c r="D466" s="62" t="s">
        <v>251</v>
      </c>
      <c r="E466" s="62" t="s">
        <v>1192</v>
      </c>
      <c r="F466" s="123">
        <v>3.0426088500000001</v>
      </c>
      <c r="G466" s="123">
        <v>2.2998089419999999</v>
      </c>
      <c r="H466" s="77">
        <f t="shared" si="26"/>
        <v>0.3229833115415377</v>
      </c>
      <c r="I466" s="123">
        <v>1.7029716499999998</v>
      </c>
      <c r="J466" s="123">
        <v>5.2866655599999994</v>
      </c>
      <c r="K466" s="77">
        <f t="shared" si="25"/>
        <v>-0.6778741475751684</v>
      </c>
      <c r="L466" s="77">
        <f t="shared" si="27"/>
        <v>0.55970771596224067</v>
      </c>
      <c r="M466" s="153"/>
      <c r="N466" s="156"/>
      <c r="O466" s="156"/>
    </row>
    <row r="467" spans="1:15" ht="12.75" x14ac:dyDescent="0.2">
      <c r="A467" s="122" t="s">
        <v>2814</v>
      </c>
      <c r="B467" s="62" t="s">
        <v>1422</v>
      </c>
      <c r="C467" s="62" t="s">
        <v>1037</v>
      </c>
      <c r="D467" s="62" t="s">
        <v>251</v>
      </c>
      <c r="E467" s="62" t="s">
        <v>253</v>
      </c>
      <c r="F467" s="123">
        <v>2.6215183900000003</v>
      </c>
      <c r="G467" s="123">
        <v>3.45271763</v>
      </c>
      <c r="H467" s="77">
        <f t="shared" si="26"/>
        <v>-0.24073768233401693</v>
      </c>
      <c r="I467" s="123">
        <v>1.6751475</v>
      </c>
      <c r="J467" s="123">
        <v>5.5879289999999998E-2</v>
      </c>
      <c r="K467" s="77">
        <f t="shared" si="25"/>
        <v>28.977966792348294</v>
      </c>
      <c r="L467" s="77">
        <f t="shared" si="27"/>
        <v>0.63899895052805633</v>
      </c>
      <c r="M467" s="153"/>
      <c r="N467" s="156"/>
      <c r="O467" s="156"/>
    </row>
    <row r="468" spans="1:15" ht="12.75" x14ac:dyDescent="0.2">
      <c r="A468" s="122" t="s">
        <v>2687</v>
      </c>
      <c r="B468" s="62" t="s">
        <v>475</v>
      </c>
      <c r="C468" s="62" t="s">
        <v>779</v>
      </c>
      <c r="D468" s="62" t="s">
        <v>251</v>
      </c>
      <c r="E468" s="62" t="s">
        <v>1192</v>
      </c>
      <c r="F468" s="123">
        <v>0.52149805999999999</v>
      </c>
      <c r="G468" s="123">
        <v>2.2843820000000001E-2</v>
      </c>
      <c r="H468" s="77">
        <f t="shared" si="26"/>
        <v>21.828846488897213</v>
      </c>
      <c r="I468" s="123">
        <v>1.6479583200000001</v>
      </c>
      <c r="J468" s="123">
        <v>1.6176219999999998E-2</v>
      </c>
      <c r="K468" s="77" t="str">
        <f t="shared" si="25"/>
        <v/>
      </c>
      <c r="L468" s="77">
        <f t="shared" si="27"/>
        <v>3.160046884929927</v>
      </c>
      <c r="M468" s="153"/>
      <c r="N468" s="156"/>
      <c r="O468" s="156"/>
    </row>
    <row r="469" spans="1:15" ht="12.75" x14ac:dyDescent="0.2">
      <c r="A469" s="122" t="s">
        <v>2126</v>
      </c>
      <c r="B469" s="62" t="s">
        <v>1741</v>
      </c>
      <c r="C469" s="62" t="s">
        <v>1042</v>
      </c>
      <c r="D469" s="62" t="s">
        <v>252</v>
      </c>
      <c r="E469" s="62" t="s">
        <v>1192</v>
      </c>
      <c r="F469" s="123">
        <v>4.6317099050000001</v>
      </c>
      <c r="G469" s="123">
        <v>6.1288912050000004</v>
      </c>
      <c r="H469" s="77">
        <f t="shared" si="26"/>
        <v>-0.24428257084716842</v>
      </c>
      <c r="I469" s="123">
        <v>1.6315212317980601</v>
      </c>
      <c r="J469" s="123">
        <v>6.0528446227974504</v>
      </c>
      <c r="K469" s="77">
        <f t="shared" si="25"/>
        <v>-0.73045380585962938</v>
      </c>
      <c r="L469" s="77">
        <f t="shared" si="27"/>
        <v>0.35225030609900859</v>
      </c>
      <c r="M469" s="153"/>
      <c r="N469" s="156"/>
      <c r="O469" s="156"/>
    </row>
    <row r="470" spans="1:15" ht="12.75" x14ac:dyDescent="0.2">
      <c r="A470" s="122" t="s">
        <v>2114</v>
      </c>
      <c r="B470" s="62" t="s">
        <v>450</v>
      </c>
      <c r="C470" s="62" t="s">
        <v>1042</v>
      </c>
      <c r="D470" s="62" t="s">
        <v>967</v>
      </c>
      <c r="E470" s="62" t="s">
        <v>1192</v>
      </c>
      <c r="F470" s="123">
        <v>2.310211485</v>
      </c>
      <c r="G470" s="123">
        <v>2.9074519900000002</v>
      </c>
      <c r="H470" s="77">
        <f t="shared" si="26"/>
        <v>-0.20541715118742176</v>
      </c>
      <c r="I470" s="123">
        <v>1.6137531599999999</v>
      </c>
      <c r="J470" s="123">
        <v>18.213252219777598</v>
      </c>
      <c r="K470" s="77">
        <f t="shared" si="25"/>
        <v>-0.91139675986874868</v>
      </c>
      <c r="L470" s="77">
        <f t="shared" si="27"/>
        <v>0.69853048973133292</v>
      </c>
      <c r="M470" s="153"/>
      <c r="N470" s="156"/>
      <c r="O470" s="156"/>
    </row>
    <row r="471" spans="1:15" ht="12.75" x14ac:dyDescent="0.2">
      <c r="A471" s="122" t="s">
        <v>574</v>
      </c>
      <c r="B471" s="62" t="s">
        <v>669</v>
      </c>
      <c r="C471" s="62" t="s">
        <v>1043</v>
      </c>
      <c r="D471" s="62" t="s">
        <v>251</v>
      </c>
      <c r="E471" s="62" t="s">
        <v>1192</v>
      </c>
      <c r="F471" s="123">
        <v>2.3373954599999998</v>
      </c>
      <c r="G471" s="123">
        <v>2.6828306</v>
      </c>
      <c r="H471" s="77">
        <f t="shared" si="26"/>
        <v>-0.12875771582447293</v>
      </c>
      <c r="I471" s="123">
        <v>1.5991297499999999</v>
      </c>
      <c r="J471" s="123">
        <v>1.5505148500000001</v>
      </c>
      <c r="K471" s="77">
        <f t="shared" si="25"/>
        <v>3.1354037015511205E-2</v>
      </c>
      <c r="L471" s="77">
        <f t="shared" si="27"/>
        <v>0.68415027639353765</v>
      </c>
      <c r="M471" s="153"/>
      <c r="N471" s="156"/>
      <c r="O471" s="156"/>
    </row>
    <row r="472" spans="1:15" ht="12.75" x14ac:dyDescent="0.2">
      <c r="A472" s="122" t="s">
        <v>2515</v>
      </c>
      <c r="B472" s="62" t="s">
        <v>135</v>
      </c>
      <c r="C472" s="62" t="s">
        <v>779</v>
      </c>
      <c r="D472" s="62" t="s">
        <v>252</v>
      </c>
      <c r="E472" s="62" t="s">
        <v>253</v>
      </c>
      <c r="F472" s="123">
        <v>3.7525578199999998</v>
      </c>
      <c r="G472" s="123">
        <v>1.73060474</v>
      </c>
      <c r="H472" s="77">
        <f t="shared" si="26"/>
        <v>1.168350596335475</v>
      </c>
      <c r="I472" s="123">
        <v>1.5267883899999999</v>
      </c>
      <c r="J472" s="123">
        <v>4.3685197599999999</v>
      </c>
      <c r="K472" s="77">
        <f t="shared" si="25"/>
        <v>-0.65050212111207206</v>
      </c>
      <c r="L472" s="77">
        <f t="shared" si="27"/>
        <v>0.40686605329908015</v>
      </c>
      <c r="M472" s="153"/>
      <c r="N472" s="156"/>
      <c r="O472" s="156"/>
    </row>
    <row r="473" spans="1:15" ht="12.75" x14ac:dyDescent="0.2">
      <c r="A473" s="122" t="s">
        <v>2085</v>
      </c>
      <c r="B473" s="62" t="s">
        <v>449</v>
      </c>
      <c r="C473" s="62" t="s">
        <v>1042</v>
      </c>
      <c r="D473" s="62" t="s">
        <v>967</v>
      </c>
      <c r="E473" s="62" t="s">
        <v>1192</v>
      </c>
      <c r="F473" s="123">
        <v>2.3527280699999999</v>
      </c>
      <c r="G473" s="123">
        <v>6.7247768940000006</v>
      </c>
      <c r="H473" s="77">
        <f t="shared" si="26"/>
        <v>-0.65014035304291551</v>
      </c>
      <c r="I473" s="123">
        <v>1.5084603600000002</v>
      </c>
      <c r="J473" s="123">
        <v>11.65886175</v>
      </c>
      <c r="K473" s="77">
        <f t="shared" si="25"/>
        <v>-0.87061684130528438</v>
      </c>
      <c r="L473" s="77">
        <f t="shared" si="27"/>
        <v>0.64115372245293112</v>
      </c>
      <c r="M473" s="153"/>
      <c r="N473" s="156"/>
      <c r="O473" s="156"/>
    </row>
    <row r="474" spans="1:15" ht="12.75" x14ac:dyDescent="0.2">
      <c r="A474" s="122" t="s">
        <v>2037</v>
      </c>
      <c r="B474" s="62" t="s">
        <v>2038</v>
      </c>
      <c r="C474" s="62" t="s">
        <v>177</v>
      </c>
      <c r="D474" s="62" t="s">
        <v>967</v>
      </c>
      <c r="E474" s="62" t="s">
        <v>253</v>
      </c>
      <c r="F474" s="123">
        <v>8.3640949999999992E-2</v>
      </c>
      <c r="G474" s="123">
        <v>0.10072619000000001</v>
      </c>
      <c r="H474" s="77">
        <f t="shared" si="26"/>
        <v>-0.16962063193296617</v>
      </c>
      <c r="I474" s="123">
        <v>1.5063834396017599</v>
      </c>
      <c r="J474" s="123">
        <v>2.0696700000000002E-2</v>
      </c>
      <c r="K474" s="77">
        <f t="shared" si="25"/>
        <v>71.78375004719399</v>
      </c>
      <c r="L474" s="77">
        <f t="shared" si="27"/>
        <v>18.01011872296716</v>
      </c>
      <c r="M474" s="153"/>
      <c r="N474" s="156"/>
      <c r="O474" s="156"/>
    </row>
    <row r="475" spans="1:15" ht="12.75" x14ac:dyDescent="0.2">
      <c r="A475" s="122" t="s">
        <v>777</v>
      </c>
      <c r="B475" s="62" t="s">
        <v>775</v>
      </c>
      <c r="C475" s="62" t="s">
        <v>1043</v>
      </c>
      <c r="D475" s="62" t="s">
        <v>251</v>
      </c>
      <c r="E475" s="62" t="s">
        <v>1192</v>
      </c>
      <c r="F475" s="123">
        <v>2.85997477</v>
      </c>
      <c r="G475" s="123">
        <v>4.2860839349999997</v>
      </c>
      <c r="H475" s="77">
        <f t="shared" si="26"/>
        <v>-0.332730106695869</v>
      </c>
      <c r="I475" s="123">
        <v>1.4926864399999999</v>
      </c>
      <c r="J475" s="123">
        <v>4.3468274600000001</v>
      </c>
      <c r="K475" s="77">
        <f t="shared" si="25"/>
        <v>-0.65660324599127295</v>
      </c>
      <c r="L475" s="77">
        <f t="shared" si="27"/>
        <v>0.52192293990062011</v>
      </c>
      <c r="M475" s="153"/>
      <c r="N475" s="156"/>
      <c r="O475" s="156"/>
    </row>
    <row r="476" spans="1:15" ht="12.75" x14ac:dyDescent="0.2">
      <c r="A476" s="122" t="s">
        <v>575</v>
      </c>
      <c r="B476" s="62" t="s">
        <v>670</v>
      </c>
      <c r="C476" s="62" t="s">
        <v>1043</v>
      </c>
      <c r="D476" s="62" t="s">
        <v>251</v>
      </c>
      <c r="E476" s="62" t="s">
        <v>1192</v>
      </c>
      <c r="F476" s="123">
        <v>4.6763759400000007</v>
      </c>
      <c r="G476" s="123">
        <v>3.2472014200000001</v>
      </c>
      <c r="H476" s="77">
        <f t="shared" si="26"/>
        <v>0.44012499846714181</v>
      </c>
      <c r="I476" s="123">
        <v>1.48472023</v>
      </c>
      <c r="J476" s="123">
        <v>0.45878479999999999</v>
      </c>
      <c r="K476" s="77">
        <f t="shared" si="25"/>
        <v>2.2362018750403241</v>
      </c>
      <c r="L476" s="77">
        <f t="shared" si="27"/>
        <v>0.31749377061417344</v>
      </c>
      <c r="M476" s="153"/>
      <c r="N476" s="156"/>
      <c r="O476" s="156"/>
    </row>
    <row r="477" spans="1:15" ht="12.75" x14ac:dyDescent="0.2">
      <c r="A477" s="122" t="s">
        <v>2779</v>
      </c>
      <c r="B477" s="62" t="s">
        <v>2780</v>
      </c>
      <c r="C477" s="62" t="s">
        <v>177</v>
      </c>
      <c r="D477" s="62" t="s">
        <v>252</v>
      </c>
      <c r="E477" s="62" t="s">
        <v>1192</v>
      </c>
      <c r="F477" s="123">
        <v>0.14296329999999999</v>
      </c>
      <c r="G477" s="123">
        <v>2.0472000000000001E-4</v>
      </c>
      <c r="H477" s="77" t="str">
        <f t="shared" si="26"/>
        <v/>
      </c>
      <c r="I477" s="123">
        <v>1.48115792</v>
      </c>
      <c r="J477" s="123">
        <v>2.4831776200000002</v>
      </c>
      <c r="K477" s="77"/>
      <c r="L477" s="77">
        <f t="shared" si="27"/>
        <v>10.360406621839312</v>
      </c>
      <c r="M477" s="153"/>
      <c r="N477" s="156"/>
      <c r="O477" s="156"/>
    </row>
    <row r="478" spans="1:15" ht="12.75" x14ac:dyDescent="0.2">
      <c r="A478" s="122" t="s">
        <v>2775</v>
      </c>
      <c r="B478" s="62" t="s">
        <v>619</v>
      </c>
      <c r="C478" s="62" t="s">
        <v>1140</v>
      </c>
      <c r="D478" s="62" t="s">
        <v>251</v>
      </c>
      <c r="E478" s="62" t="s">
        <v>1192</v>
      </c>
      <c r="F478" s="123">
        <v>1.2676601000000001</v>
      </c>
      <c r="G478" s="123">
        <v>2.0989924500000003</v>
      </c>
      <c r="H478" s="77">
        <f t="shared" si="26"/>
        <v>-0.39606257278343238</v>
      </c>
      <c r="I478" s="123">
        <v>1.4739282</v>
      </c>
      <c r="J478" s="123">
        <v>4.7584713499999998</v>
      </c>
      <c r="K478" s="77">
        <f t="shared" ref="K478:K494" si="28">IF(ISERROR(I478/J478-1),"",IF((I478/J478-1)&gt;10000%,"",I478/J478-1))</f>
        <v>-0.69025174439686388</v>
      </c>
      <c r="L478" s="77">
        <f t="shared" si="27"/>
        <v>1.1627156206935911</v>
      </c>
      <c r="M478" s="153"/>
      <c r="N478" s="156"/>
      <c r="O478" s="156"/>
    </row>
    <row r="479" spans="1:15" ht="12.75" x14ac:dyDescent="0.2">
      <c r="A479" s="122" t="s">
        <v>2689</v>
      </c>
      <c r="B479" s="62" t="s">
        <v>1556</v>
      </c>
      <c r="C479" s="62" t="s">
        <v>779</v>
      </c>
      <c r="D479" s="62" t="s">
        <v>251</v>
      </c>
      <c r="E479" s="62" t="s">
        <v>1192</v>
      </c>
      <c r="F479" s="123">
        <v>1.3165857700000001</v>
      </c>
      <c r="G479" s="123">
        <v>0.106794892</v>
      </c>
      <c r="H479" s="77">
        <f t="shared" si="26"/>
        <v>11.328171744393918</v>
      </c>
      <c r="I479" s="123">
        <v>1.4528648</v>
      </c>
      <c r="J479" s="123">
        <v>0.18756557999999998</v>
      </c>
      <c r="K479" s="77">
        <f t="shared" si="28"/>
        <v>6.7459030596125373</v>
      </c>
      <c r="L479" s="77">
        <f t="shared" si="27"/>
        <v>1.1035094204306946</v>
      </c>
      <c r="M479" s="153"/>
      <c r="N479" s="156"/>
      <c r="O479" s="156"/>
    </row>
    <row r="480" spans="1:15" ht="12.75" x14ac:dyDescent="0.2">
      <c r="A480" s="122" t="s">
        <v>2323</v>
      </c>
      <c r="B480" s="62" t="s">
        <v>1602</v>
      </c>
      <c r="C480" s="62" t="s">
        <v>1140</v>
      </c>
      <c r="D480" s="62" t="s">
        <v>252</v>
      </c>
      <c r="E480" s="62" t="s">
        <v>253</v>
      </c>
      <c r="F480" s="123">
        <v>0.44809371999999997</v>
      </c>
      <c r="G480" s="123">
        <v>0.12482185000000001</v>
      </c>
      <c r="H480" s="77">
        <f t="shared" si="26"/>
        <v>2.5898660370760402</v>
      </c>
      <c r="I480" s="123">
        <v>1.4296969307091199</v>
      </c>
      <c r="J480" s="123">
        <v>3.3832199999999997E-3</v>
      </c>
      <c r="K480" s="77" t="str">
        <f t="shared" si="28"/>
        <v/>
      </c>
      <c r="L480" s="77">
        <f t="shared" si="27"/>
        <v>3.1906203253844305</v>
      </c>
      <c r="M480" s="153"/>
      <c r="N480" s="156"/>
      <c r="O480" s="156"/>
    </row>
    <row r="481" spans="1:15" ht="12.75" x14ac:dyDescent="0.2">
      <c r="A481" s="122" t="s">
        <v>2304</v>
      </c>
      <c r="B481" s="62" t="s">
        <v>2305</v>
      </c>
      <c r="C481" s="62" t="s">
        <v>330</v>
      </c>
      <c r="D481" s="62" t="s">
        <v>252</v>
      </c>
      <c r="E481" s="62" t="s">
        <v>253</v>
      </c>
      <c r="F481" s="123">
        <v>6.033815E-2</v>
      </c>
      <c r="G481" s="123">
        <v>0.12792171999999999</v>
      </c>
      <c r="H481" s="77">
        <f t="shared" si="26"/>
        <v>-0.52831974116670721</v>
      </c>
      <c r="I481" s="123">
        <v>1.42254035</v>
      </c>
      <c r="J481" s="123">
        <v>0.32357339000000002</v>
      </c>
      <c r="K481" s="77">
        <f t="shared" si="28"/>
        <v>3.3963452927943178</v>
      </c>
      <c r="L481" s="77">
        <f t="shared" si="27"/>
        <v>23.576134667701943</v>
      </c>
      <c r="M481" s="153"/>
      <c r="N481" s="156"/>
      <c r="O481" s="156"/>
    </row>
    <row r="482" spans="1:15" ht="12.75" x14ac:dyDescent="0.2">
      <c r="A482" s="122" t="s">
        <v>2155</v>
      </c>
      <c r="B482" s="62" t="s">
        <v>1098</v>
      </c>
      <c r="C482" s="62" t="s">
        <v>1042</v>
      </c>
      <c r="D482" s="62" t="s">
        <v>252</v>
      </c>
      <c r="E482" s="62" t="s">
        <v>253</v>
      </c>
      <c r="F482" s="123">
        <v>1.2672176799999999</v>
      </c>
      <c r="G482" s="123">
        <v>1.4959587139999999</v>
      </c>
      <c r="H482" s="77">
        <f t="shared" si="26"/>
        <v>-0.15290598053229432</v>
      </c>
      <c r="I482" s="123">
        <v>1.3932686200000002</v>
      </c>
      <c r="J482" s="123">
        <v>0.88812000000000002</v>
      </c>
      <c r="K482" s="77">
        <f t="shared" si="28"/>
        <v>0.56878419582939266</v>
      </c>
      <c r="L482" s="77">
        <f t="shared" si="27"/>
        <v>1.0994706292292262</v>
      </c>
      <c r="M482" s="153"/>
      <c r="N482" s="156"/>
      <c r="O482" s="156"/>
    </row>
    <row r="483" spans="1:15" ht="12.75" x14ac:dyDescent="0.2">
      <c r="A483" s="122" t="s">
        <v>2108</v>
      </c>
      <c r="B483" s="62" t="s">
        <v>1092</v>
      </c>
      <c r="C483" s="62" t="s">
        <v>1042</v>
      </c>
      <c r="D483" s="62" t="s">
        <v>252</v>
      </c>
      <c r="E483" s="62" t="s">
        <v>253</v>
      </c>
      <c r="F483" s="123">
        <v>2.25153223</v>
      </c>
      <c r="G483" s="123">
        <v>1.66288971</v>
      </c>
      <c r="H483" s="77">
        <f t="shared" si="26"/>
        <v>0.35398770974414173</v>
      </c>
      <c r="I483" s="123">
        <v>1.38946049</v>
      </c>
      <c r="J483" s="123">
        <v>5.3273031500000005</v>
      </c>
      <c r="K483" s="77">
        <f t="shared" si="28"/>
        <v>-0.739181260972543</v>
      </c>
      <c r="L483" s="77">
        <f t="shared" si="27"/>
        <v>0.61711774385747964</v>
      </c>
      <c r="M483" s="153"/>
      <c r="N483" s="156"/>
      <c r="O483" s="156"/>
    </row>
    <row r="484" spans="1:15" ht="12.75" x14ac:dyDescent="0.2">
      <c r="A484" s="122" t="s">
        <v>2385</v>
      </c>
      <c r="B484" s="62" t="s">
        <v>2270</v>
      </c>
      <c r="C484" s="62" t="s">
        <v>2258</v>
      </c>
      <c r="D484" s="62" t="s">
        <v>251</v>
      </c>
      <c r="E484" s="62" t="s">
        <v>1192</v>
      </c>
      <c r="F484" s="123">
        <v>0.87346250000000003</v>
      </c>
      <c r="G484" s="123">
        <v>0.54652144999999996</v>
      </c>
      <c r="H484" s="77">
        <f t="shared" si="26"/>
        <v>0.59822180812848269</v>
      </c>
      <c r="I484" s="123">
        <v>1.3747985300000001</v>
      </c>
      <c r="J484" s="123">
        <v>25.012780030000002</v>
      </c>
      <c r="K484" s="77">
        <f t="shared" si="28"/>
        <v>-0.94503615638281369</v>
      </c>
      <c r="L484" s="77">
        <f t="shared" si="27"/>
        <v>1.573963999599296</v>
      </c>
      <c r="M484" s="153"/>
      <c r="N484" s="156"/>
      <c r="O484" s="156"/>
    </row>
    <row r="485" spans="1:15" ht="12.75" x14ac:dyDescent="0.2">
      <c r="A485" s="122" t="s">
        <v>2480</v>
      </c>
      <c r="B485" s="62" t="s">
        <v>504</v>
      </c>
      <c r="C485" s="62" t="s">
        <v>1038</v>
      </c>
      <c r="D485" s="62" t="s">
        <v>251</v>
      </c>
      <c r="E485" s="62" t="s">
        <v>1192</v>
      </c>
      <c r="F485" s="123">
        <v>3.4742651800000002</v>
      </c>
      <c r="G485" s="123">
        <v>3.1224245490000002</v>
      </c>
      <c r="H485" s="77">
        <f t="shared" si="26"/>
        <v>0.11268186804151337</v>
      </c>
      <c r="I485" s="123">
        <v>1.3664921999999999</v>
      </c>
      <c r="J485" s="123">
        <v>2.957748E-2</v>
      </c>
      <c r="K485" s="77">
        <f t="shared" si="28"/>
        <v>45.20042681120907</v>
      </c>
      <c r="L485" s="77">
        <f t="shared" si="27"/>
        <v>0.39331833616684375</v>
      </c>
      <c r="M485" s="153"/>
      <c r="N485" s="156"/>
      <c r="O485" s="156"/>
    </row>
    <row r="486" spans="1:15" ht="12.75" x14ac:dyDescent="0.2">
      <c r="A486" s="122" t="s">
        <v>2514</v>
      </c>
      <c r="B486" s="62" t="s">
        <v>134</v>
      </c>
      <c r="C486" s="62" t="s">
        <v>779</v>
      </c>
      <c r="D486" s="62" t="s">
        <v>252</v>
      </c>
      <c r="E486" s="62" t="s">
        <v>253</v>
      </c>
      <c r="F486" s="123">
        <v>2.2161191430000002</v>
      </c>
      <c r="G486" s="123">
        <v>4.6912074060000002</v>
      </c>
      <c r="H486" s="77">
        <f t="shared" si="26"/>
        <v>-0.52760154237358825</v>
      </c>
      <c r="I486" s="123">
        <v>1.3561862600000001</v>
      </c>
      <c r="J486" s="123">
        <v>12.962318570000001</v>
      </c>
      <c r="K486" s="77">
        <f t="shared" si="28"/>
        <v>-0.89537471612997088</v>
      </c>
      <c r="L486" s="77">
        <f t="shared" si="27"/>
        <v>0.61196450754182219</v>
      </c>
      <c r="M486" s="153"/>
      <c r="N486" s="156"/>
      <c r="O486" s="156"/>
    </row>
    <row r="487" spans="1:15" ht="12.75" x14ac:dyDescent="0.2">
      <c r="A487" s="122" t="s">
        <v>2636</v>
      </c>
      <c r="B487" s="62" t="s">
        <v>46</v>
      </c>
      <c r="C487" s="62" t="s">
        <v>1041</v>
      </c>
      <c r="D487" s="62" t="s">
        <v>251</v>
      </c>
      <c r="E487" s="62" t="s">
        <v>1192</v>
      </c>
      <c r="F487" s="123">
        <v>0.55694546999999994</v>
      </c>
      <c r="G487" s="123">
        <v>1.55775446</v>
      </c>
      <c r="H487" s="77">
        <f t="shared" si="26"/>
        <v>-0.64246902557415886</v>
      </c>
      <c r="I487" s="123">
        <v>1.3536756000000001</v>
      </c>
      <c r="J487" s="123">
        <v>0.93725230000000004</v>
      </c>
      <c r="K487" s="77">
        <f t="shared" si="28"/>
        <v>0.44430224391020445</v>
      </c>
      <c r="L487" s="77">
        <f t="shared" si="27"/>
        <v>2.4305352550941839</v>
      </c>
      <c r="M487" s="153"/>
      <c r="N487" s="156"/>
      <c r="O487" s="156"/>
    </row>
    <row r="488" spans="1:15" ht="12.75" x14ac:dyDescent="0.2">
      <c r="A488" s="122" t="s">
        <v>2621</v>
      </c>
      <c r="B488" s="62" t="s">
        <v>691</v>
      </c>
      <c r="C488" s="62" t="s">
        <v>1043</v>
      </c>
      <c r="D488" s="62" t="s">
        <v>251</v>
      </c>
      <c r="E488" s="62" t="s">
        <v>1192</v>
      </c>
      <c r="F488" s="123">
        <v>4.1054947899999998</v>
      </c>
      <c r="G488" s="123">
        <v>6.8401569970000002</v>
      </c>
      <c r="H488" s="77">
        <f t="shared" si="26"/>
        <v>-0.39979523981677412</v>
      </c>
      <c r="I488" s="123">
        <v>1.34916123</v>
      </c>
      <c r="J488" s="123">
        <v>6.0939699999999999E-2</v>
      </c>
      <c r="K488" s="77">
        <f t="shared" si="28"/>
        <v>21.139282438213513</v>
      </c>
      <c r="L488" s="77">
        <f t="shared" si="27"/>
        <v>0.32862329609727747</v>
      </c>
      <c r="M488" s="153"/>
      <c r="N488" s="156"/>
      <c r="O488" s="156"/>
    </row>
    <row r="489" spans="1:15" ht="12.75" x14ac:dyDescent="0.2">
      <c r="A489" s="122" t="s">
        <v>1990</v>
      </c>
      <c r="B489" s="62" t="s">
        <v>1841</v>
      </c>
      <c r="C489" s="62" t="s">
        <v>779</v>
      </c>
      <c r="D489" s="62" t="s">
        <v>251</v>
      </c>
      <c r="E489" s="62" t="s">
        <v>1192</v>
      </c>
      <c r="F489" s="123">
        <v>1.7069907660000001</v>
      </c>
      <c r="G489" s="123">
        <v>2.3655790189999997</v>
      </c>
      <c r="H489" s="77">
        <f t="shared" si="26"/>
        <v>-0.27840467289839432</v>
      </c>
      <c r="I489" s="123">
        <v>1.3399273</v>
      </c>
      <c r="J489" s="123">
        <v>1.2959094799999999</v>
      </c>
      <c r="K489" s="77">
        <f t="shared" si="28"/>
        <v>3.3966739713949812E-2</v>
      </c>
      <c r="L489" s="77">
        <f t="shared" si="27"/>
        <v>0.78496458603572783</v>
      </c>
      <c r="M489" s="153"/>
      <c r="N489" s="156"/>
      <c r="O489" s="156"/>
    </row>
    <row r="490" spans="1:15" ht="12.75" x14ac:dyDescent="0.2">
      <c r="A490" s="122" t="s">
        <v>1142</v>
      </c>
      <c r="B490" s="62" t="s">
        <v>1143</v>
      </c>
      <c r="C490" s="62" t="s">
        <v>1043</v>
      </c>
      <c r="D490" s="62" t="s">
        <v>251</v>
      </c>
      <c r="E490" s="62" t="s">
        <v>1192</v>
      </c>
      <c r="F490" s="123">
        <v>1.05456693</v>
      </c>
      <c r="G490" s="123">
        <v>2.5917561400000002</v>
      </c>
      <c r="H490" s="77">
        <f t="shared" si="26"/>
        <v>-0.59310719333339756</v>
      </c>
      <c r="I490" s="123">
        <v>1.2831535000000001</v>
      </c>
      <c r="J490" s="123">
        <v>2.7375389999999999</v>
      </c>
      <c r="K490" s="77">
        <f t="shared" si="28"/>
        <v>-0.53127480558267837</v>
      </c>
      <c r="L490" s="77">
        <f t="shared" si="27"/>
        <v>1.2167587125077022</v>
      </c>
      <c r="M490" s="153"/>
      <c r="N490" s="156"/>
      <c r="O490" s="156"/>
    </row>
    <row r="491" spans="1:15" ht="12.75" x14ac:dyDescent="0.2">
      <c r="A491" s="122" t="s">
        <v>2338</v>
      </c>
      <c r="B491" s="62" t="s">
        <v>2</v>
      </c>
      <c r="C491" s="62" t="s">
        <v>1140</v>
      </c>
      <c r="D491" s="62" t="s">
        <v>252</v>
      </c>
      <c r="E491" s="62" t="s">
        <v>253</v>
      </c>
      <c r="F491" s="123">
        <v>0.32867078000000005</v>
      </c>
      <c r="G491" s="123">
        <v>2.3474626590000001</v>
      </c>
      <c r="H491" s="77">
        <f t="shared" si="26"/>
        <v>-0.85998892091429002</v>
      </c>
      <c r="I491" s="123">
        <v>1.28056481</v>
      </c>
      <c r="J491" s="123">
        <v>1.17927559</v>
      </c>
      <c r="K491" s="77">
        <f t="shared" si="28"/>
        <v>8.5891051132500618E-2</v>
      </c>
      <c r="L491" s="77">
        <f t="shared" si="27"/>
        <v>3.8961930537299354</v>
      </c>
      <c r="M491" s="153"/>
      <c r="N491" s="156"/>
      <c r="O491" s="156"/>
    </row>
    <row r="492" spans="1:15" ht="12.75" x14ac:dyDescent="0.2">
      <c r="A492" s="122" t="s">
        <v>2134</v>
      </c>
      <c r="B492" s="62" t="s">
        <v>367</v>
      </c>
      <c r="C492" s="62" t="s">
        <v>1042</v>
      </c>
      <c r="D492" s="62" t="s">
        <v>252</v>
      </c>
      <c r="E492" s="62" t="s">
        <v>1192</v>
      </c>
      <c r="F492" s="123">
        <v>6.3098779979999993</v>
      </c>
      <c r="G492" s="123">
        <v>8.6667914030000013</v>
      </c>
      <c r="H492" s="77">
        <f t="shared" si="26"/>
        <v>-0.27194763268262789</v>
      </c>
      <c r="I492" s="123">
        <v>1.2726993500000001</v>
      </c>
      <c r="J492" s="123">
        <v>2.0445108999999997</v>
      </c>
      <c r="K492" s="77">
        <f t="shared" si="28"/>
        <v>-0.37750424808202276</v>
      </c>
      <c r="L492" s="77">
        <f t="shared" si="27"/>
        <v>0.20169951786760368</v>
      </c>
      <c r="M492" s="153"/>
      <c r="N492" s="156"/>
      <c r="O492" s="156"/>
    </row>
    <row r="493" spans="1:15" ht="12.75" x14ac:dyDescent="0.2">
      <c r="A493" s="122" t="s">
        <v>1086</v>
      </c>
      <c r="B493" s="62" t="s">
        <v>627</v>
      </c>
      <c r="C493" s="62" t="s">
        <v>1042</v>
      </c>
      <c r="D493" s="62" t="s">
        <v>252</v>
      </c>
      <c r="E493" s="62" t="s">
        <v>253</v>
      </c>
      <c r="F493" s="123">
        <v>1.9252849999999998E-2</v>
      </c>
      <c r="G493" s="123">
        <v>0.2022072</v>
      </c>
      <c r="H493" s="77">
        <f t="shared" si="26"/>
        <v>-0.90478652590016573</v>
      </c>
      <c r="I493" s="123">
        <v>1.23229784</v>
      </c>
      <c r="J493" s="123">
        <v>2.0213800000000001E-3</v>
      </c>
      <c r="K493" s="77" t="str">
        <f t="shared" si="28"/>
        <v/>
      </c>
      <c r="L493" s="77">
        <f t="shared" si="27"/>
        <v>64.005995995398095</v>
      </c>
      <c r="M493" s="153"/>
      <c r="N493" s="156"/>
      <c r="O493" s="156"/>
    </row>
    <row r="494" spans="1:15" ht="12.75" x14ac:dyDescent="0.2">
      <c r="A494" s="122" t="s">
        <v>2789</v>
      </c>
      <c r="B494" s="62" t="s">
        <v>371</v>
      </c>
      <c r="C494" s="62" t="s">
        <v>1037</v>
      </c>
      <c r="D494" s="62" t="s">
        <v>251</v>
      </c>
      <c r="E494" s="62" t="s">
        <v>1192</v>
      </c>
      <c r="F494" s="123">
        <v>0.12431996000000001</v>
      </c>
      <c r="G494" s="123">
        <v>1.4587749299999999</v>
      </c>
      <c r="H494" s="77">
        <f t="shared" si="26"/>
        <v>-0.91477783347976782</v>
      </c>
      <c r="I494" s="123">
        <v>1.22991151</v>
      </c>
      <c r="J494" s="123">
        <v>0.59822157999999992</v>
      </c>
      <c r="K494" s="77">
        <f t="shared" si="28"/>
        <v>1.0559464103585166</v>
      </c>
      <c r="L494" s="77">
        <f t="shared" si="27"/>
        <v>9.8931137847856441</v>
      </c>
      <c r="M494" s="153"/>
      <c r="N494" s="156"/>
      <c r="O494" s="156"/>
    </row>
    <row r="495" spans="1:15" ht="12.75" x14ac:dyDescent="0.2">
      <c r="A495" s="122" t="s">
        <v>2787</v>
      </c>
      <c r="B495" s="62" t="s">
        <v>2788</v>
      </c>
      <c r="C495" s="62" t="s">
        <v>1039</v>
      </c>
      <c r="D495" s="62" t="s">
        <v>251</v>
      </c>
      <c r="E495" s="62" t="s">
        <v>1192</v>
      </c>
      <c r="F495" s="123">
        <v>8.7966500000000003E-2</v>
      </c>
      <c r="G495" s="123">
        <v>0</v>
      </c>
      <c r="H495" s="77" t="str">
        <f t="shared" si="26"/>
        <v/>
      </c>
      <c r="I495" s="123">
        <v>1.2212526399999999</v>
      </c>
      <c r="J495" s="123">
        <v>4.9972384000000005</v>
      </c>
      <c r="K495" s="77"/>
      <c r="L495" s="77">
        <f t="shared" si="27"/>
        <v>13.883155974149249</v>
      </c>
      <c r="M495" s="153"/>
      <c r="N495" s="156"/>
      <c r="O495" s="156"/>
    </row>
    <row r="496" spans="1:15" ht="12.75" x14ac:dyDescent="0.2">
      <c r="A496" s="122" t="s">
        <v>2675</v>
      </c>
      <c r="B496" s="62" t="s">
        <v>120</v>
      </c>
      <c r="C496" s="62" t="s">
        <v>779</v>
      </c>
      <c r="D496" s="62" t="s">
        <v>251</v>
      </c>
      <c r="E496" s="62" t="s">
        <v>1192</v>
      </c>
      <c r="F496" s="123">
        <v>1.4369417769999999</v>
      </c>
      <c r="G496" s="123">
        <v>2.1969192850000003</v>
      </c>
      <c r="H496" s="77">
        <f t="shared" si="26"/>
        <v>-0.34592873447328321</v>
      </c>
      <c r="I496" s="123">
        <v>1.2134552199999999</v>
      </c>
      <c r="J496" s="123">
        <v>3.0277765899999998</v>
      </c>
      <c r="K496" s="77">
        <f t="shared" ref="K496:K527" si="29">IF(ISERROR(I496/J496-1),"",IF((I496/J496-1)&gt;10000%,"",I496/J496-1))</f>
        <v>-0.59922564167787562</v>
      </c>
      <c r="L496" s="77">
        <f t="shared" si="27"/>
        <v>0.84447069423606858</v>
      </c>
      <c r="M496" s="153"/>
      <c r="N496" s="156"/>
      <c r="O496" s="156"/>
    </row>
    <row r="497" spans="1:15" ht="12.75" x14ac:dyDescent="0.2">
      <c r="A497" s="122" t="s">
        <v>2803</v>
      </c>
      <c r="B497" s="62" t="s">
        <v>224</v>
      </c>
      <c r="C497" s="62" t="s">
        <v>1037</v>
      </c>
      <c r="D497" s="62" t="s">
        <v>251</v>
      </c>
      <c r="E497" s="62" t="s">
        <v>1192</v>
      </c>
      <c r="F497" s="123">
        <v>1.2168798000000001</v>
      </c>
      <c r="G497" s="123">
        <v>5.3169750000000007E-3</v>
      </c>
      <c r="H497" s="77" t="str">
        <f t="shared" si="26"/>
        <v/>
      </c>
      <c r="I497" s="123">
        <v>1.2125459999999999</v>
      </c>
      <c r="J497" s="123">
        <v>0</v>
      </c>
      <c r="K497" s="77" t="str">
        <f t="shared" si="29"/>
        <v/>
      </c>
      <c r="L497" s="77">
        <f t="shared" si="27"/>
        <v>0.99643859648257771</v>
      </c>
      <c r="M497" s="153"/>
      <c r="N497" s="156"/>
      <c r="O497" s="156"/>
    </row>
    <row r="498" spans="1:15" ht="12.75" x14ac:dyDescent="0.2">
      <c r="A498" s="122" t="s">
        <v>1746</v>
      </c>
      <c r="B498" s="62" t="s">
        <v>693</v>
      </c>
      <c r="C498" s="62" t="s">
        <v>1043</v>
      </c>
      <c r="D498" s="62" t="s">
        <v>251</v>
      </c>
      <c r="E498" s="62" t="s">
        <v>1192</v>
      </c>
      <c r="F498" s="123">
        <v>1.49553867</v>
      </c>
      <c r="G498" s="123">
        <v>0.38342871000000001</v>
      </c>
      <c r="H498" s="77">
        <f t="shared" si="26"/>
        <v>2.900434764000849</v>
      </c>
      <c r="I498" s="123">
        <v>1.2111748999999998</v>
      </c>
      <c r="J498" s="123">
        <v>2.2943E-3</v>
      </c>
      <c r="K498" s="77" t="str">
        <f t="shared" si="29"/>
        <v/>
      </c>
      <c r="L498" s="77">
        <f t="shared" si="27"/>
        <v>0.80985863107103739</v>
      </c>
      <c r="M498" s="153"/>
      <c r="N498" s="156"/>
      <c r="O498" s="156"/>
    </row>
    <row r="499" spans="1:15" ht="12.75" x14ac:dyDescent="0.2">
      <c r="A499" s="122" t="s">
        <v>1893</v>
      </c>
      <c r="B499" s="62" t="s">
        <v>1301</v>
      </c>
      <c r="C499" s="62" t="s">
        <v>177</v>
      </c>
      <c r="D499" s="62" t="s">
        <v>967</v>
      </c>
      <c r="E499" s="62" t="s">
        <v>253</v>
      </c>
      <c r="F499" s="123">
        <v>1.36661948</v>
      </c>
      <c r="G499" s="123">
        <v>0.90888168000000003</v>
      </c>
      <c r="H499" s="77">
        <f t="shared" si="26"/>
        <v>0.50362749087427972</v>
      </c>
      <c r="I499" s="123">
        <v>1.1995011599999998</v>
      </c>
      <c r="J499" s="123">
        <v>0.72464684000000001</v>
      </c>
      <c r="K499" s="77">
        <f t="shared" si="29"/>
        <v>0.65529067925004658</v>
      </c>
      <c r="L499" s="77">
        <f t="shared" si="27"/>
        <v>0.8777140802939527</v>
      </c>
      <c r="M499" s="153"/>
      <c r="N499" s="156"/>
      <c r="O499" s="156"/>
    </row>
    <row r="500" spans="1:15" ht="12.75" x14ac:dyDescent="0.2">
      <c r="A500" s="122" t="s">
        <v>2841</v>
      </c>
      <c r="B500" s="62" t="s">
        <v>87</v>
      </c>
      <c r="C500" s="62" t="s">
        <v>1037</v>
      </c>
      <c r="D500" s="62" t="s">
        <v>251</v>
      </c>
      <c r="E500" s="62" t="s">
        <v>1192</v>
      </c>
      <c r="F500" s="123">
        <v>3.51184904</v>
      </c>
      <c r="G500" s="123">
        <v>2.0251475000000001</v>
      </c>
      <c r="H500" s="77">
        <f t="shared" si="26"/>
        <v>0.73412012705247376</v>
      </c>
      <c r="I500" s="123">
        <v>1.160539</v>
      </c>
      <c r="J500" s="123">
        <v>0</v>
      </c>
      <c r="K500" s="77" t="str">
        <f t="shared" si="29"/>
        <v/>
      </c>
      <c r="L500" s="77">
        <f t="shared" si="27"/>
        <v>0.3304638060410478</v>
      </c>
      <c r="M500" s="153"/>
      <c r="N500" s="156"/>
      <c r="O500" s="156"/>
    </row>
    <row r="501" spans="1:15" ht="12.75" x14ac:dyDescent="0.2">
      <c r="A501" s="122" t="s">
        <v>2025</v>
      </c>
      <c r="B501" s="62" t="s">
        <v>2026</v>
      </c>
      <c r="C501" s="62" t="s">
        <v>779</v>
      </c>
      <c r="D501" s="62" t="s">
        <v>252</v>
      </c>
      <c r="E501" s="62" t="s">
        <v>253</v>
      </c>
      <c r="F501" s="123">
        <v>0.75264295999999997</v>
      </c>
      <c r="G501" s="123">
        <v>0.95636025000000002</v>
      </c>
      <c r="H501" s="77">
        <f t="shared" si="26"/>
        <v>-0.21301312972804975</v>
      </c>
      <c r="I501" s="123">
        <v>1.1514214599999999</v>
      </c>
      <c r="J501" s="123">
        <v>1.34601467</v>
      </c>
      <c r="K501" s="77">
        <f t="shared" si="29"/>
        <v>-0.14456990279310999</v>
      </c>
      <c r="L501" s="77">
        <f t="shared" si="27"/>
        <v>1.5298375474076047</v>
      </c>
      <c r="M501" s="153"/>
      <c r="N501" s="156"/>
      <c r="O501" s="156"/>
    </row>
    <row r="502" spans="1:15" ht="12.75" x14ac:dyDescent="0.2">
      <c r="A502" s="122" t="s">
        <v>298</v>
      </c>
      <c r="B502" s="62" t="s">
        <v>299</v>
      </c>
      <c r="C502" s="62" t="s">
        <v>1043</v>
      </c>
      <c r="D502" s="62" t="s">
        <v>251</v>
      </c>
      <c r="E502" s="62" t="s">
        <v>253</v>
      </c>
      <c r="F502" s="123">
        <v>0.39380748999999998</v>
      </c>
      <c r="G502" s="123">
        <v>2.7912272699999998</v>
      </c>
      <c r="H502" s="77">
        <f t="shared" si="26"/>
        <v>-0.85891242385289535</v>
      </c>
      <c r="I502" s="123">
        <v>1.1013157900000001</v>
      </c>
      <c r="J502" s="123">
        <v>1.532561E-2</v>
      </c>
      <c r="K502" s="77">
        <f t="shared" si="29"/>
        <v>70.861138969346086</v>
      </c>
      <c r="L502" s="77">
        <f t="shared" si="27"/>
        <v>2.7965841634957225</v>
      </c>
      <c r="M502" s="153"/>
      <c r="N502" s="156"/>
      <c r="O502" s="156"/>
    </row>
    <row r="503" spans="1:15" ht="12.75" x14ac:dyDescent="0.2">
      <c r="A503" s="122" t="s">
        <v>2172</v>
      </c>
      <c r="B503" s="62" t="s">
        <v>362</v>
      </c>
      <c r="C503" s="62" t="s">
        <v>1042</v>
      </c>
      <c r="D503" s="62" t="s">
        <v>252</v>
      </c>
      <c r="E503" s="62" t="s">
        <v>1192</v>
      </c>
      <c r="F503" s="123">
        <v>1.6429932899999999</v>
      </c>
      <c r="G503" s="123">
        <v>0.30144895500000002</v>
      </c>
      <c r="H503" s="77">
        <f t="shared" si="26"/>
        <v>4.4503200716021718</v>
      </c>
      <c r="I503" s="123">
        <v>1.0629136399999999</v>
      </c>
      <c r="J503" s="123">
        <v>1.8765400000000002E-2</v>
      </c>
      <c r="K503" s="77">
        <f t="shared" si="29"/>
        <v>55.642205335351221</v>
      </c>
      <c r="L503" s="77">
        <f t="shared" si="27"/>
        <v>0.64693729820406021</v>
      </c>
      <c r="M503" s="153"/>
      <c r="N503" s="156"/>
      <c r="O503" s="156"/>
    </row>
    <row r="504" spans="1:15" ht="12.75" x14ac:dyDescent="0.2">
      <c r="A504" s="122" t="s">
        <v>2812</v>
      </c>
      <c r="B504" s="62" t="s">
        <v>80</v>
      </c>
      <c r="C504" s="62" t="s">
        <v>1037</v>
      </c>
      <c r="D504" s="62" t="s">
        <v>251</v>
      </c>
      <c r="E504" s="62" t="s">
        <v>1192</v>
      </c>
      <c r="F504" s="123">
        <v>4.3553501100000007</v>
      </c>
      <c r="G504" s="123">
        <v>9.2382565399999983</v>
      </c>
      <c r="H504" s="77">
        <f t="shared" si="26"/>
        <v>-0.52855280743264554</v>
      </c>
      <c r="I504" s="123">
        <v>1.0362714</v>
      </c>
      <c r="J504" s="123">
        <v>0.50528737000000001</v>
      </c>
      <c r="K504" s="77">
        <f t="shared" si="29"/>
        <v>1.0508555359299798</v>
      </c>
      <c r="L504" s="77">
        <f t="shared" si="27"/>
        <v>0.23793067694390241</v>
      </c>
      <c r="M504" s="153"/>
      <c r="N504" s="156"/>
      <c r="O504" s="156"/>
    </row>
    <row r="505" spans="1:15" ht="12.75" x14ac:dyDescent="0.2">
      <c r="A505" s="122" t="s">
        <v>2474</v>
      </c>
      <c r="B505" s="62" t="s">
        <v>1049</v>
      </c>
      <c r="C505" s="62" t="s">
        <v>1038</v>
      </c>
      <c r="D505" s="62" t="s">
        <v>251</v>
      </c>
      <c r="E505" s="62" t="s">
        <v>1192</v>
      </c>
      <c r="F505" s="123">
        <v>3.6256409519999999</v>
      </c>
      <c r="G505" s="123">
        <v>2.7329787529999998</v>
      </c>
      <c r="H505" s="77">
        <f t="shared" si="26"/>
        <v>0.32662610275331327</v>
      </c>
      <c r="I505" s="123">
        <v>1.0205111899999999</v>
      </c>
      <c r="J505" s="123">
        <v>9.0928471963717517</v>
      </c>
      <c r="K505" s="77">
        <f t="shared" si="29"/>
        <v>-0.88776769608454364</v>
      </c>
      <c r="L505" s="77">
        <f t="shared" si="27"/>
        <v>0.28147056024316441</v>
      </c>
      <c r="M505" s="153"/>
      <c r="N505" s="156"/>
      <c r="O505" s="156"/>
    </row>
    <row r="506" spans="1:15" ht="12.75" x14ac:dyDescent="0.2">
      <c r="A506" s="122" t="s">
        <v>2331</v>
      </c>
      <c r="B506" s="62" t="s">
        <v>1</v>
      </c>
      <c r="C506" s="62" t="s">
        <v>1140</v>
      </c>
      <c r="D506" s="62" t="s">
        <v>252</v>
      </c>
      <c r="E506" s="62" t="s">
        <v>253</v>
      </c>
      <c r="F506" s="123">
        <v>0.9396288639999999</v>
      </c>
      <c r="G506" s="123">
        <v>1.9326595099999999</v>
      </c>
      <c r="H506" s="77">
        <f t="shared" si="26"/>
        <v>-0.513815620838458</v>
      </c>
      <c r="I506" s="123">
        <v>1.0092143099999999</v>
      </c>
      <c r="J506" s="123">
        <v>0</v>
      </c>
      <c r="K506" s="77" t="str">
        <f t="shared" si="29"/>
        <v/>
      </c>
      <c r="L506" s="77">
        <f t="shared" si="27"/>
        <v>1.0740563095345697</v>
      </c>
      <c r="M506" s="153"/>
      <c r="N506" s="156"/>
      <c r="O506" s="156"/>
    </row>
    <row r="507" spans="1:15" ht="12.75" x14ac:dyDescent="0.2">
      <c r="A507" s="122" t="s">
        <v>2699</v>
      </c>
      <c r="B507" s="62" t="s">
        <v>94</v>
      </c>
      <c r="C507" s="62" t="s">
        <v>1044</v>
      </c>
      <c r="D507" s="62" t="s">
        <v>252</v>
      </c>
      <c r="E507" s="62" t="s">
        <v>253</v>
      </c>
      <c r="F507" s="123">
        <v>3.4951423000000002E-2</v>
      </c>
      <c r="G507" s="123">
        <v>5.2799150000000003E-2</v>
      </c>
      <c r="H507" s="77">
        <f t="shared" si="26"/>
        <v>-0.33803057435583717</v>
      </c>
      <c r="I507" s="123">
        <v>1.00550013116665</v>
      </c>
      <c r="J507" s="123">
        <v>1.0104295648928501</v>
      </c>
      <c r="K507" s="77">
        <f t="shared" si="29"/>
        <v>-4.8785525458400203E-3</v>
      </c>
      <c r="L507" s="77">
        <f t="shared" si="27"/>
        <v>28.768503393027803</v>
      </c>
      <c r="M507" s="153"/>
      <c r="N507" s="156"/>
      <c r="O507" s="156"/>
    </row>
    <row r="508" spans="1:15" ht="12.75" x14ac:dyDescent="0.2">
      <c r="A508" s="122" t="s">
        <v>565</v>
      </c>
      <c r="B508" s="62" t="s">
        <v>65</v>
      </c>
      <c r="C508" s="62" t="s">
        <v>570</v>
      </c>
      <c r="D508" s="62" t="s">
        <v>251</v>
      </c>
      <c r="E508" s="62" t="s">
        <v>1192</v>
      </c>
      <c r="F508" s="123">
        <v>2.7291526419999999</v>
      </c>
      <c r="G508" s="123">
        <v>6.9452191109999992</v>
      </c>
      <c r="H508" s="77">
        <f t="shared" si="26"/>
        <v>-0.60704585436656644</v>
      </c>
      <c r="I508" s="123">
        <v>0.99759759999999997</v>
      </c>
      <c r="J508" s="123">
        <v>6.9486963799999995</v>
      </c>
      <c r="K508" s="77">
        <f t="shared" si="29"/>
        <v>-0.85643384809972078</v>
      </c>
      <c r="L508" s="77">
        <f t="shared" si="27"/>
        <v>0.3655338234467283</v>
      </c>
      <c r="M508" s="153"/>
      <c r="N508" s="156"/>
      <c r="O508" s="156"/>
    </row>
    <row r="509" spans="1:15" ht="12.75" x14ac:dyDescent="0.2">
      <c r="A509" s="122" t="s">
        <v>1881</v>
      </c>
      <c r="B509" s="62" t="s">
        <v>1848</v>
      </c>
      <c r="C509" s="62" t="s">
        <v>177</v>
      </c>
      <c r="D509" s="62" t="s">
        <v>967</v>
      </c>
      <c r="E509" s="62" t="s">
        <v>253</v>
      </c>
      <c r="F509" s="123">
        <v>0.46222931</v>
      </c>
      <c r="G509" s="123">
        <v>0.30315252000000004</v>
      </c>
      <c r="H509" s="77">
        <f t="shared" si="26"/>
        <v>0.52474177024819046</v>
      </c>
      <c r="I509" s="123">
        <v>0.99285068999999992</v>
      </c>
      <c r="J509" s="123">
        <v>0.51343071000000007</v>
      </c>
      <c r="K509" s="77">
        <f t="shared" si="29"/>
        <v>0.93375789695166422</v>
      </c>
      <c r="L509" s="77">
        <f t="shared" si="27"/>
        <v>2.1479613441216006</v>
      </c>
      <c r="M509" s="153"/>
      <c r="N509" s="156"/>
      <c r="O509" s="156"/>
    </row>
    <row r="510" spans="1:15" ht="12.75" x14ac:dyDescent="0.2">
      <c r="A510" s="122" t="s">
        <v>2478</v>
      </c>
      <c r="B510" s="62" t="s">
        <v>502</v>
      </c>
      <c r="C510" s="62" t="s">
        <v>1038</v>
      </c>
      <c r="D510" s="62" t="s">
        <v>251</v>
      </c>
      <c r="E510" s="62" t="s">
        <v>1192</v>
      </c>
      <c r="F510" s="123">
        <v>34.870408387000005</v>
      </c>
      <c r="G510" s="123">
        <v>5.574542031</v>
      </c>
      <c r="H510" s="77">
        <f t="shared" si="26"/>
        <v>5.2552956266336928</v>
      </c>
      <c r="I510" s="123">
        <v>0.96330788000000001</v>
      </c>
      <c r="J510" s="123">
        <v>6.0489933200000001</v>
      </c>
      <c r="K510" s="77">
        <f t="shared" si="29"/>
        <v>-0.84074905872106331</v>
      </c>
      <c r="L510" s="77">
        <f t="shared" si="27"/>
        <v>2.7625368458808461E-2</v>
      </c>
      <c r="M510" s="153"/>
      <c r="N510" s="156"/>
      <c r="O510" s="156"/>
    </row>
    <row r="511" spans="1:15" ht="12.75" x14ac:dyDescent="0.2">
      <c r="A511" s="122" t="s">
        <v>2094</v>
      </c>
      <c r="B511" s="122" t="s">
        <v>919</v>
      </c>
      <c r="C511" s="122" t="s">
        <v>1042</v>
      </c>
      <c r="D511" s="122" t="s">
        <v>252</v>
      </c>
      <c r="E511" s="122" t="s">
        <v>1192</v>
      </c>
      <c r="F511" s="123">
        <v>8.5812378100000011</v>
      </c>
      <c r="G511" s="123">
        <v>10.75036437</v>
      </c>
      <c r="H511" s="77">
        <f t="shared" si="26"/>
        <v>-0.20177237583250385</v>
      </c>
      <c r="I511" s="123">
        <v>0.9554331800000001</v>
      </c>
      <c r="J511" s="123">
        <v>1.7112755500000001</v>
      </c>
      <c r="K511" s="77">
        <f t="shared" si="29"/>
        <v>-0.44168361430746783</v>
      </c>
      <c r="L511" s="77">
        <f t="shared" si="27"/>
        <v>0.11133978583912477</v>
      </c>
      <c r="M511" s="153"/>
      <c r="N511" s="156"/>
      <c r="O511" s="156"/>
    </row>
    <row r="512" spans="1:15" ht="12.75" x14ac:dyDescent="0.2">
      <c r="A512" s="122" t="s">
        <v>2324</v>
      </c>
      <c r="B512" s="62" t="s">
        <v>103</v>
      </c>
      <c r="C512" s="62" t="s">
        <v>1140</v>
      </c>
      <c r="D512" s="62" t="s">
        <v>252</v>
      </c>
      <c r="E512" s="62" t="s">
        <v>253</v>
      </c>
      <c r="F512" s="123">
        <v>5.1256613609999997</v>
      </c>
      <c r="G512" s="123">
        <v>0.77940549999999997</v>
      </c>
      <c r="H512" s="77">
        <f t="shared" si="26"/>
        <v>5.5763730959045068</v>
      </c>
      <c r="I512" s="123">
        <v>0.94937298000000003</v>
      </c>
      <c r="J512" s="123">
        <v>9.9602642899999996</v>
      </c>
      <c r="K512" s="77">
        <f t="shared" si="29"/>
        <v>-0.9046839569354439</v>
      </c>
      <c r="L512" s="77">
        <f t="shared" si="27"/>
        <v>0.18521960643431593</v>
      </c>
      <c r="M512" s="153"/>
      <c r="N512" s="156"/>
      <c r="O512" s="156"/>
    </row>
    <row r="513" spans="1:15" ht="12.75" x14ac:dyDescent="0.2">
      <c r="A513" s="122" t="s">
        <v>2145</v>
      </c>
      <c r="B513" s="62" t="s">
        <v>622</v>
      </c>
      <c r="C513" s="62" t="s">
        <v>1042</v>
      </c>
      <c r="D513" s="62" t="s">
        <v>252</v>
      </c>
      <c r="E513" s="62" t="s">
        <v>253</v>
      </c>
      <c r="F513" s="123">
        <v>1.7995399620000001</v>
      </c>
      <c r="G513" s="123">
        <v>4.0259458110000006</v>
      </c>
      <c r="H513" s="77">
        <f t="shared" si="26"/>
        <v>-0.55301436072905952</v>
      </c>
      <c r="I513" s="123">
        <v>0.94211956999999991</v>
      </c>
      <c r="J513" s="123">
        <v>18.457348273784898</v>
      </c>
      <c r="K513" s="77">
        <f t="shared" si="29"/>
        <v>-0.94895693812430792</v>
      </c>
      <c r="L513" s="77">
        <f t="shared" si="27"/>
        <v>0.52353356407430529</v>
      </c>
      <c r="M513" s="153"/>
      <c r="N513" s="156"/>
      <c r="O513" s="156"/>
    </row>
    <row r="514" spans="1:15" ht="12.75" x14ac:dyDescent="0.2">
      <c r="A514" s="122" t="s">
        <v>2725</v>
      </c>
      <c r="B514" s="62" t="s">
        <v>419</v>
      </c>
      <c r="C514" s="62" t="s">
        <v>2241</v>
      </c>
      <c r="D514" s="62" t="s">
        <v>252</v>
      </c>
      <c r="E514" s="62" t="s">
        <v>253</v>
      </c>
      <c r="F514" s="123">
        <v>0.25996345999999998</v>
      </c>
      <c r="G514" s="123">
        <v>0.91770014</v>
      </c>
      <c r="H514" s="77">
        <f t="shared" si="26"/>
        <v>-0.71672287202658591</v>
      </c>
      <c r="I514" s="123">
        <v>0.89268813000000002</v>
      </c>
      <c r="J514" s="123">
        <v>0</v>
      </c>
      <c r="K514" s="77" t="str">
        <f t="shared" si="29"/>
        <v/>
      </c>
      <c r="L514" s="77">
        <f t="shared" si="27"/>
        <v>3.4338984794247627</v>
      </c>
      <c r="M514" s="153"/>
      <c r="N514" s="156"/>
      <c r="O514" s="156"/>
    </row>
    <row r="515" spans="1:15" ht="12.75" x14ac:dyDescent="0.2">
      <c r="A515" s="122" t="s">
        <v>2719</v>
      </c>
      <c r="B515" s="62" t="s">
        <v>58</v>
      </c>
      <c r="C515" s="62" t="s">
        <v>2241</v>
      </c>
      <c r="D515" s="62" t="s">
        <v>252</v>
      </c>
      <c r="E515" s="62" t="s">
        <v>253</v>
      </c>
      <c r="F515" s="123">
        <v>1.1137683700000001</v>
      </c>
      <c r="G515" s="123">
        <v>2.7912882999999997</v>
      </c>
      <c r="H515" s="77">
        <f t="shared" si="26"/>
        <v>-0.60098411547098163</v>
      </c>
      <c r="I515" s="123">
        <v>0.86344575000000001</v>
      </c>
      <c r="J515" s="123">
        <v>10.457070779999999</v>
      </c>
      <c r="K515" s="77">
        <f t="shared" si="29"/>
        <v>-0.91742948210206143</v>
      </c>
      <c r="L515" s="77">
        <f t="shared" si="27"/>
        <v>0.77524714586750199</v>
      </c>
      <c r="M515" s="153"/>
      <c r="N515" s="156"/>
      <c r="O515" s="156"/>
    </row>
    <row r="516" spans="1:15" ht="12.75" x14ac:dyDescent="0.2">
      <c r="A516" s="122" t="s">
        <v>2692</v>
      </c>
      <c r="B516" s="62" t="s">
        <v>697</v>
      </c>
      <c r="C516" s="62" t="s">
        <v>779</v>
      </c>
      <c r="D516" s="62" t="s">
        <v>251</v>
      </c>
      <c r="E516" s="62" t="s">
        <v>1192</v>
      </c>
      <c r="F516" s="123">
        <v>0.241256095</v>
      </c>
      <c r="G516" s="123">
        <v>1.8068845549999999</v>
      </c>
      <c r="H516" s="77">
        <f t="shared" si="26"/>
        <v>-0.86647951894192821</v>
      </c>
      <c r="I516" s="123">
        <v>0.85659139000000006</v>
      </c>
      <c r="J516" s="123">
        <v>2.2207658800000001</v>
      </c>
      <c r="K516" s="77">
        <f t="shared" si="29"/>
        <v>-0.61428109207081294</v>
      </c>
      <c r="L516" s="77">
        <f t="shared" si="27"/>
        <v>3.5505481840780027</v>
      </c>
      <c r="M516" s="153"/>
      <c r="N516" s="156"/>
      <c r="O516" s="156"/>
    </row>
    <row r="517" spans="1:15" ht="12.75" x14ac:dyDescent="0.2">
      <c r="A517" s="122" t="s">
        <v>1975</v>
      </c>
      <c r="B517" s="62" t="s">
        <v>773</v>
      </c>
      <c r="C517" s="62" t="s">
        <v>779</v>
      </c>
      <c r="D517" s="62" t="s">
        <v>251</v>
      </c>
      <c r="E517" s="62" t="s">
        <v>1192</v>
      </c>
      <c r="F517" s="123">
        <v>0.52928160000000002</v>
      </c>
      <c r="G517" s="123">
        <v>0.59838943</v>
      </c>
      <c r="H517" s="77">
        <f t="shared" si="26"/>
        <v>-0.11548972380745426</v>
      </c>
      <c r="I517" s="123">
        <v>0.84968160999999998</v>
      </c>
      <c r="J517" s="123">
        <v>7.2735647699999992</v>
      </c>
      <c r="K517" s="77">
        <f t="shared" si="29"/>
        <v>-0.88318223087741887</v>
      </c>
      <c r="L517" s="77">
        <f t="shared" si="27"/>
        <v>1.6053488539937908</v>
      </c>
      <c r="M517" s="153"/>
      <c r="N517" s="156"/>
      <c r="O517" s="156"/>
    </row>
    <row r="518" spans="1:15" ht="12.75" x14ac:dyDescent="0.2">
      <c r="A518" s="122" t="s">
        <v>2236</v>
      </c>
      <c r="B518" s="62" t="s">
        <v>36</v>
      </c>
      <c r="C518" s="62" t="s">
        <v>2241</v>
      </c>
      <c r="D518" s="62" t="s">
        <v>252</v>
      </c>
      <c r="E518" s="62" t="s">
        <v>253</v>
      </c>
      <c r="F518" s="123">
        <v>0.14734851600000001</v>
      </c>
      <c r="G518" s="123">
        <v>0.40455237500000002</v>
      </c>
      <c r="H518" s="77">
        <f t="shared" si="26"/>
        <v>-0.63577394397944142</v>
      </c>
      <c r="I518" s="123">
        <v>0.82252499999999995</v>
      </c>
      <c r="J518" s="123">
        <v>4.3463120000000001E-2</v>
      </c>
      <c r="K518" s="77">
        <f t="shared" si="29"/>
        <v>17.924665325452935</v>
      </c>
      <c r="L518" s="77">
        <f t="shared" si="27"/>
        <v>5.5821736270489479</v>
      </c>
      <c r="M518" s="153"/>
      <c r="N518" s="156"/>
      <c r="O518" s="156"/>
    </row>
    <row r="519" spans="1:15" ht="12.75" x14ac:dyDescent="0.2">
      <c r="A519" s="122" t="s">
        <v>187</v>
      </c>
      <c r="B519" s="62" t="s">
        <v>188</v>
      </c>
      <c r="C519" s="62" t="s">
        <v>1043</v>
      </c>
      <c r="D519" s="62" t="s">
        <v>251</v>
      </c>
      <c r="E519" s="62" t="s">
        <v>253</v>
      </c>
      <c r="F519" s="123">
        <v>4.8884383200000006</v>
      </c>
      <c r="G519" s="123">
        <v>8.732467475</v>
      </c>
      <c r="H519" s="77">
        <f t="shared" ref="H519:H582" si="30">IF(ISERROR(F519/G519-1),"",IF((F519/G519-1)&gt;10000%,"",F519/G519-1))</f>
        <v>-0.44019965330589439</v>
      </c>
      <c r="I519" s="123">
        <v>0.81261531000000009</v>
      </c>
      <c r="J519" s="123">
        <v>1.3773866799999999</v>
      </c>
      <c r="K519" s="77">
        <f t="shared" si="29"/>
        <v>-0.4100310959882375</v>
      </c>
      <c r="L519" s="77">
        <f t="shared" ref="L519:L582" si="31">IF(ISERROR(I519/F519),"",IF(I519/F519&gt;10000%,"",I519/F519))</f>
        <v>0.16623208820603469</v>
      </c>
      <c r="M519" s="153"/>
      <c r="N519" s="156"/>
      <c r="O519" s="156"/>
    </row>
    <row r="520" spans="1:15" ht="12.75" x14ac:dyDescent="0.2">
      <c r="A520" s="122" t="s">
        <v>2659</v>
      </c>
      <c r="B520" s="62" t="s">
        <v>476</v>
      </c>
      <c r="C520" s="62" t="s">
        <v>1044</v>
      </c>
      <c r="D520" s="62" t="s">
        <v>252</v>
      </c>
      <c r="E520" s="62" t="s">
        <v>1192</v>
      </c>
      <c r="F520" s="123">
        <v>0.91101895700000002</v>
      </c>
      <c r="G520" s="123">
        <v>1.42063647</v>
      </c>
      <c r="H520" s="77">
        <f t="shared" si="30"/>
        <v>-0.3587247855181418</v>
      </c>
      <c r="I520" s="123">
        <v>0.80056037999999996</v>
      </c>
      <c r="J520" s="123">
        <v>1.55634501</v>
      </c>
      <c r="K520" s="77">
        <f t="shared" si="29"/>
        <v>-0.48561509507458123</v>
      </c>
      <c r="L520" s="77">
        <f t="shared" si="31"/>
        <v>0.87875271293613699</v>
      </c>
      <c r="M520" s="153"/>
      <c r="N520" s="156"/>
      <c r="O520" s="156"/>
    </row>
    <row r="521" spans="1:15" ht="12.75" x14ac:dyDescent="0.2">
      <c r="A521" s="122" t="s">
        <v>2839</v>
      </c>
      <c r="B521" s="62" t="s">
        <v>1125</v>
      </c>
      <c r="C521" s="62" t="s">
        <v>1037</v>
      </c>
      <c r="D521" s="62" t="s">
        <v>251</v>
      </c>
      <c r="E521" s="62" t="s">
        <v>1192</v>
      </c>
      <c r="F521" s="123">
        <v>2.8366788199999999</v>
      </c>
      <c r="G521" s="123">
        <v>0.89297832999999993</v>
      </c>
      <c r="H521" s="77">
        <f t="shared" si="30"/>
        <v>2.1766491130865404</v>
      </c>
      <c r="I521" s="123">
        <v>0.79569033</v>
      </c>
      <c r="J521" s="123">
        <v>1.4631145800000001</v>
      </c>
      <c r="K521" s="77">
        <f t="shared" si="29"/>
        <v>-0.45616676856572647</v>
      </c>
      <c r="L521" s="77">
        <f t="shared" si="31"/>
        <v>0.28050067719686361</v>
      </c>
      <c r="M521" s="153"/>
      <c r="N521" s="156"/>
      <c r="O521" s="156"/>
    </row>
    <row r="522" spans="1:15" ht="12.75" x14ac:dyDescent="0.2">
      <c r="A522" s="122" t="s">
        <v>2162</v>
      </c>
      <c r="B522" s="62" t="s">
        <v>43</v>
      </c>
      <c r="C522" s="62" t="s">
        <v>1042</v>
      </c>
      <c r="D522" s="62" t="s">
        <v>252</v>
      </c>
      <c r="E522" s="62" t="s">
        <v>253</v>
      </c>
      <c r="F522" s="123">
        <v>1.0700394099999999</v>
      </c>
      <c r="G522" s="123">
        <v>1.9004701399999999</v>
      </c>
      <c r="H522" s="77">
        <f t="shared" si="30"/>
        <v>-0.43696068279189071</v>
      </c>
      <c r="I522" s="123">
        <v>0.79381885664834506</v>
      </c>
      <c r="J522" s="123">
        <v>0.64739009999999997</v>
      </c>
      <c r="K522" s="77">
        <f t="shared" si="29"/>
        <v>0.22618318792385783</v>
      </c>
      <c r="L522" s="77">
        <f t="shared" si="31"/>
        <v>0.74185945791318575</v>
      </c>
      <c r="M522" s="153"/>
      <c r="N522" s="156"/>
      <c r="O522" s="156"/>
    </row>
    <row r="523" spans="1:15" ht="12.75" x14ac:dyDescent="0.2">
      <c r="A523" s="122" t="s">
        <v>2123</v>
      </c>
      <c r="B523" s="62" t="s">
        <v>45</v>
      </c>
      <c r="C523" s="62" t="s">
        <v>1042</v>
      </c>
      <c r="D523" s="62" t="s">
        <v>967</v>
      </c>
      <c r="E523" s="62" t="s">
        <v>253</v>
      </c>
      <c r="F523" s="123">
        <v>1.623195964</v>
      </c>
      <c r="G523" s="123">
        <v>0.21508984</v>
      </c>
      <c r="H523" s="77">
        <f t="shared" si="30"/>
        <v>6.5465952459679171</v>
      </c>
      <c r="I523" s="123">
        <v>0.73535439000000002</v>
      </c>
      <c r="J523" s="123">
        <v>2.0716729999999999E-2</v>
      </c>
      <c r="K523" s="77">
        <f t="shared" si="29"/>
        <v>34.495678613371901</v>
      </c>
      <c r="L523" s="77">
        <f t="shared" si="31"/>
        <v>0.45302872007387524</v>
      </c>
      <c r="M523" s="153"/>
      <c r="N523" s="156"/>
      <c r="O523" s="156"/>
    </row>
    <row r="524" spans="1:15" ht="12.75" x14ac:dyDescent="0.2">
      <c r="A524" s="122" t="s">
        <v>2395</v>
      </c>
      <c r="B524" s="62" t="s">
        <v>1909</v>
      </c>
      <c r="C524" s="62" t="s">
        <v>1140</v>
      </c>
      <c r="D524" s="62" t="s">
        <v>252</v>
      </c>
      <c r="E524" s="62" t="s">
        <v>253</v>
      </c>
      <c r="F524" s="123">
        <v>4.8497274999999999E-2</v>
      </c>
      <c r="G524" s="123">
        <v>0.81905078500000006</v>
      </c>
      <c r="H524" s="77">
        <f t="shared" si="30"/>
        <v>-0.94078843963259251</v>
      </c>
      <c r="I524" s="123">
        <v>0.72919999999999996</v>
      </c>
      <c r="J524" s="123">
        <v>0</v>
      </c>
      <c r="K524" s="77" t="str">
        <f t="shared" si="29"/>
        <v/>
      </c>
      <c r="L524" s="77">
        <f t="shared" si="31"/>
        <v>15.035896346753502</v>
      </c>
      <c r="M524" s="153"/>
      <c r="N524" s="156"/>
      <c r="O524" s="156"/>
    </row>
    <row r="525" spans="1:15" ht="12.75" x14ac:dyDescent="0.2">
      <c r="A525" s="122" t="s">
        <v>2386</v>
      </c>
      <c r="B525" s="62" t="s">
        <v>2387</v>
      </c>
      <c r="C525" s="62" t="s">
        <v>177</v>
      </c>
      <c r="D525" s="62" t="s">
        <v>967</v>
      </c>
      <c r="E525" s="62" t="s">
        <v>1192</v>
      </c>
      <c r="F525" s="123">
        <v>1.2638993500000002</v>
      </c>
      <c r="G525" s="123">
        <v>2.8647500000000001E-3</v>
      </c>
      <c r="H525" s="77" t="str">
        <f t="shared" si="30"/>
        <v/>
      </c>
      <c r="I525" s="123">
        <v>0.72753500000000004</v>
      </c>
      <c r="J525" s="123">
        <v>1.8577600000000001</v>
      </c>
      <c r="K525" s="77">
        <f t="shared" si="29"/>
        <v>-0.60838052278012222</v>
      </c>
      <c r="L525" s="77">
        <f t="shared" si="31"/>
        <v>0.57562732348901036</v>
      </c>
      <c r="M525" s="153"/>
      <c r="N525" s="156"/>
      <c r="O525" s="156"/>
    </row>
    <row r="526" spans="1:15" ht="12.75" x14ac:dyDescent="0.2">
      <c r="A526" s="122" t="s">
        <v>1764</v>
      </c>
      <c r="B526" s="62" t="s">
        <v>1765</v>
      </c>
      <c r="C526" s="62" t="s">
        <v>1043</v>
      </c>
      <c r="D526" s="62" t="s">
        <v>251</v>
      </c>
      <c r="E526" s="62" t="s">
        <v>1192</v>
      </c>
      <c r="F526" s="123">
        <v>1.4625087299999999</v>
      </c>
      <c r="G526" s="123">
        <v>0.26048539999999998</v>
      </c>
      <c r="H526" s="77">
        <f t="shared" si="30"/>
        <v>4.6145516408981084</v>
      </c>
      <c r="I526" s="123">
        <v>0.72070755000000009</v>
      </c>
      <c r="J526" s="123">
        <v>0.15045029999999998</v>
      </c>
      <c r="K526" s="77">
        <f t="shared" si="29"/>
        <v>3.7903364100968906</v>
      </c>
      <c r="L526" s="77">
        <f t="shared" si="31"/>
        <v>0.4927885456109381</v>
      </c>
      <c r="M526" s="153"/>
      <c r="N526" s="156"/>
      <c r="O526" s="156"/>
    </row>
    <row r="527" spans="1:15" ht="12.75" x14ac:dyDescent="0.2">
      <c r="A527" s="122" t="s">
        <v>2667</v>
      </c>
      <c r="B527" s="62" t="s">
        <v>1116</v>
      </c>
      <c r="C527" s="62" t="s">
        <v>779</v>
      </c>
      <c r="D527" s="62" t="s">
        <v>251</v>
      </c>
      <c r="E527" s="62" t="s">
        <v>1192</v>
      </c>
      <c r="F527" s="123">
        <v>1.1895276049999999</v>
      </c>
      <c r="G527" s="123">
        <v>1.578490696</v>
      </c>
      <c r="H527" s="77">
        <f t="shared" si="30"/>
        <v>-0.24641456043146681</v>
      </c>
      <c r="I527" s="123">
        <v>0.71701290000000006</v>
      </c>
      <c r="J527" s="123">
        <v>0.74123894999999995</v>
      </c>
      <c r="K527" s="77">
        <f t="shared" si="29"/>
        <v>-3.2683185361481515E-2</v>
      </c>
      <c r="L527" s="77">
        <f t="shared" si="31"/>
        <v>0.60277113114999981</v>
      </c>
      <c r="M527" s="153"/>
      <c r="N527" s="156"/>
      <c r="O527" s="156"/>
    </row>
    <row r="528" spans="1:15" ht="12.75" x14ac:dyDescent="0.2">
      <c r="A528" s="122" t="s">
        <v>2388</v>
      </c>
      <c r="B528" s="62" t="s">
        <v>1833</v>
      </c>
      <c r="C528" s="62" t="s">
        <v>1140</v>
      </c>
      <c r="D528" s="62" t="s">
        <v>252</v>
      </c>
      <c r="E528" s="62" t="s">
        <v>253</v>
      </c>
      <c r="F528" s="123">
        <v>0.183037165</v>
      </c>
      <c r="G528" s="123">
        <v>2.5480700000000002E-2</v>
      </c>
      <c r="H528" s="77">
        <f t="shared" si="30"/>
        <v>6.1833648604630165</v>
      </c>
      <c r="I528" s="123">
        <v>0.70611773516642495</v>
      </c>
      <c r="J528" s="123">
        <v>0</v>
      </c>
      <c r="K528" s="77" t="str">
        <f t="shared" ref="K528:K559" si="32">IF(ISERROR(I528/J528-1),"",IF((I528/J528-1)&gt;10000%,"",I528/J528-1))</f>
        <v/>
      </c>
      <c r="L528" s="77">
        <f t="shared" si="31"/>
        <v>3.8577833915119095</v>
      </c>
      <c r="M528" s="153"/>
      <c r="N528" s="156"/>
      <c r="O528" s="156"/>
    </row>
    <row r="529" spans="1:15" ht="12.75" x14ac:dyDescent="0.2">
      <c r="A529" s="122" t="s">
        <v>1944</v>
      </c>
      <c r="B529" s="62" t="s">
        <v>149</v>
      </c>
      <c r="C529" s="62" t="s">
        <v>779</v>
      </c>
      <c r="D529" s="62" t="s">
        <v>251</v>
      </c>
      <c r="E529" s="62" t="s">
        <v>1192</v>
      </c>
      <c r="F529" s="123">
        <v>0.50082084699999996</v>
      </c>
      <c r="G529" s="123">
        <v>0.69170781400000003</v>
      </c>
      <c r="H529" s="77">
        <f t="shared" si="30"/>
        <v>-0.27596473993280646</v>
      </c>
      <c r="I529" s="123">
        <v>0.69187117000000009</v>
      </c>
      <c r="J529" s="123">
        <v>0.65733149999999996</v>
      </c>
      <c r="K529" s="77">
        <f t="shared" si="32"/>
        <v>5.2545283468082848E-2</v>
      </c>
      <c r="L529" s="77">
        <f t="shared" si="31"/>
        <v>1.3814743817962516</v>
      </c>
      <c r="M529" s="153"/>
      <c r="N529" s="156"/>
      <c r="O529" s="156"/>
    </row>
    <row r="530" spans="1:15" ht="12.75" x14ac:dyDescent="0.2">
      <c r="A530" s="122" t="s">
        <v>2709</v>
      </c>
      <c r="B530" s="62" t="s">
        <v>136</v>
      </c>
      <c r="C530" s="62" t="s">
        <v>779</v>
      </c>
      <c r="D530" s="62" t="s">
        <v>252</v>
      </c>
      <c r="E530" s="62" t="s">
        <v>253</v>
      </c>
      <c r="F530" s="123">
        <v>1.6201602900000001</v>
      </c>
      <c r="G530" s="123">
        <v>0.13684032900000001</v>
      </c>
      <c r="H530" s="77">
        <f t="shared" si="30"/>
        <v>10.839786573445025</v>
      </c>
      <c r="I530" s="123">
        <v>0.69006559999999995</v>
      </c>
      <c r="J530" s="123">
        <v>0.21944495999999999</v>
      </c>
      <c r="K530" s="77">
        <f t="shared" si="32"/>
        <v>2.1445953463684013</v>
      </c>
      <c r="L530" s="77">
        <f t="shared" si="31"/>
        <v>0.42592427691213192</v>
      </c>
      <c r="M530" s="153"/>
      <c r="N530" s="156"/>
      <c r="O530" s="156"/>
    </row>
    <row r="531" spans="1:15" ht="12.75" x14ac:dyDescent="0.2">
      <c r="A531" s="122" t="s">
        <v>2639</v>
      </c>
      <c r="B531" s="62" t="s">
        <v>1807</v>
      </c>
      <c r="C531" s="62" t="s">
        <v>1530</v>
      </c>
      <c r="D531" s="62" t="s">
        <v>252</v>
      </c>
      <c r="E531" s="62" t="s">
        <v>253</v>
      </c>
      <c r="F531" s="123">
        <v>0.31972858000000004</v>
      </c>
      <c r="G531" s="123">
        <v>0.18628239000000002</v>
      </c>
      <c r="H531" s="77">
        <f t="shared" si="30"/>
        <v>0.7163650305324083</v>
      </c>
      <c r="I531" s="123">
        <v>0.67992160000000001</v>
      </c>
      <c r="J531" s="123">
        <v>0.26909188000000001</v>
      </c>
      <c r="K531" s="77">
        <f t="shared" si="32"/>
        <v>1.5267265589730914</v>
      </c>
      <c r="L531" s="77">
        <f t="shared" si="31"/>
        <v>2.1265587205247649</v>
      </c>
      <c r="M531" s="153"/>
      <c r="N531" s="156"/>
      <c r="O531" s="156"/>
    </row>
    <row r="532" spans="1:15" ht="12.75" x14ac:dyDescent="0.2">
      <c r="A532" s="122" t="s">
        <v>1966</v>
      </c>
      <c r="B532" s="62" t="s">
        <v>304</v>
      </c>
      <c r="C532" s="62" t="s">
        <v>779</v>
      </c>
      <c r="D532" s="62" t="s">
        <v>251</v>
      </c>
      <c r="E532" s="62" t="s">
        <v>1192</v>
      </c>
      <c r="F532" s="123">
        <v>0.57765869999999997</v>
      </c>
      <c r="G532" s="123">
        <v>0.20108012</v>
      </c>
      <c r="H532" s="77">
        <f t="shared" si="30"/>
        <v>1.8727787709695018</v>
      </c>
      <c r="I532" s="123">
        <v>0.66664440000000003</v>
      </c>
      <c r="J532" s="123">
        <v>0.17519122000000001</v>
      </c>
      <c r="K532" s="77">
        <f t="shared" si="32"/>
        <v>2.8052386415255284</v>
      </c>
      <c r="L532" s="77">
        <f t="shared" si="31"/>
        <v>1.1540454597152263</v>
      </c>
      <c r="M532" s="153"/>
      <c r="N532" s="156"/>
      <c r="O532" s="156"/>
    </row>
    <row r="533" spans="1:15" ht="12.75" x14ac:dyDescent="0.2">
      <c r="A533" s="122" t="s">
        <v>2701</v>
      </c>
      <c r="B533" s="62" t="s">
        <v>174</v>
      </c>
      <c r="C533" s="62" t="s">
        <v>177</v>
      </c>
      <c r="D533" s="62" t="s">
        <v>252</v>
      </c>
      <c r="E533" s="62" t="s">
        <v>1192</v>
      </c>
      <c r="F533" s="123">
        <v>0.65176800000000001</v>
      </c>
      <c r="G533" s="123">
        <v>0.34344653999999997</v>
      </c>
      <c r="H533" s="77">
        <f t="shared" si="30"/>
        <v>0.89772766381632518</v>
      </c>
      <c r="I533" s="123">
        <v>0.64826088000000004</v>
      </c>
      <c r="J533" s="123">
        <v>0</v>
      </c>
      <c r="K533" s="77" t="str">
        <f t="shared" si="32"/>
        <v/>
      </c>
      <c r="L533" s="77">
        <f t="shared" si="31"/>
        <v>0.99461906690724311</v>
      </c>
      <c r="M533" s="153"/>
      <c r="N533" s="156"/>
      <c r="O533" s="156"/>
    </row>
    <row r="534" spans="1:15" ht="12.75" x14ac:dyDescent="0.2">
      <c r="A534" s="122" t="s">
        <v>1141</v>
      </c>
      <c r="B534" s="62" t="s">
        <v>631</v>
      </c>
      <c r="C534" s="62" t="s">
        <v>1043</v>
      </c>
      <c r="D534" s="62" t="s">
        <v>251</v>
      </c>
      <c r="E534" s="62" t="s">
        <v>1192</v>
      </c>
      <c r="F534" s="123">
        <v>1.5547591200000002</v>
      </c>
      <c r="G534" s="123">
        <v>1.1719641000000001</v>
      </c>
      <c r="H534" s="77">
        <f t="shared" si="30"/>
        <v>0.32662691630229967</v>
      </c>
      <c r="I534" s="123">
        <v>0.64641141000000002</v>
      </c>
      <c r="J534" s="123">
        <v>7.5011528700000003</v>
      </c>
      <c r="K534" s="77">
        <f t="shared" si="32"/>
        <v>-0.91382505846731266</v>
      </c>
      <c r="L534" s="77">
        <f t="shared" si="31"/>
        <v>0.41576306045402067</v>
      </c>
      <c r="M534" s="153"/>
      <c r="N534" s="156"/>
      <c r="O534" s="156"/>
    </row>
    <row r="535" spans="1:15" ht="12.75" x14ac:dyDescent="0.2">
      <c r="A535" s="122" t="s">
        <v>587</v>
      </c>
      <c r="B535" s="62" t="s">
        <v>682</v>
      </c>
      <c r="C535" s="62" t="s">
        <v>1043</v>
      </c>
      <c r="D535" s="62" t="s">
        <v>251</v>
      </c>
      <c r="E535" s="62" t="s">
        <v>1192</v>
      </c>
      <c r="F535" s="123">
        <v>2.9646322500000002</v>
      </c>
      <c r="G535" s="123">
        <v>0.67972544999999995</v>
      </c>
      <c r="H535" s="77">
        <f t="shared" si="30"/>
        <v>3.3615142702101277</v>
      </c>
      <c r="I535" s="123">
        <v>0.64565636000000004</v>
      </c>
      <c r="J535" s="123">
        <v>0.59596590999999999</v>
      </c>
      <c r="K535" s="77">
        <f t="shared" si="32"/>
        <v>8.3378007309176549E-2</v>
      </c>
      <c r="L535" s="77">
        <f t="shared" si="31"/>
        <v>0.21778632408792017</v>
      </c>
      <c r="M535" s="153"/>
      <c r="N535" s="156"/>
      <c r="O535" s="156"/>
    </row>
    <row r="536" spans="1:15" ht="12.75" x14ac:dyDescent="0.2">
      <c r="A536" s="122" t="s">
        <v>2769</v>
      </c>
      <c r="B536" s="62" t="s">
        <v>2402</v>
      </c>
      <c r="C536" s="62" t="s">
        <v>2258</v>
      </c>
      <c r="D536" s="62" t="s">
        <v>251</v>
      </c>
      <c r="E536" s="62" t="s">
        <v>253</v>
      </c>
      <c r="F536" s="123">
        <v>0.24872688000000001</v>
      </c>
      <c r="G536" s="123">
        <v>0</v>
      </c>
      <c r="H536" s="77" t="str">
        <f t="shared" si="30"/>
        <v/>
      </c>
      <c r="I536" s="123">
        <v>0.63617995999999999</v>
      </c>
      <c r="J536" s="123">
        <v>4.3575400000000002</v>
      </c>
      <c r="K536" s="77">
        <f t="shared" si="32"/>
        <v>-0.85400479169439636</v>
      </c>
      <c r="L536" s="77">
        <f t="shared" si="31"/>
        <v>2.5577451057963656</v>
      </c>
      <c r="M536" s="153"/>
      <c r="N536" s="156"/>
      <c r="O536" s="156"/>
    </row>
    <row r="537" spans="1:15" ht="12.75" x14ac:dyDescent="0.2">
      <c r="A537" s="122" t="s">
        <v>1945</v>
      </c>
      <c r="B537" s="62" t="s">
        <v>150</v>
      </c>
      <c r="C537" s="62" t="s">
        <v>779</v>
      </c>
      <c r="D537" s="62" t="s">
        <v>251</v>
      </c>
      <c r="E537" s="62" t="s">
        <v>1192</v>
      </c>
      <c r="F537" s="123">
        <v>0.19229695600000002</v>
      </c>
      <c r="G537" s="123">
        <v>0.19489705300000001</v>
      </c>
      <c r="H537" s="77">
        <f t="shared" si="30"/>
        <v>-1.3340873861237834E-2</v>
      </c>
      <c r="I537" s="123">
        <v>0.63260446999999997</v>
      </c>
      <c r="J537" s="123">
        <v>0.48937301</v>
      </c>
      <c r="K537" s="77">
        <f t="shared" si="32"/>
        <v>0.29268361162786638</v>
      </c>
      <c r="L537" s="77">
        <f t="shared" si="31"/>
        <v>3.2897269055054617</v>
      </c>
      <c r="M537" s="153"/>
      <c r="N537" s="156"/>
      <c r="O537" s="156"/>
    </row>
    <row r="538" spans="1:15" ht="12.75" x14ac:dyDescent="0.2">
      <c r="A538" s="122" t="s">
        <v>1988</v>
      </c>
      <c r="B538" s="62" t="s">
        <v>1834</v>
      </c>
      <c r="C538" s="62" t="s">
        <v>779</v>
      </c>
      <c r="D538" s="62" t="s">
        <v>251</v>
      </c>
      <c r="E538" s="62" t="s">
        <v>1192</v>
      </c>
      <c r="F538" s="123">
        <v>0.38913540299999999</v>
      </c>
      <c r="G538" s="123">
        <v>1.4398945300000001</v>
      </c>
      <c r="H538" s="77">
        <f t="shared" si="30"/>
        <v>-0.72974728711553616</v>
      </c>
      <c r="I538" s="123">
        <v>0.63201874000000002</v>
      </c>
      <c r="J538" s="123">
        <v>3.27766848</v>
      </c>
      <c r="K538" s="77">
        <f t="shared" si="32"/>
        <v>-0.80717429360030946</v>
      </c>
      <c r="L538" s="77">
        <f t="shared" si="31"/>
        <v>1.6241615004122358</v>
      </c>
      <c r="M538" s="153"/>
      <c r="N538" s="156"/>
      <c r="O538" s="156"/>
    </row>
    <row r="539" spans="1:15" ht="12.75" x14ac:dyDescent="0.2">
      <c r="A539" s="122" t="s">
        <v>2170</v>
      </c>
      <c r="B539" s="62" t="s">
        <v>457</v>
      </c>
      <c r="C539" s="62" t="s">
        <v>1042</v>
      </c>
      <c r="D539" s="62" t="s">
        <v>252</v>
      </c>
      <c r="E539" s="62" t="s">
        <v>253</v>
      </c>
      <c r="F539" s="123">
        <v>2.56657666</v>
      </c>
      <c r="G539" s="123">
        <v>1.5253240299999999</v>
      </c>
      <c r="H539" s="77">
        <f t="shared" si="30"/>
        <v>0.68264356262714876</v>
      </c>
      <c r="I539" s="123">
        <v>0.62690877</v>
      </c>
      <c r="J539" s="123">
        <v>4.0823190000000002E-2</v>
      </c>
      <c r="K539" s="77">
        <f t="shared" si="32"/>
        <v>14.356682562043778</v>
      </c>
      <c r="L539" s="77">
        <f t="shared" si="31"/>
        <v>0.24425873568101411</v>
      </c>
      <c r="M539" s="153"/>
      <c r="N539" s="156"/>
      <c r="O539" s="156"/>
    </row>
    <row r="540" spans="1:15" ht="12.75" x14ac:dyDescent="0.2">
      <c r="A540" s="122" t="s">
        <v>1878</v>
      </c>
      <c r="B540" s="62" t="s">
        <v>1149</v>
      </c>
      <c r="C540" s="62" t="s">
        <v>177</v>
      </c>
      <c r="D540" s="62" t="s">
        <v>967</v>
      </c>
      <c r="E540" s="62" t="s">
        <v>253</v>
      </c>
      <c r="F540" s="123">
        <v>0.33059597999999996</v>
      </c>
      <c r="G540" s="123">
        <v>2.6249999999999999E-2</v>
      </c>
      <c r="H540" s="77">
        <f t="shared" si="30"/>
        <v>11.59413257142857</v>
      </c>
      <c r="I540" s="123">
        <v>0.60808577642452999</v>
      </c>
      <c r="J540" s="123">
        <v>0</v>
      </c>
      <c r="K540" s="77" t="str">
        <f t="shared" si="32"/>
        <v/>
      </c>
      <c r="L540" s="77">
        <f t="shared" si="31"/>
        <v>1.8393622827008667</v>
      </c>
      <c r="M540" s="153"/>
      <c r="N540" s="156"/>
      <c r="O540" s="156"/>
    </row>
    <row r="541" spans="1:15" ht="12.75" x14ac:dyDescent="0.2">
      <c r="A541" s="122" t="s">
        <v>1986</v>
      </c>
      <c r="B541" s="62" t="s">
        <v>1837</v>
      </c>
      <c r="C541" s="62" t="s">
        <v>779</v>
      </c>
      <c r="D541" s="62" t="s">
        <v>251</v>
      </c>
      <c r="E541" s="62" t="s">
        <v>1192</v>
      </c>
      <c r="F541" s="123">
        <v>0.20167186600000001</v>
      </c>
      <c r="G541" s="123">
        <v>0.17604384899999997</v>
      </c>
      <c r="H541" s="77">
        <f t="shared" si="30"/>
        <v>0.14557746348752021</v>
      </c>
      <c r="I541" s="123">
        <v>0.60801335000000001</v>
      </c>
      <c r="J541" s="123">
        <v>0.22108998000000002</v>
      </c>
      <c r="K541" s="77">
        <f t="shared" si="32"/>
        <v>1.7500719390358621</v>
      </c>
      <c r="L541" s="77">
        <f t="shared" si="31"/>
        <v>3.0148645027165069</v>
      </c>
      <c r="M541" s="153"/>
      <c r="N541" s="156"/>
      <c r="O541" s="156"/>
    </row>
    <row r="542" spans="1:15" ht="12.75" x14ac:dyDescent="0.2">
      <c r="A542" s="122" t="s">
        <v>579</v>
      </c>
      <c r="B542" s="62" t="s">
        <v>674</v>
      </c>
      <c r="C542" s="62" t="s">
        <v>1043</v>
      </c>
      <c r="D542" s="62" t="s">
        <v>251</v>
      </c>
      <c r="E542" s="62" t="s">
        <v>1192</v>
      </c>
      <c r="F542" s="123">
        <v>1.3051591740000001</v>
      </c>
      <c r="G542" s="123">
        <v>1.5932203300000001</v>
      </c>
      <c r="H542" s="77">
        <f t="shared" si="30"/>
        <v>-0.18080434361517339</v>
      </c>
      <c r="I542" s="123">
        <v>0.59614093000000001</v>
      </c>
      <c r="J542" s="123">
        <v>1.2345306</v>
      </c>
      <c r="K542" s="77">
        <f t="shared" si="32"/>
        <v>-0.51711125669950997</v>
      </c>
      <c r="L542" s="77">
        <f t="shared" si="31"/>
        <v>0.45675726139438677</v>
      </c>
      <c r="M542" s="153"/>
      <c r="N542" s="156"/>
      <c r="O542" s="156"/>
    </row>
    <row r="543" spans="1:15" ht="12.75" x14ac:dyDescent="0.2">
      <c r="A543" s="122" t="s">
        <v>2160</v>
      </c>
      <c r="B543" s="62" t="s">
        <v>617</v>
      </c>
      <c r="C543" s="62" t="s">
        <v>1042</v>
      </c>
      <c r="D543" s="62" t="s">
        <v>252</v>
      </c>
      <c r="E543" s="62" t="s">
        <v>253</v>
      </c>
      <c r="F543" s="123">
        <v>0.57393196999999996</v>
      </c>
      <c r="G543" s="123">
        <v>0.56253507899999999</v>
      </c>
      <c r="H543" s="77">
        <f t="shared" si="30"/>
        <v>2.0259876095655827E-2</v>
      </c>
      <c r="I543" s="123">
        <v>0.57950731000000011</v>
      </c>
      <c r="J543" s="123">
        <v>6.9854689999999997E-2</v>
      </c>
      <c r="K543" s="77">
        <f t="shared" si="32"/>
        <v>7.2958969540914165</v>
      </c>
      <c r="L543" s="77">
        <f t="shared" si="31"/>
        <v>1.0097142872176996</v>
      </c>
      <c r="M543" s="153"/>
      <c r="N543" s="156"/>
      <c r="O543" s="156"/>
    </row>
    <row r="544" spans="1:15" ht="12.75" x14ac:dyDescent="0.2">
      <c r="A544" s="122" t="s">
        <v>2083</v>
      </c>
      <c r="B544" s="62" t="s">
        <v>2021</v>
      </c>
      <c r="C544" s="62" t="s">
        <v>1042</v>
      </c>
      <c r="D544" s="62" t="s">
        <v>967</v>
      </c>
      <c r="E544" s="62" t="s">
        <v>1192</v>
      </c>
      <c r="F544" s="123">
        <v>2.3051866299999997</v>
      </c>
      <c r="G544" s="123">
        <v>1.49786303</v>
      </c>
      <c r="H544" s="77">
        <f t="shared" si="30"/>
        <v>0.53898359451464639</v>
      </c>
      <c r="I544" s="123">
        <v>0.57822351000000005</v>
      </c>
      <c r="J544" s="123">
        <v>2.5576239199999997</v>
      </c>
      <c r="K544" s="77">
        <f t="shared" si="32"/>
        <v>-0.77392160533124821</v>
      </c>
      <c r="L544" s="77">
        <f t="shared" si="31"/>
        <v>0.25083587700662663</v>
      </c>
      <c r="M544" s="153"/>
      <c r="N544" s="156"/>
      <c r="O544" s="156"/>
    </row>
    <row r="545" spans="1:15" ht="12.75" x14ac:dyDescent="0.2">
      <c r="A545" s="122" t="s">
        <v>2479</v>
      </c>
      <c r="B545" s="62" t="s">
        <v>503</v>
      </c>
      <c r="C545" s="62" t="s">
        <v>1038</v>
      </c>
      <c r="D545" s="62" t="s">
        <v>251</v>
      </c>
      <c r="E545" s="62" t="s">
        <v>1192</v>
      </c>
      <c r="F545" s="123">
        <v>6.4100969729999999</v>
      </c>
      <c r="G545" s="123">
        <v>12.802379778000001</v>
      </c>
      <c r="H545" s="77">
        <f t="shared" si="30"/>
        <v>-0.49930426341395484</v>
      </c>
      <c r="I545" s="123">
        <v>0.56988625000000004</v>
      </c>
      <c r="J545" s="123">
        <v>27.653226149999998</v>
      </c>
      <c r="K545" s="77">
        <f t="shared" si="32"/>
        <v>-0.9793916902531099</v>
      </c>
      <c r="L545" s="77">
        <f t="shared" si="31"/>
        <v>8.8904466250732339E-2</v>
      </c>
      <c r="M545" s="153"/>
      <c r="N545" s="156"/>
      <c r="O545" s="156"/>
    </row>
    <row r="546" spans="1:15" ht="12.75" x14ac:dyDescent="0.2">
      <c r="A546" s="122" t="s">
        <v>2333</v>
      </c>
      <c r="B546" s="62" t="s">
        <v>1304</v>
      </c>
      <c r="C546" s="62" t="s">
        <v>1140</v>
      </c>
      <c r="D546" s="62" t="s">
        <v>252</v>
      </c>
      <c r="E546" s="62" t="s">
        <v>253</v>
      </c>
      <c r="F546" s="123">
        <v>0.8020193000000001</v>
      </c>
      <c r="G546" s="123">
        <v>1.50953834</v>
      </c>
      <c r="H546" s="77">
        <f t="shared" si="30"/>
        <v>-0.46869895335020106</v>
      </c>
      <c r="I546" s="123">
        <v>0.55882374000000001</v>
      </c>
      <c r="J546" s="123">
        <v>0.11034545</v>
      </c>
      <c r="K546" s="77">
        <f t="shared" si="32"/>
        <v>4.0643115778675067</v>
      </c>
      <c r="L546" s="77">
        <f t="shared" si="31"/>
        <v>0.69677093805597934</v>
      </c>
      <c r="M546" s="153"/>
      <c r="N546" s="156"/>
      <c r="O546" s="156"/>
    </row>
    <row r="547" spans="1:15" ht="12.75" x14ac:dyDescent="0.2">
      <c r="A547" s="122" t="s">
        <v>2678</v>
      </c>
      <c r="B547" s="62" t="s">
        <v>638</v>
      </c>
      <c r="C547" s="62" t="s">
        <v>1041</v>
      </c>
      <c r="D547" s="62" t="s">
        <v>251</v>
      </c>
      <c r="E547" s="62" t="s">
        <v>1192</v>
      </c>
      <c r="F547" s="123">
        <v>1.51723852</v>
      </c>
      <c r="G547" s="123">
        <v>0.40204310999999998</v>
      </c>
      <c r="H547" s="77">
        <f t="shared" si="30"/>
        <v>2.7738204741277621</v>
      </c>
      <c r="I547" s="123">
        <v>0.55606524999999996</v>
      </c>
      <c r="J547" s="123">
        <v>0.1955674</v>
      </c>
      <c r="K547" s="77">
        <f t="shared" si="32"/>
        <v>1.8433432668225889</v>
      </c>
      <c r="L547" s="77">
        <f t="shared" si="31"/>
        <v>0.36649824181895929</v>
      </c>
      <c r="M547" s="153"/>
      <c r="N547" s="156"/>
      <c r="O547" s="156"/>
    </row>
    <row r="548" spans="1:15" ht="12.75" x14ac:dyDescent="0.2">
      <c r="A548" s="122" t="s">
        <v>2072</v>
      </c>
      <c r="B548" s="62" t="s">
        <v>2023</v>
      </c>
      <c r="C548" s="62" t="s">
        <v>1042</v>
      </c>
      <c r="D548" s="62" t="s">
        <v>967</v>
      </c>
      <c r="E548" s="62" t="s">
        <v>1192</v>
      </c>
      <c r="F548" s="123">
        <v>0.44119328000000002</v>
      </c>
      <c r="G548" s="123">
        <v>2.48737545</v>
      </c>
      <c r="H548" s="77">
        <f t="shared" si="30"/>
        <v>-0.82262698620749031</v>
      </c>
      <c r="I548" s="123">
        <v>0.55336090999999998</v>
      </c>
      <c r="J548" s="123">
        <v>43.563015836763398</v>
      </c>
      <c r="K548" s="77">
        <f t="shared" si="32"/>
        <v>-0.98729746094546078</v>
      </c>
      <c r="L548" s="77">
        <f t="shared" si="31"/>
        <v>1.2542369412335563</v>
      </c>
      <c r="M548" s="153"/>
      <c r="N548" s="156"/>
      <c r="O548" s="156"/>
    </row>
    <row r="549" spans="1:15" ht="12.75" x14ac:dyDescent="0.2">
      <c r="A549" s="122" t="s">
        <v>583</v>
      </c>
      <c r="B549" s="62" t="s">
        <v>678</v>
      </c>
      <c r="C549" s="62" t="s">
        <v>1043</v>
      </c>
      <c r="D549" s="62" t="s">
        <v>251</v>
      </c>
      <c r="E549" s="62" t="s">
        <v>1192</v>
      </c>
      <c r="F549" s="123">
        <v>5.1443627899999997</v>
      </c>
      <c r="G549" s="123">
        <v>1.0483760200000001</v>
      </c>
      <c r="H549" s="77">
        <f t="shared" si="30"/>
        <v>3.9069825061431676</v>
      </c>
      <c r="I549" s="123">
        <v>0.54636613000000001</v>
      </c>
      <c r="J549" s="123">
        <v>0.47041593999999998</v>
      </c>
      <c r="K549" s="77">
        <f t="shared" si="32"/>
        <v>0.16145326623073197</v>
      </c>
      <c r="L549" s="77">
        <f t="shared" si="31"/>
        <v>0.10620676501705278</v>
      </c>
      <c r="M549" s="153"/>
      <c r="N549" s="156"/>
      <c r="O549" s="156"/>
    </row>
    <row r="550" spans="1:15" ht="12.75" x14ac:dyDescent="0.2">
      <c r="A550" s="122" t="s">
        <v>2132</v>
      </c>
      <c r="B550" s="62" t="s">
        <v>385</v>
      </c>
      <c r="C550" s="62" t="s">
        <v>1042</v>
      </c>
      <c r="D550" s="62" t="s">
        <v>252</v>
      </c>
      <c r="E550" s="62" t="s">
        <v>1192</v>
      </c>
      <c r="F550" s="123">
        <v>2.5192687599999997</v>
      </c>
      <c r="G550" s="123">
        <v>1.9541803999999998</v>
      </c>
      <c r="H550" s="77">
        <f t="shared" si="30"/>
        <v>0.28916898358002152</v>
      </c>
      <c r="I550" s="123">
        <v>0.54000347999999998</v>
      </c>
      <c r="J550" s="123">
        <v>1.0216048</v>
      </c>
      <c r="K550" s="77">
        <f t="shared" si="32"/>
        <v>-0.4714164616297809</v>
      </c>
      <c r="L550" s="77">
        <f t="shared" si="31"/>
        <v>0.21434929395941069</v>
      </c>
      <c r="M550" s="153"/>
      <c r="N550" s="156"/>
      <c r="O550" s="156"/>
    </row>
    <row r="551" spans="1:15" ht="12.75" x14ac:dyDescent="0.2">
      <c r="A551" s="122" t="s">
        <v>581</v>
      </c>
      <c r="B551" s="62" t="s">
        <v>676</v>
      </c>
      <c r="C551" s="62" t="s">
        <v>1043</v>
      </c>
      <c r="D551" s="62" t="s">
        <v>251</v>
      </c>
      <c r="E551" s="62" t="s">
        <v>1192</v>
      </c>
      <c r="F551" s="123">
        <v>1.2028010500000001</v>
      </c>
      <c r="G551" s="123">
        <v>1.9628233899999998</v>
      </c>
      <c r="H551" s="77">
        <f t="shared" si="30"/>
        <v>-0.38720872385772809</v>
      </c>
      <c r="I551" s="123">
        <v>0.52586875</v>
      </c>
      <c r="J551" s="123">
        <v>0.56186373000000001</v>
      </c>
      <c r="K551" s="77">
        <f t="shared" si="32"/>
        <v>-6.4063540816204689E-2</v>
      </c>
      <c r="L551" s="77">
        <f t="shared" si="31"/>
        <v>0.43720343443331705</v>
      </c>
      <c r="M551" s="153"/>
      <c r="N551" s="156"/>
      <c r="O551" s="156"/>
    </row>
    <row r="552" spans="1:15" ht="12.75" x14ac:dyDescent="0.2">
      <c r="A552" s="122" t="s">
        <v>2796</v>
      </c>
      <c r="B552" s="122" t="s">
        <v>75</v>
      </c>
      <c r="C552" s="122" t="s">
        <v>1037</v>
      </c>
      <c r="D552" s="122" t="s">
        <v>251</v>
      </c>
      <c r="E552" s="122" t="s">
        <v>1192</v>
      </c>
      <c r="F552" s="123">
        <v>4.3047477279999997</v>
      </c>
      <c r="G552" s="123">
        <v>10.819159835000001</v>
      </c>
      <c r="H552" s="77">
        <f t="shared" si="30"/>
        <v>-0.60211811326845055</v>
      </c>
      <c r="I552" s="123">
        <v>0.51512195999999999</v>
      </c>
      <c r="J552" s="123">
        <v>0</v>
      </c>
      <c r="K552" s="77" t="str">
        <f t="shared" si="32"/>
        <v/>
      </c>
      <c r="L552" s="77">
        <f t="shared" si="31"/>
        <v>0.11966368125347206</v>
      </c>
      <c r="M552" s="153"/>
      <c r="N552" s="156"/>
      <c r="O552" s="156"/>
    </row>
    <row r="553" spans="1:15" ht="12.75" x14ac:dyDescent="0.2">
      <c r="A553" s="122" t="s">
        <v>2119</v>
      </c>
      <c r="B553" s="62" t="s">
        <v>1832</v>
      </c>
      <c r="C553" s="62" t="s">
        <v>1042</v>
      </c>
      <c r="D553" s="62" t="s">
        <v>967</v>
      </c>
      <c r="E553" s="62" t="s">
        <v>253</v>
      </c>
      <c r="F553" s="123">
        <v>0.76536609</v>
      </c>
      <c r="G553" s="123">
        <v>1.4886312399999999</v>
      </c>
      <c r="H553" s="77">
        <f t="shared" si="30"/>
        <v>-0.48585917758920605</v>
      </c>
      <c r="I553" s="123">
        <v>0.50787294000000005</v>
      </c>
      <c r="J553" s="123">
        <v>2.37894768</v>
      </c>
      <c r="K553" s="77">
        <f t="shared" si="32"/>
        <v>-0.78651361512919027</v>
      </c>
      <c r="L553" s="77">
        <f t="shared" si="31"/>
        <v>0.66356864595346787</v>
      </c>
      <c r="M553" s="153"/>
      <c r="N553" s="156"/>
      <c r="O553" s="156"/>
    </row>
    <row r="554" spans="1:15" ht="12.75" x14ac:dyDescent="0.2">
      <c r="A554" s="122" t="s">
        <v>2103</v>
      </c>
      <c r="B554" s="62" t="s">
        <v>1829</v>
      </c>
      <c r="C554" s="62" t="s">
        <v>1042</v>
      </c>
      <c r="D554" s="62" t="s">
        <v>967</v>
      </c>
      <c r="E554" s="62" t="s">
        <v>253</v>
      </c>
      <c r="F554" s="123">
        <v>1.0244562399999999</v>
      </c>
      <c r="G554" s="123">
        <v>2.4089755499999996</v>
      </c>
      <c r="H554" s="77">
        <f t="shared" si="30"/>
        <v>-0.57473364974584318</v>
      </c>
      <c r="I554" s="123">
        <v>0.50520922999999995</v>
      </c>
      <c r="J554" s="123">
        <v>2.04704547</v>
      </c>
      <c r="K554" s="77">
        <f t="shared" si="32"/>
        <v>-0.75320077770426863</v>
      </c>
      <c r="L554" s="77">
        <f t="shared" si="31"/>
        <v>0.49314866782401562</v>
      </c>
      <c r="M554" s="153"/>
      <c r="N554" s="156"/>
      <c r="O554" s="156"/>
    </row>
    <row r="555" spans="1:15" ht="12.75" x14ac:dyDescent="0.2">
      <c r="A555" s="122" t="s">
        <v>2850</v>
      </c>
      <c r="B555" s="122" t="s">
        <v>360</v>
      </c>
      <c r="C555" s="122" t="s">
        <v>1037</v>
      </c>
      <c r="D555" s="122" t="s">
        <v>251</v>
      </c>
      <c r="E555" s="122" t="s">
        <v>1192</v>
      </c>
      <c r="F555" s="123">
        <v>2.7507514350000002</v>
      </c>
      <c r="G555" s="123">
        <v>3.4500872359999999</v>
      </c>
      <c r="H555" s="77">
        <f t="shared" si="30"/>
        <v>-0.20270090382143591</v>
      </c>
      <c r="I555" s="123">
        <v>0.49834725000000002</v>
      </c>
      <c r="J555" s="123">
        <v>0</v>
      </c>
      <c r="K555" s="77" t="str">
        <f t="shared" si="32"/>
        <v/>
      </c>
      <c r="L555" s="77">
        <f t="shared" si="31"/>
        <v>0.18116767791488947</v>
      </c>
      <c r="M555" s="153"/>
      <c r="N555" s="156"/>
      <c r="O555" s="156"/>
    </row>
    <row r="556" spans="1:15" ht="12.75" x14ac:dyDescent="0.2">
      <c r="A556" s="122" t="s">
        <v>2415</v>
      </c>
      <c r="B556" s="62" t="s">
        <v>306</v>
      </c>
      <c r="C556" s="62" t="s">
        <v>1038</v>
      </c>
      <c r="D556" s="62" t="s">
        <v>251</v>
      </c>
      <c r="E556" s="62" t="s">
        <v>1192</v>
      </c>
      <c r="F556" s="123">
        <v>0.74033341900000005</v>
      </c>
      <c r="G556" s="123">
        <v>1.982137365</v>
      </c>
      <c r="H556" s="77">
        <f t="shared" si="30"/>
        <v>-0.62649742037429379</v>
      </c>
      <c r="I556" s="123">
        <v>0.47646648999999996</v>
      </c>
      <c r="J556" s="123">
        <v>0.6952412</v>
      </c>
      <c r="K556" s="77">
        <f t="shared" si="32"/>
        <v>-0.31467454748078805</v>
      </c>
      <c r="L556" s="77">
        <f t="shared" si="31"/>
        <v>0.64358365808149465</v>
      </c>
      <c r="M556" s="153"/>
      <c r="N556" s="156"/>
      <c r="O556" s="156"/>
    </row>
    <row r="557" spans="1:15" ht="12.75" x14ac:dyDescent="0.2">
      <c r="A557" s="122" t="s">
        <v>1930</v>
      </c>
      <c r="B557" s="62" t="s">
        <v>1182</v>
      </c>
      <c r="C557" s="62" t="s">
        <v>779</v>
      </c>
      <c r="D557" s="62" t="s">
        <v>251</v>
      </c>
      <c r="E557" s="62" t="s">
        <v>1192</v>
      </c>
      <c r="F557" s="123">
        <v>0.41826857000000001</v>
      </c>
      <c r="G557" s="123">
        <v>0.34199541</v>
      </c>
      <c r="H557" s="77">
        <f t="shared" si="30"/>
        <v>0.22302392888840239</v>
      </c>
      <c r="I557" s="123">
        <v>0.47499479999999999</v>
      </c>
      <c r="J557" s="123">
        <v>0.3123511054672285</v>
      </c>
      <c r="K557" s="77">
        <f t="shared" si="32"/>
        <v>0.52070792030488233</v>
      </c>
      <c r="L557" s="77">
        <f t="shared" si="31"/>
        <v>1.1356215457451178</v>
      </c>
      <c r="M557" s="153"/>
      <c r="N557" s="156"/>
      <c r="O557" s="156"/>
    </row>
    <row r="558" spans="1:15" ht="12.75" x14ac:dyDescent="0.2">
      <c r="A558" s="122" t="s">
        <v>2849</v>
      </c>
      <c r="B558" s="62" t="s">
        <v>1798</v>
      </c>
      <c r="C558" s="62" t="s">
        <v>1037</v>
      </c>
      <c r="D558" s="62" t="s">
        <v>251</v>
      </c>
      <c r="E558" s="62" t="s">
        <v>253</v>
      </c>
      <c r="F558" s="123">
        <v>1.1866908600000001</v>
      </c>
      <c r="G558" s="123">
        <v>1.45904224</v>
      </c>
      <c r="H558" s="77">
        <f t="shared" si="30"/>
        <v>-0.18666449300330057</v>
      </c>
      <c r="I558" s="123">
        <v>0.47483605000000001</v>
      </c>
      <c r="J558" s="123">
        <v>0.17056527999999999</v>
      </c>
      <c r="K558" s="77">
        <f t="shared" si="32"/>
        <v>1.78389628885785</v>
      </c>
      <c r="L558" s="77">
        <f t="shared" si="31"/>
        <v>0.40013458096407684</v>
      </c>
      <c r="M558" s="153"/>
      <c r="N558" s="156"/>
      <c r="O558" s="156"/>
    </row>
    <row r="559" spans="1:15" ht="12.75" x14ac:dyDescent="0.2">
      <c r="A559" s="122" t="s">
        <v>2816</v>
      </c>
      <c r="B559" s="62" t="s">
        <v>560</v>
      </c>
      <c r="C559" s="62" t="s">
        <v>1037</v>
      </c>
      <c r="D559" s="62" t="s">
        <v>251</v>
      </c>
      <c r="E559" s="62" t="s">
        <v>1192</v>
      </c>
      <c r="F559" s="123">
        <v>9.7412141860000006</v>
      </c>
      <c r="G559" s="123">
        <v>7.3220932510000001</v>
      </c>
      <c r="H559" s="77">
        <f t="shared" si="30"/>
        <v>0.33038652364467147</v>
      </c>
      <c r="I559" s="123">
        <v>0.47396340000000003</v>
      </c>
      <c r="J559" s="123">
        <v>0</v>
      </c>
      <c r="K559" s="77" t="str">
        <f t="shared" si="32"/>
        <v/>
      </c>
      <c r="L559" s="77">
        <f t="shared" si="31"/>
        <v>4.8655474661585478E-2</v>
      </c>
      <c r="M559" s="153"/>
      <c r="N559" s="156"/>
      <c r="O559" s="156"/>
    </row>
    <row r="560" spans="1:15" ht="12.75" x14ac:dyDescent="0.2">
      <c r="A560" s="122" t="s">
        <v>577</v>
      </c>
      <c r="B560" s="62" t="s">
        <v>672</v>
      </c>
      <c r="C560" s="62" t="s">
        <v>1043</v>
      </c>
      <c r="D560" s="62" t="s">
        <v>251</v>
      </c>
      <c r="E560" s="62" t="s">
        <v>1192</v>
      </c>
      <c r="F560" s="123">
        <v>0.45796869000000001</v>
      </c>
      <c r="G560" s="123">
        <v>0.30175035</v>
      </c>
      <c r="H560" s="77">
        <f t="shared" si="30"/>
        <v>0.51770723712499422</v>
      </c>
      <c r="I560" s="123">
        <v>0.47325243</v>
      </c>
      <c r="J560" s="123">
        <v>0.48232036</v>
      </c>
      <c r="K560" s="77">
        <f t="shared" ref="K560:K591" si="33">IF(ISERROR(I560/J560-1),"",IF((I560/J560-1)&gt;10000%,"",I560/J560-1))</f>
        <v>-1.8800636987416408E-2</v>
      </c>
      <c r="L560" s="77">
        <f t="shared" si="31"/>
        <v>1.0333728928062746</v>
      </c>
      <c r="M560" s="153"/>
      <c r="N560" s="156"/>
      <c r="O560" s="156"/>
    </row>
    <row r="561" spans="1:15" ht="12.75" x14ac:dyDescent="0.2">
      <c r="A561" s="122" t="s">
        <v>2203</v>
      </c>
      <c r="B561" s="62" t="s">
        <v>14</v>
      </c>
      <c r="C561" s="62" t="s">
        <v>1042</v>
      </c>
      <c r="D561" s="62" t="s">
        <v>967</v>
      </c>
      <c r="E561" s="62" t="s">
        <v>1192</v>
      </c>
      <c r="F561" s="123">
        <v>0</v>
      </c>
      <c r="G561" s="123">
        <v>1.7982270945259199E-2</v>
      </c>
      <c r="H561" s="77">
        <f t="shared" si="30"/>
        <v>-1</v>
      </c>
      <c r="I561" s="123">
        <v>0.46085440121712701</v>
      </c>
      <c r="J561" s="123">
        <v>0</v>
      </c>
      <c r="K561" s="77" t="str">
        <f t="shared" si="33"/>
        <v/>
      </c>
      <c r="L561" s="77" t="str">
        <f t="shared" si="31"/>
        <v/>
      </c>
      <c r="M561" s="153"/>
      <c r="N561" s="156"/>
      <c r="O561" s="156"/>
    </row>
    <row r="562" spans="1:15" ht="12.75" x14ac:dyDescent="0.2">
      <c r="A562" s="122" t="s">
        <v>580</v>
      </c>
      <c r="B562" s="62" t="s">
        <v>675</v>
      </c>
      <c r="C562" s="62" t="s">
        <v>1043</v>
      </c>
      <c r="D562" s="62" t="s">
        <v>251</v>
      </c>
      <c r="E562" s="62" t="s">
        <v>1192</v>
      </c>
      <c r="F562" s="123">
        <v>1.3439283200000001</v>
      </c>
      <c r="G562" s="123">
        <v>0.75098292</v>
      </c>
      <c r="H562" s="77">
        <f t="shared" si="30"/>
        <v>0.78955910208983182</v>
      </c>
      <c r="I562" s="123">
        <v>0.44898094</v>
      </c>
      <c r="J562" s="123">
        <v>1.7832082300000001</v>
      </c>
      <c r="K562" s="77">
        <f t="shared" si="33"/>
        <v>-0.74821732400820062</v>
      </c>
      <c r="L562" s="77">
        <f t="shared" si="31"/>
        <v>0.33408101705900506</v>
      </c>
      <c r="M562" s="153"/>
      <c r="N562" s="156"/>
      <c r="O562" s="156"/>
    </row>
    <row r="563" spans="1:15" ht="12.75" x14ac:dyDescent="0.2">
      <c r="A563" s="122" t="s">
        <v>2463</v>
      </c>
      <c r="B563" s="62" t="s">
        <v>648</v>
      </c>
      <c r="C563" s="62" t="s">
        <v>1038</v>
      </c>
      <c r="D563" s="62" t="s">
        <v>251</v>
      </c>
      <c r="E563" s="62" t="s">
        <v>1192</v>
      </c>
      <c r="F563" s="123">
        <v>1.1718717949999999</v>
      </c>
      <c r="G563" s="123">
        <v>1.38033706</v>
      </c>
      <c r="H563" s="77">
        <f t="shared" si="30"/>
        <v>-0.15102489894750781</v>
      </c>
      <c r="I563" s="123">
        <v>0.44820300000000002</v>
      </c>
      <c r="J563" s="123">
        <v>6.7223802494948997</v>
      </c>
      <c r="K563" s="77">
        <f t="shared" si="33"/>
        <v>-0.93332674092131629</v>
      </c>
      <c r="L563" s="77">
        <f t="shared" si="31"/>
        <v>0.38246760602340468</v>
      </c>
      <c r="M563" s="153"/>
      <c r="N563" s="156"/>
      <c r="O563" s="156"/>
    </row>
    <row r="564" spans="1:15" ht="12.75" x14ac:dyDescent="0.2">
      <c r="A564" s="122" t="s">
        <v>2143</v>
      </c>
      <c r="B564" s="62" t="s">
        <v>215</v>
      </c>
      <c r="C564" s="62" t="s">
        <v>1042</v>
      </c>
      <c r="D564" s="62" t="s">
        <v>252</v>
      </c>
      <c r="E564" s="62" t="s">
        <v>1192</v>
      </c>
      <c r="F564" s="123">
        <v>1.27425549</v>
      </c>
      <c r="G564" s="123">
        <v>0.51384185999999998</v>
      </c>
      <c r="H564" s="77">
        <f t="shared" si="30"/>
        <v>1.4798592508597879</v>
      </c>
      <c r="I564" s="123">
        <v>0.43749409</v>
      </c>
      <c r="J564" s="123">
        <v>3.7851399999999998E-3</v>
      </c>
      <c r="K564" s="77" t="str">
        <f t="shared" si="33"/>
        <v/>
      </c>
      <c r="L564" s="77">
        <f t="shared" si="31"/>
        <v>0.34333310190407734</v>
      </c>
      <c r="M564" s="153"/>
      <c r="N564" s="156"/>
      <c r="O564" s="156"/>
    </row>
    <row r="565" spans="1:15" ht="12.75" x14ac:dyDescent="0.2">
      <c r="A565" s="122" t="s">
        <v>588</v>
      </c>
      <c r="B565" s="62" t="s">
        <v>683</v>
      </c>
      <c r="C565" s="62" t="s">
        <v>1043</v>
      </c>
      <c r="D565" s="62" t="s">
        <v>251</v>
      </c>
      <c r="E565" s="62" t="s">
        <v>1192</v>
      </c>
      <c r="F565" s="123">
        <v>1.7120832699999999</v>
      </c>
      <c r="G565" s="123">
        <v>0.77477945999999998</v>
      </c>
      <c r="H565" s="77">
        <f t="shared" si="30"/>
        <v>1.2097685320671769</v>
      </c>
      <c r="I565" s="123">
        <v>0.43024910999999999</v>
      </c>
      <c r="J565" s="123">
        <v>1.49832341</v>
      </c>
      <c r="K565" s="77">
        <f t="shared" si="33"/>
        <v>-0.71284630065280763</v>
      </c>
      <c r="L565" s="77">
        <f t="shared" si="31"/>
        <v>0.2513015094178217</v>
      </c>
      <c r="M565" s="153"/>
      <c r="N565" s="156"/>
      <c r="O565" s="156"/>
    </row>
    <row r="566" spans="1:15" ht="12.75" x14ac:dyDescent="0.2">
      <c r="A566" s="122" t="s">
        <v>2631</v>
      </c>
      <c r="B566" s="122" t="s">
        <v>95</v>
      </c>
      <c r="C566" s="122" t="s">
        <v>1044</v>
      </c>
      <c r="D566" s="122" t="s">
        <v>252</v>
      </c>
      <c r="E566" s="122" t="s">
        <v>253</v>
      </c>
      <c r="F566" s="123">
        <v>7.5020212900000001</v>
      </c>
      <c r="G566" s="123">
        <v>5.3325532449999997</v>
      </c>
      <c r="H566" s="77">
        <f t="shared" si="30"/>
        <v>0.40683476476004699</v>
      </c>
      <c r="I566" s="123">
        <v>0.42552564000000004</v>
      </c>
      <c r="J566" s="123">
        <v>1.82385357</v>
      </c>
      <c r="K566" s="77">
        <f t="shared" si="33"/>
        <v>-0.7666887040717858</v>
      </c>
      <c r="L566" s="77">
        <f t="shared" si="31"/>
        <v>5.6721465262597255E-2</v>
      </c>
      <c r="M566" s="153"/>
      <c r="N566" s="156"/>
      <c r="O566" s="156"/>
    </row>
    <row r="567" spans="1:15" ht="12.75" x14ac:dyDescent="0.2">
      <c r="A567" s="122" t="s">
        <v>2316</v>
      </c>
      <c r="B567" s="62" t="s">
        <v>2317</v>
      </c>
      <c r="C567" s="62" t="s">
        <v>779</v>
      </c>
      <c r="D567" s="62" t="s">
        <v>252</v>
      </c>
      <c r="E567" s="62" t="s">
        <v>253</v>
      </c>
      <c r="F567" s="123">
        <v>0.46548782999999999</v>
      </c>
      <c r="G567" s="123">
        <v>0.47478796000000001</v>
      </c>
      <c r="H567" s="77">
        <f t="shared" si="30"/>
        <v>-1.9587965120261286E-2</v>
      </c>
      <c r="I567" s="123">
        <v>0.4244135</v>
      </c>
      <c r="J567" s="123">
        <v>0.42219109999999999</v>
      </c>
      <c r="K567" s="77">
        <f t="shared" si="33"/>
        <v>5.2639669571432623E-3</v>
      </c>
      <c r="L567" s="77">
        <f t="shared" si="31"/>
        <v>0.91176067911378045</v>
      </c>
      <c r="M567" s="153"/>
      <c r="N567" s="156"/>
      <c r="O567" s="156"/>
    </row>
    <row r="568" spans="1:15" ht="12.75" x14ac:dyDescent="0.2">
      <c r="A568" s="122" t="s">
        <v>1200</v>
      </c>
      <c r="B568" s="62" t="s">
        <v>1201</v>
      </c>
      <c r="C568" s="62" t="s">
        <v>1043</v>
      </c>
      <c r="D568" s="62" t="s">
        <v>251</v>
      </c>
      <c r="E568" s="62" t="s">
        <v>1192</v>
      </c>
      <c r="F568" s="123">
        <v>1.0445698000000001</v>
      </c>
      <c r="G568" s="123">
        <v>0.33159734999999996</v>
      </c>
      <c r="H568" s="77">
        <f t="shared" si="30"/>
        <v>2.150115041631063</v>
      </c>
      <c r="I568" s="123">
        <v>0.41871461999999998</v>
      </c>
      <c r="J568" s="123">
        <v>0</v>
      </c>
      <c r="K568" s="77" t="str">
        <f t="shared" si="33"/>
        <v/>
      </c>
      <c r="L568" s="77">
        <f t="shared" si="31"/>
        <v>0.40084886620310095</v>
      </c>
      <c r="M568" s="153"/>
      <c r="N568" s="156"/>
      <c r="O568" s="156"/>
    </row>
    <row r="569" spans="1:15" ht="12.75" x14ac:dyDescent="0.2">
      <c r="A569" s="122" t="s">
        <v>2142</v>
      </c>
      <c r="B569" s="62" t="s">
        <v>422</v>
      </c>
      <c r="C569" s="62" t="s">
        <v>1042</v>
      </c>
      <c r="D569" s="62" t="s">
        <v>252</v>
      </c>
      <c r="E569" s="62" t="s">
        <v>1192</v>
      </c>
      <c r="F569" s="123">
        <v>0.61105122000000001</v>
      </c>
      <c r="G569" s="123">
        <v>0.17767785200000002</v>
      </c>
      <c r="H569" s="77">
        <f t="shared" si="30"/>
        <v>2.4390961682720023</v>
      </c>
      <c r="I569" s="123">
        <v>0.41231027000000003</v>
      </c>
      <c r="J569" s="123">
        <v>0</v>
      </c>
      <c r="K569" s="77" t="str">
        <f t="shared" si="33"/>
        <v/>
      </c>
      <c r="L569" s="77">
        <f t="shared" si="31"/>
        <v>0.67475566123573083</v>
      </c>
      <c r="M569" s="153"/>
      <c r="N569" s="156"/>
      <c r="O569" s="156"/>
    </row>
    <row r="570" spans="1:15" ht="12.75" x14ac:dyDescent="0.2">
      <c r="A570" s="122" t="s">
        <v>2412</v>
      </c>
      <c r="B570" s="62" t="s">
        <v>321</v>
      </c>
      <c r="C570" s="62" t="s">
        <v>1038</v>
      </c>
      <c r="D570" s="62" t="s">
        <v>251</v>
      </c>
      <c r="E570" s="62" t="s">
        <v>1192</v>
      </c>
      <c r="F570" s="123">
        <v>1.0351693559999999</v>
      </c>
      <c r="G570" s="123">
        <v>1.627032257</v>
      </c>
      <c r="H570" s="77">
        <f t="shared" si="30"/>
        <v>-0.36376838778310716</v>
      </c>
      <c r="I570" s="123">
        <v>0.40821141</v>
      </c>
      <c r="J570" s="123">
        <v>5.4299724899999999</v>
      </c>
      <c r="K570" s="77">
        <f t="shared" si="33"/>
        <v>-0.92482256388006123</v>
      </c>
      <c r="L570" s="77">
        <f t="shared" si="31"/>
        <v>0.39434263353522225</v>
      </c>
      <c r="M570" s="153"/>
      <c r="N570" s="156"/>
      <c r="O570" s="156"/>
    </row>
    <row r="571" spans="1:15" ht="12.75" x14ac:dyDescent="0.2">
      <c r="A571" s="122" t="s">
        <v>1984</v>
      </c>
      <c r="B571" s="62" t="s">
        <v>328</v>
      </c>
      <c r="C571" s="62" t="s">
        <v>779</v>
      </c>
      <c r="D571" s="62" t="s">
        <v>251</v>
      </c>
      <c r="E571" s="62" t="s">
        <v>1192</v>
      </c>
      <c r="F571" s="123">
        <v>0.36922336499999997</v>
      </c>
      <c r="G571" s="123">
        <v>0.27437203999999998</v>
      </c>
      <c r="H571" s="77">
        <f t="shared" si="30"/>
        <v>0.34570331947818</v>
      </c>
      <c r="I571" s="123">
        <v>0.40623714</v>
      </c>
      <c r="J571" s="123">
        <v>0.43148438</v>
      </c>
      <c r="K571" s="77">
        <f t="shared" si="33"/>
        <v>-5.8512523674669303E-2</v>
      </c>
      <c r="L571" s="77">
        <f t="shared" si="31"/>
        <v>1.1002476509036747</v>
      </c>
      <c r="M571" s="153"/>
      <c r="N571" s="156"/>
      <c r="O571" s="156"/>
    </row>
    <row r="572" spans="1:15" ht="12.75" x14ac:dyDescent="0.2">
      <c r="A572" s="122" t="s">
        <v>1960</v>
      </c>
      <c r="B572" s="62" t="s">
        <v>352</v>
      </c>
      <c r="C572" s="62" t="s">
        <v>779</v>
      </c>
      <c r="D572" s="62" t="s">
        <v>251</v>
      </c>
      <c r="E572" s="62" t="s">
        <v>1192</v>
      </c>
      <c r="F572" s="123">
        <v>0.433524042</v>
      </c>
      <c r="G572" s="123">
        <v>0.20005752900000001</v>
      </c>
      <c r="H572" s="77">
        <f t="shared" si="30"/>
        <v>1.1669968841812497</v>
      </c>
      <c r="I572" s="123">
        <v>0.39829487000000002</v>
      </c>
      <c r="J572" s="123">
        <v>0.10972164</v>
      </c>
      <c r="K572" s="77">
        <f t="shared" si="33"/>
        <v>2.6300484571685225</v>
      </c>
      <c r="L572" s="77">
        <f t="shared" si="31"/>
        <v>0.91873767406883522</v>
      </c>
      <c r="M572" s="153"/>
      <c r="N572" s="156"/>
      <c r="O572" s="156"/>
    </row>
    <row r="573" spans="1:15" ht="12.75" x14ac:dyDescent="0.2">
      <c r="A573" s="122" t="s">
        <v>1979</v>
      </c>
      <c r="B573" s="62" t="s">
        <v>1191</v>
      </c>
      <c r="C573" s="62" t="s">
        <v>779</v>
      </c>
      <c r="D573" s="62" t="s">
        <v>251</v>
      </c>
      <c r="E573" s="62" t="s">
        <v>1192</v>
      </c>
      <c r="F573" s="123">
        <v>0.76557077399999995</v>
      </c>
      <c r="G573" s="123">
        <v>0.33041231300000001</v>
      </c>
      <c r="H573" s="77">
        <f t="shared" si="30"/>
        <v>1.3170164787412144</v>
      </c>
      <c r="I573" s="123">
        <v>0.38991865000000003</v>
      </c>
      <c r="J573" s="123">
        <v>1.64744581</v>
      </c>
      <c r="K573" s="77">
        <f t="shared" si="33"/>
        <v>-0.76331928635637492</v>
      </c>
      <c r="L573" s="77">
        <f t="shared" si="31"/>
        <v>0.50931757486343132</v>
      </c>
      <c r="M573" s="153"/>
      <c r="N573" s="156"/>
      <c r="O573" s="156"/>
    </row>
    <row r="574" spans="1:15" ht="12.75" x14ac:dyDescent="0.2">
      <c r="A574" s="122" t="s">
        <v>2649</v>
      </c>
      <c r="B574" s="62" t="s">
        <v>164</v>
      </c>
      <c r="C574" s="62" t="s">
        <v>177</v>
      </c>
      <c r="D574" s="62" t="s">
        <v>967</v>
      </c>
      <c r="E574" s="62" t="s">
        <v>1192</v>
      </c>
      <c r="F574" s="123">
        <v>1.2738307499999999</v>
      </c>
      <c r="G574" s="123">
        <v>1.13602778</v>
      </c>
      <c r="H574" s="77">
        <f t="shared" si="30"/>
        <v>0.12130246498021369</v>
      </c>
      <c r="I574" s="123">
        <v>0.38792606000000002</v>
      </c>
      <c r="J574" s="123">
        <v>6.1807919999999995E-2</v>
      </c>
      <c r="K574" s="77">
        <f t="shared" si="33"/>
        <v>5.2763163685171746</v>
      </c>
      <c r="L574" s="77">
        <f t="shared" si="31"/>
        <v>0.30453500985119103</v>
      </c>
      <c r="M574" s="153"/>
      <c r="N574" s="156"/>
      <c r="O574" s="156"/>
    </row>
    <row r="575" spans="1:15" ht="12.75" x14ac:dyDescent="0.2">
      <c r="A575" s="122" t="s">
        <v>245</v>
      </c>
      <c r="B575" s="62" t="s">
        <v>246</v>
      </c>
      <c r="C575" s="62" t="s">
        <v>1043</v>
      </c>
      <c r="D575" s="62" t="s">
        <v>251</v>
      </c>
      <c r="E575" s="62" t="s">
        <v>253</v>
      </c>
      <c r="F575" s="123">
        <v>0.41891279999999997</v>
      </c>
      <c r="G575" s="123">
        <v>0.20790345000000002</v>
      </c>
      <c r="H575" s="77">
        <f t="shared" si="30"/>
        <v>1.0149391460314869</v>
      </c>
      <c r="I575" s="123">
        <v>0.38453271</v>
      </c>
      <c r="J575" s="123">
        <v>1.1827379999999998E-2</v>
      </c>
      <c r="K575" s="77">
        <f t="shared" si="33"/>
        <v>31.512078752859892</v>
      </c>
      <c r="L575" s="77">
        <f t="shared" si="31"/>
        <v>0.91793019931594366</v>
      </c>
      <c r="M575" s="153"/>
      <c r="N575" s="156"/>
      <c r="O575" s="156"/>
    </row>
    <row r="576" spans="1:15" ht="12.75" x14ac:dyDescent="0.2">
      <c r="A576" s="122" t="s">
        <v>2121</v>
      </c>
      <c r="B576" s="62" t="s">
        <v>42</v>
      </c>
      <c r="C576" s="62" t="s">
        <v>1042</v>
      </c>
      <c r="D576" s="62" t="s">
        <v>967</v>
      </c>
      <c r="E576" s="62" t="s">
        <v>253</v>
      </c>
      <c r="F576" s="123">
        <v>0.63420399999999999</v>
      </c>
      <c r="G576" s="123">
        <v>0.31215999999999999</v>
      </c>
      <c r="H576" s="77">
        <f t="shared" si="30"/>
        <v>1.031663249615582</v>
      </c>
      <c r="I576" s="123">
        <v>0.37980253999999997</v>
      </c>
      <c r="J576" s="123">
        <v>0.15266592000000001</v>
      </c>
      <c r="K576" s="77">
        <f t="shared" si="33"/>
        <v>1.4878017307333553</v>
      </c>
      <c r="L576" s="77">
        <f t="shared" si="31"/>
        <v>0.59886493935705221</v>
      </c>
      <c r="M576" s="153"/>
      <c r="N576" s="156"/>
      <c r="O576" s="156"/>
    </row>
    <row r="577" spans="1:15" ht="12.75" x14ac:dyDescent="0.2">
      <c r="A577" s="122" t="s">
        <v>590</v>
      </c>
      <c r="B577" s="62" t="s">
        <v>685</v>
      </c>
      <c r="C577" s="62" t="s">
        <v>1043</v>
      </c>
      <c r="D577" s="62" t="s">
        <v>251</v>
      </c>
      <c r="E577" s="62" t="s">
        <v>253</v>
      </c>
      <c r="F577" s="123">
        <v>3.1745427719999997</v>
      </c>
      <c r="G577" s="123">
        <v>1.04574653</v>
      </c>
      <c r="H577" s="77">
        <f t="shared" si="30"/>
        <v>2.0356713418881722</v>
      </c>
      <c r="I577" s="123">
        <v>0.37208952000000001</v>
      </c>
      <c r="J577" s="123">
        <v>1.4553750400000001</v>
      </c>
      <c r="K577" s="77">
        <f t="shared" si="33"/>
        <v>-0.74433427139165453</v>
      </c>
      <c r="L577" s="77">
        <f t="shared" si="31"/>
        <v>0.11721042894173361</v>
      </c>
      <c r="M577" s="153"/>
      <c r="N577" s="156"/>
      <c r="O577" s="156"/>
    </row>
    <row r="578" spans="1:15" ht="12.75" x14ac:dyDescent="0.2">
      <c r="A578" s="122" t="s">
        <v>2310</v>
      </c>
      <c r="B578" s="62" t="s">
        <v>2311</v>
      </c>
      <c r="C578" s="62" t="s">
        <v>330</v>
      </c>
      <c r="D578" s="62" t="s">
        <v>252</v>
      </c>
      <c r="E578" s="62" t="s">
        <v>253</v>
      </c>
      <c r="F578" s="123">
        <v>0.12803021000000001</v>
      </c>
      <c r="G578" s="123">
        <v>0.40313009599999999</v>
      </c>
      <c r="H578" s="77">
        <f t="shared" si="30"/>
        <v>-0.6824096953555161</v>
      </c>
      <c r="I578" s="123">
        <v>0.37045413999999999</v>
      </c>
      <c r="J578" s="123">
        <v>0</v>
      </c>
      <c r="K578" s="77" t="str">
        <f t="shared" si="33"/>
        <v/>
      </c>
      <c r="L578" s="77">
        <f t="shared" si="31"/>
        <v>2.8934900598850848</v>
      </c>
      <c r="M578" s="153"/>
      <c r="N578" s="156"/>
      <c r="O578" s="156"/>
    </row>
    <row r="579" spans="1:15" ht="12.75" x14ac:dyDescent="0.2">
      <c r="A579" s="122" t="s">
        <v>2171</v>
      </c>
      <c r="B579" s="62" t="s">
        <v>210</v>
      </c>
      <c r="C579" s="62" t="s">
        <v>1042</v>
      </c>
      <c r="D579" s="62" t="s">
        <v>252</v>
      </c>
      <c r="E579" s="62" t="s">
        <v>1192</v>
      </c>
      <c r="F579" s="123">
        <v>0.28518431999999999</v>
      </c>
      <c r="G579" s="123">
        <v>0.55434968000000007</v>
      </c>
      <c r="H579" s="77">
        <f t="shared" si="30"/>
        <v>-0.48555157459457732</v>
      </c>
      <c r="I579" s="123">
        <v>0.36997264000000002</v>
      </c>
      <c r="J579" s="123">
        <v>2.1745E-2</v>
      </c>
      <c r="K579" s="77">
        <f t="shared" si="33"/>
        <v>16.014147620142563</v>
      </c>
      <c r="L579" s="77">
        <f t="shared" si="31"/>
        <v>1.2973105954773392</v>
      </c>
      <c r="M579" s="153"/>
      <c r="N579" s="156"/>
      <c r="O579" s="156"/>
    </row>
    <row r="580" spans="1:15" ht="12.75" x14ac:dyDescent="0.2">
      <c r="A580" s="122" t="s">
        <v>2833</v>
      </c>
      <c r="B580" s="62" t="s">
        <v>83</v>
      </c>
      <c r="C580" s="62" t="s">
        <v>1037</v>
      </c>
      <c r="D580" s="62" t="s">
        <v>251</v>
      </c>
      <c r="E580" s="62" t="s">
        <v>1192</v>
      </c>
      <c r="F580" s="123">
        <v>3.2225225279999998</v>
      </c>
      <c r="G580" s="123">
        <v>3.8131682799999997</v>
      </c>
      <c r="H580" s="77">
        <f t="shared" si="30"/>
        <v>-0.15489632469092074</v>
      </c>
      <c r="I580" s="123">
        <v>0.36758897999999995</v>
      </c>
      <c r="J580" s="123">
        <v>0.80894085999999998</v>
      </c>
      <c r="K580" s="77">
        <f t="shared" si="33"/>
        <v>-0.54559226987248488</v>
      </c>
      <c r="L580" s="77">
        <f t="shared" si="31"/>
        <v>0.11406870760594415</v>
      </c>
      <c r="M580" s="153"/>
      <c r="N580" s="156"/>
      <c r="O580" s="156"/>
    </row>
    <row r="581" spans="1:15" ht="12.75" x14ac:dyDescent="0.2">
      <c r="A581" s="122" t="s">
        <v>2003</v>
      </c>
      <c r="B581" s="62" t="s">
        <v>1162</v>
      </c>
      <c r="C581" s="62" t="s">
        <v>779</v>
      </c>
      <c r="D581" s="62" t="s">
        <v>251</v>
      </c>
      <c r="E581" s="62" t="s">
        <v>1192</v>
      </c>
      <c r="F581" s="123">
        <v>0.3611029</v>
      </c>
      <c r="G581" s="123">
        <v>0.10063034799999999</v>
      </c>
      <c r="H581" s="77">
        <f t="shared" si="30"/>
        <v>2.5884095322814549</v>
      </c>
      <c r="I581" s="123">
        <v>0.35878616999999996</v>
      </c>
      <c r="J581" s="123">
        <v>1.9588779199999999</v>
      </c>
      <c r="K581" s="77">
        <f t="shared" si="33"/>
        <v>-0.81684097495978714</v>
      </c>
      <c r="L581" s="77">
        <f t="shared" si="31"/>
        <v>0.99358429411671845</v>
      </c>
      <c r="M581" s="153"/>
      <c r="N581" s="156"/>
      <c r="O581" s="156"/>
    </row>
    <row r="582" spans="1:15" ht="12.75" x14ac:dyDescent="0.2">
      <c r="A582" s="122" t="s">
        <v>2834</v>
      </c>
      <c r="B582" s="62" t="s">
        <v>84</v>
      </c>
      <c r="C582" s="62" t="s">
        <v>1037</v>
      </c>
      <c r="D582" s="62" t="s">
        <v>251</v>
      </c>
      <c r="E582" s="62" t="s">
        <v>1192</v>
      </c>
      <c r="F582" s="123">
        <v>2.6712259</v>
      </c>
      <c r="G582" s="123">
        <v>2.7553766400000002</v>
      </c>
      <c r="H582" s="77">
        <f t="shared" si="30"/>
        <v>-3.0540557968873561E-2</v>
      </c>
      <c r="I582" s="123">
        <v>0.35861230999999999</v>
      </c>
      <c r="J582" s="123">
        <v>6.3681809999999991E-2</v>
      </c>
      <c r="K582" s="77">
        <f t="shared" si="33"/>
        <v>4.6313146564144461</v>
      </c>
      <c r="L582" s="77">
        <f t="shared" si="31"/>
        <v>0.13425008719779183</v>
      </c>
      <c r="M582" s="153"/>
      <c r="N582" s="156"/>
      <c r="O582" s="156"/>
    </row>
    <row r="583" spans="1:15" ht="12.75" x14ac:dyDescent="0.2">
      <c r="A583" s="122" t="s">
        <v>63</v>
      </c>
      <c r="B583" s="62" t="s">
        <v>64</v>
      </c>
      <c r="C583" s="62" t="s">
        <v>1043</v>
      </c>
      <c r="D583" s="62" t="s">
        <v>251</v>
      </c>
      <c r="E583" s="62" t="s">
        <v>253</v>
      </c>
      <c r="F583" s="123">
        <v>1.3022161810000001</v>
      </c>
      <c r="G583" s="123">
        <v>1.920622667</v>
      </c>
      <c r="H583" s="77">
        <f t="shared" ref="H583:H646" si="34">IF(ISERROR(F583/G583-1),"",IF((F583/G583-1)&gt;10000%,"",F583/G583-1))</f>
        <v>-0.32198229075675067</v>
      </c>
      <c r="I583" s="123">
        <v>0.35363501000000003</v>
      </c>
      <c r="J583" s="123">
        <v>0.26749859000000004</v>
      </c>
      <c r="K583" s="77">
        <f t="shared" si="33"/>
        <v>0.32200700571917018</v>
      </c>
      <c r="L583" s="77">
        <f t="shared" ref="L583:L646" si="35">IF(ISERROR(I583/F583),"",IF(I583/F583&gt;10000%,"",I583/F583))</f>
        <v>0.27156398081955641</v>
      </c>
      <c r="M583" s="153"/>
      <c r="N583" s="156"/>
      <c r="O583" s="156"/>
    </row>
    <row r="584" spans="1:15" ht="12.75" x14ac:dyDescent="0.2">
      <c r="A584" s="122" t="s">
        <v>2451</v>
      </c>
      <c r="B584" s="62" t="s">
        <v>1598</v>
      </c>
      <c r="C584" s="62" t="s">
        <v>1038</v>
      </c>
      <c r="D584" s="62" t="s">
        <v>251</v>
      </c>
      <c r="E584" s="62" t="s">
        <v>1192</v>
      </c>
      <c r="F584" s="123">
        <v>2.6753463050000001</v>
      </c>
      <c r="G584" s="123">
        <v>1.2561461170000001</v>
      </c>
      <c r="H584" s="77">
        <f t="shared" si="34"/>
        <v>1.1298050193312026</v>
      </c>
      <c r="I584" s="123">
        <v>0.35336060999999996</v>
      </c>
      <c r="J584" s="123">
        <v>9.7921600000000011E-2</v>
      </c>
      <c r="K584" s="77">
        <f t="shared" si="33"/>
        <v>2.6086073961209775</v>
      </c>
      <c r="L584" s="77">
        <f t="shared" si="35"/>
        <v>0.1320803252048523</v>
      </c>
      <c r="M584" s="153"/>
      <c r="N584" s="156"/>
      <c r="O584" s="156"/>
    </row>
    <row r="585" spans="1:15" ht="12.75" x14ac:dyDescent="0.2">
      <c r="A585" s="122" t="s">
        <v>1886</v>
      </c>
      <c r="B585" s="62" t="s">
        <v>974</v>
      </c>
      <c r="C585" s="62" t="s">
        <v>177</v>
      </c>
      <c r="D585" s="62" t="s">
        <v>967</v>
      </c>
      <c r="E585" s="62" t="s">
        <v>1192</v>
      </c>
      <c r="F585" s="123">
        <v>0.31566499999999997</v>
      </c>
      <c r="G585" s="123">
        <v>0.1282423</v>
      </c>
      <c r="H585" s="77">
        <f t="shared" si="34"/>
        <v>1.4614733204254757</v>
      </c>
      <c r="I585" s="123">
        <v>0.34760371999999995</v>
      </c>
      <c r="J585" s="123">
        <v>2.8515061095467402</v>
      </c>
      <c r="K585" s="77">
        <f t="shared" si="33"/>
        <v>-0.87809820261782534</v>
      </c>
      <c r="L585" s="77">
        <f t="shared" si="35"/>
        <v>1.1011791614528059</v>
      </c>
      <c r="M585" s="153"/>
      <c r="N585" s="156"/>
      <c r="O585" s="156"/>
    </row>
    <row r="586" spans="1:15" ht="12.75" x14ac:dyDescent="0.2">
      <c r="A586" s="122" t="s">
        <v>2456</v>
      </c>
      <c r="B586" s="62" t="s">
        <v>658</v>
      </c>
      <c r="C586" s="62" t="s">
        <v>1038</v>
      </c>
      <c r="D586" s="62" t="s">
        <v>251</v>
      </c>
      <c r="E586" s="62" t="s">
        <v>1192</v>
      </c>
      <c r="F586" s="123">
        <v>1.4649733840000001</v>
      </c>
      <c r="G586" s="123">
        <v>1.472281041</v>
      </c>
      <c r="H586" s="77">
        <f t="shared" si="34"/>
        <v>-4.9634932438146206E-3</v>
      </c>
      <c r="I586" s="123">
        <v>0.31878578000000002</v>
      </c>
      <c r="J586" s="123">
        <v>3.8487409399999999</v>
      </c>
      <c r="K586" s="77">
        <f t="shared" si="33"/>
        <v>-0.91717141138629088</v>
      </c>
      <c r="L586" s="77">
        <f t="shared" si="35"/>
        <v>0.21760516844994093</v>
      </c>
      <c r="M586" s="153"/>
      <c r="N586" s="156"/>
      <c r="O586" s="156"/>
    </row>
    <row r="587" spans="1:15" ht="12.75" x14ac:dyDescent="0.2">
      <c r="A587" s="122" t="s">
        <v>2837</v>
      </c>
      <c r="B587" s="62" t="s">
        <v>86</v>
      </c>
      <c r="C587" s="62" t="s">
        <v>1037</v>
      </c>
      <c r="D587" s="62" t="s">
        <v>251</v>
      </c>
      <c r="E587" s="62" t="s">
        <v>1192</v>
      </c>
      <c r="F587" s="123">
        <v>3.0280559999999999</v>
      </c>
      <c r="G587" s="123">
        <v>3.43880309</v>
      </c>
      <c r="H587" s="77">
        <f t="shared" si="34"/>
        <v>-0.11944478333012087</v>
      </c>
      <c r="I587" s="123">
        <v>0.31759314</v>
      </c>
      <c r="J587" s="123">
        <v>1.4358672699999999</v>
      </c>
      <c r="K587" s="77">
        <f t="shared" si="33"/>
        <v>-0.77881441646065241</v>
      </c>
      <c r="L587" s="77">
        <f t="shared" si="35"/>
        <v>0.10488350941990505</v>
      </c>
      <c r="M587" s="153"/>
      <c r="N587" s="156"/>
      <c r="O587" s="156"/>
    </row>
    <row r="588" spans="1:15" ht="12.75" x14ac:dyDescent="0.2">
      <c r="A588" s="122" t="s">
        <v>2764</v>
      </c>
      <c r="B588" s="62" t="s">
        <v>472</v>
      </c>
      <c r="C588" s="62" t="s">
        <v>779</v>
      </c>
      <c r="D588" s="62" t="s">
        <v>251</v>
      </c>
      <c r="E588" s="62" t="s">
        <v>1192</v>
      </c>
      <c r="F588" s="123">
        <v>0.15643799999999999</v>
      </c>
      <c r="G588" s="123">
        <v>4.1076000000000003E-3</v>
      </c>
      <c r="H588" s="77">
        <f t="shared" si="34"/>
        <v>37.085013146362833</v>
      </c>
      <c r="I588" s="123">
        <v>0.31289164000000003</v>
      </c>
      <c r="J588" s="123">
        <v>5.1421399999999999E-3</v>
      </c>
      <c r="K588" s="77">
        <f t="shared" si="33"/>
        <v>59.848526100028401</v>
      </c>
      <c r="L588" s="77">
        <f t="shared" si="35"/>
        <v>2.0000999757092268</v>
      </c>
      <c r="M588" s="153"/>
      <c r="N588" s="156"/>
      <c r="O588" s="156"/>
    </row>
    <row r="589" spans="1:15" ht="12.75" x14ac:dyDescent="0.2">
      <c r="A589" s="122" t="s">
        <v>2013</v>
      </c>
      <c r="B589" s="62" t="s">
        <v>1157</v>
      </c>
      <c r="C589" s="62" t="s">
        <v>779</v>
      </c>
      <c r="D589" s="62" t="s">
        <v>251</v>
      </c>
      <c r="E589" s="62" t="s">
        <v>1192</v>
      </c>
      <c r="F589" s="123">
        <v>0.44053238699999997</v>
      </c>
      <c r="G589" s="123">
        <v>0.318424761</v>
      </c>
      <c r="H589" s="77">
        <f t="shared" si="34"/>
        <v>0.38347402889312354</v>
      </c>
      <c r="I589" s="123">
        <v>0.3117298</v>
      </c>
      <c r="J589" s="123">
        <v>0.62990636</v>
      </c>
      <c r="K589" s="77">
        <f t="shared" si="33"/>
        <v>-0.50511723679056042</v>
      </c>
      <c r="L589" s="77">
        <f t="shared" si="35"/>
        <v>0.70762061814084065</v>
      </c>
      <c r="M589" s="153"/>
      <c r="N589" s="156"/>
      <c r="O589" s="156"/>
    </row>
    <row r="590" spans="1:15" ht="12.75" x14ac:dyDescent="0.2">
      <c r="A590" s="122" t="s">
        <v>1956</v>
      </c>
      <c r="B590" s="62" t="s">
        <v>1539</v>
      </c>
      <c r="C590" s="62" t="s">
        <v>779</v>
      </c>
      <c r="D590" s="62" t="s">
        <v>251</v>
      </c>
      <c r="E590" s="62" t="s">
        <v>253</v>
      </c>
      <c r="F590" s="123">
        <v>0.46251135999999998</v>
      </c>
      <c r="G590" s="123">
        <v>0.37366760999999998</v>
      </c>
      <c r="H590" s="77">
        <f t="shared" si="34"/>
        <v>0.23776144258262044</v>
      </c>
      <c r="I590" s="123">
        <v>0.30856452000000001</v>
      </c>
      <c r="J590" s="123">
        <v>0.35780475</v>
      </c>
      <c r="K590" s="77">
        <f t="shared" si="33"/>
        <v>-0.13761759730691114</v>
      </c>
      <c r="L590" s="77">
        <f t="shared" si="35"/>
        <v>0.66715014307972897</v>
      </c>
      <c r="M590" s="153"/>
      <c r="N590" s="156"/>
      <c r="O590" s="156"/>
    </row>
    <row r="591" spans="1:15" ht="12.75" x14ac:dyDescent="0.2">
      <c r="A591" s="122" t="s">
        <v>2146</v>
      </c>
      <c r="B591" s="62" t="s">
        <v>204</v>
      </c>
      <c r="C591" s="62" t="s">
        <v>1042</v>
      </c>
      <c r="D591" s="62" t="s">
        <v>252</v>
      </c>
      <c r="E591" s="62" t="s">
        <v>1192</v>
      </c>
      <c r="F591" s="123">
        <v>2.7199861800000003</v>
      </c>
      <c r="G591" s="123">
        <v>2.745930725</v>
      </c>
      <c r="H591" s="77">
        <f t="shared" si="34"/>
        <v>-9.4483610834719123E-3</v>
      </c>
      <c r="I591" s="123">
        <v>0.30202329</v>
      </c>
      <c r="J591" s="123">
        <v>0.76726729000000005</v>
      </c>
      <c r="K591" s="77">
        <f t="shared" si="33"/>
        <v>-0.60636496050809097</v>
      </c>
      <c r="L591" s="77">
        <f t="shared" si="35"/>
        <v>0.11103853843845632</v>
      </c>
      <c r="M591" s="153"/>
      <c r="N591" s="156"/>
      <c r="O591" s="156"/>
    </row>
    <row r="592" spans="1:15" ht="12.75" x14ac:dyDescent="0.2">
      <c r="A592" s="122" t="s">
        <v>2705</v>
      </c>
      <c r="B592" s="62" t="s">
        <v>1559</v>
      </c>
      <c r="C592" s="62" t="s">
        <v>779</v>
      </c>
      <c r="D592" s="62" t="s">
        <v>251</v>
      </c>
      <c r="E592" s="62" t="s">
        <v>1192</v>
      </c>
      <c r="F592" s="123">
        <v>0.35244286700000005</v>
      </c>
      <c r="G592" s="123">
        <v>1.19652779</v>
      </c>
      <c r="H592" s="77">
        <f t="shared" si="34"/>
        <v>-0.70544531439591551</v>
      </c>
      <c r="I592" s="123">
        <v>0.30172940999999998</v>
      </c>
      <c r="J592" s="123">
        <v>2.8550678599999997</v>
      </c>
      <c r="K592" s="77">
        <f t="shared" ref="K592:K623" si="36">IF(ISERROR(I592/J592-1),"",IF((I592/J592-1)&gt;10000%,"",I592/J592-1))</f>
        <v>-0.8943179550205157</v>
      </c>
      <c r="L592" s="77">
        <f t="shared" si="35"/>
        <v>0.85610871506161001</v>
      </c>
      <c r="M592" s="153"/>
      <c r="N592" s="156"/>
      <c r="O592" s="156"/>
    </row>
    <row r="593" spans="1:15" ht="12.75" x14ac:dyDescent="0.2">
      <c r="A593" s="122" t="s">
        <v>764</v>
      </c>
      <c r="B593" s="62" t="s">
        <v>552</v>
      </c>
      <c r="C593" s="62" t="s">
        <v>1043</v>
      </c>
      <c r="D593" s="62" t="s">
        <v>251</v>
      </c>
      <c r="E593" s="62" t="s">
        <v>1192</v>
      </c>
      <c r="F593" s="123">
        <v>0.43962546399999997</v>
      </c>
      <c r="G593" s="123">
        <v>0.67312802500000002</v>
      </c>
      <c r="H593" s="77">
        <f t="shared" si="34"/>
        <v>-0.34689175361551772</v>
      </c>
      <c r="I593" s="123">
        <v>0.29104161000000001</v>
      </c>
      <c r="J593" s="123">
        <v>3.3959177999999999</v>
      </c>
      <c r="K593" s="77">
        <f t="shared" si="36"/>
        <v>-0.91429662696782588</v>
      </c>
      <c r="L593" s="77">
        <f t="shared" si="35"/>
        <v>0.66202172947834526</v>
      </c>
      <c r="M593" s="153"/>
      <c r="N593" s="156"/>
      <c r="O593" s="156"/>
    </row>
    <row r="594" spans="1:15" ht="12.75" x14ac:dyDescent="0.2">
      <c r="A594" s="122" t="s">
        <v>1977</v>
      </c>
      <c r="B594" s="62" t="s">
        <v>1417</v>
      </c>
      <c r="C594" s="62" t="s">
        <v>779</v>
      </c>
      <c r="D594" s="62" t="s">
        <v>251</v>
      </c>
      <c r="E594" s="62" t="s">
        <v>1192</v>
      </c>
      <c r="F594" s="123">
        <v>0.22417114999999999</v>
      </c>
      <c r="G594" s="123">
        <v>0.26204907</v>
      </c>
      <c r="H594" s="77">
        <f t="shared" si="34"/>
        <v>-0.14454514186980327</v>
      </c>
      <c r="I594" s="123">
        <v>0.29056089000000002</v>
      </c>
      <c r="J594" s="123">
        <v>5.2551882000000001</v>
      </c>
      <c r="K594" s="77">
        <f t="shared" si="36"/>
        <v>-0.94470970801768817</v>
      </c>
      <c r="L594" s="77">
        <f t="shared" si="35"/>
        <v>1.2961564857922174</v>
      </c>
      <c r="M594" s="153"/>
      <c r="N594" s="156"/>
      <c r="O594" s="156"/>
    </row>
    <row r="595" spans="1:15" ht="12.75" x14ac:dyDescent="0.2">
      <c r="A595" s="122" t="s">
        <v>1997</v>
      </c>
      <c r="B595" s="62" t="s">
        <v>1757</v>
      </c>
      <c r="C595" s="62" t="s">
        <v>779</v>
      </c>
      <c r="D595" s="62" t="s">
        <v>251</v>
      </c>
      <c r="E595" s="62" t="s">
        <v>1192</v>
      </c>
      <c r="F595" s="123">
        <v>0.22335695999999999</v>
      </c>
      <c r="G595" s="123">
        <v>1.2068229999999999E-2</v>
      </c>
      <c r="H595" s="77">
        <f t="shared" si="34"/>
        <v>17.507847463961163</v>
      </c>
      <c r="I595" s="123">
        <v>0.28558578000000001</v>
      </c>
      <c r="J595" s="123">
        <v>7.0439999999999999E-3</v>
      </c>
      <c r="K595" s="77">
        <f t="shared" si="36"/>
        <v>39.543126064735951</v>
      </c>
      <c r="L595" s="77">
        <f t="shared" si="35"/>
        <v>1.2786070333335484</v>
      </c>
      <c r="M595" s="153"/>
      <c r="N595" s="156"/>
      <c r="O595" s="156"/>
    </row>
    <row r="596" spans="1:15" ht="12.75" x14ac:dyDescent="0.2">
      <c r="A596" s="122" t="s">
        <v>1918</v>
      </c>
      <c r="B596" s="62" t="s">
        <v>1053</v>
      </c>
      <c r="C596" s="62" t="s">
        <v>779</v>
      </c>
      <c r="D596" s="62" t="s">
        <v>251</v>
      </c>
      <c r="E596" s="62" t="s">
        <v>1192</v>
      </c>
      <c r="F596" s="123">
        <v>0.34541110999999997</v>
      </c>
      <c r="G596" s="123">
        <v>0.63475556999999994</v>
      </c>
      <c r="H596" s="77">
        <f t="shared" si="34"/>
        <v>-0.45583603149791974</v>
      </c>
      <c r="I596" s="123">
        <v>0.28368282</v>
      </c>
      <c r="J596" s="123">
        <v>0.59330757999999995</v>
      </c>
      <c r="K596" s="77">
        <f t="shared" si="36"/>
        <v>-0.52186213430814421</v>
      </c>
      <c r="L596" s="77">
        <f t="shared" si="35"/>
        <v>0.8212903748232071</v>
      </c>
      <c r="M596" s="153"/>
      <c r="N596" s="156"/>
      <c r="O596" s="156"/>
    </row>
    <row r="597" spans="1:15" ht="12.75" x14ac:dyDescent="0.2">
      <c r="A597" s="122" t="s">
        <v>2703</v>
      </c>
      <c r="B597" s="62" t="s">
        <v>170</v>
      </c>
      <c r="C597" s="62" t="s">
        <v>177</v>
      </c>
      <c r="D597" s="62" t="s">
        <v>252</v>
      </c>
      <c r="E597" s="62" t="s">
        <v>1192</v>
      </c>
      <c r="F597" s="123">
        <v>0.59590187999999999</v>
      </c>
      <c r="G597" s="123">
        <v>1.01856612</v>
      </c>
      <c r="H597" s="77">
        <f t="shared" si="34"/>
        <v>-0.41496004206383774</v>
      </c>
      <c r="I597" s="123">
        <v>0.27420545000000002</v>
      </c>
      <c r="J597" s="123">
        <v>0</v>
      </c>
      <c r="K597" s="77" t="str">
        <f t="shared" si="36"/>
        <v/>
      </c>
      <c r="L597" s="77">
        <f t="shared" si="35"/>
        <v>0.46015201361673841</v>
      </c>
      <c r="M597" s="153"/>
      <c r="N597" s="156"/>
      <c r="O597" s="156"/>
    </row>
    <row r="598" spans="1:15" ht="12.75" x14ac:dyDescent="0.2">
      <c r="A598" s="122" t="s">
        <v>2718</v>
      </c>
      <c r="B598" s="62" t="s">
        <v>323</v>
      </c>
      <c r="C598" s="62" t="s">
        <v>330</v>
      </c>
      <c r="D598" s="62" t="s">
        <v>252</v>
      </c>
      <c r="E598" s="62" t="s">
        <v>253</v>
      </c>
      <c r="F598" s="123">
        <v>0.24076633</v>
      </c>
      <c r="G598" s="123">
        <v>8.3724948999999993E-2</v>
      </c>
      <c r="H598" s="77">
        <f t="shared" si="34"/>
        <v>1.8756820144494806</v>
      </c>
      <c r="I598" s="123">
        <v>0.27401809000000005</v>
      </c>
      <c r="J598" s="123">
        <v>0.22772751999999999</v>
      </c>
      <c r="K598" s="77">
        <f t="shared" si="36"/>
        <v>0.20327174335363618</v>
      </c>
      <c r="L598" s="77">
        <f t="shared" si="35"/>
        <v>1.1381080153524792</v>
      </c>
      <c r="M598" s="153"/>
      <c r="N598" s="156"/>
      <c r="O598" s="156"/>
    </row>
    <row r="599" spans="1:15" ht="12.75" x14ac:dyDescent="0.2">
      <c r="A599" s="122" t="s">
        <v>2536</v>
      </c>
      <c r="B599" s="62" t="s">
        <v>1070</v>
      </c>
      <c r="C599" s="62" t="s">
        <v>1042</v>
      </c>
      <c r="D599" s="62" t="s">
        <v>252</v>
      </c>
      <c r="E599" s="62" t="s">
        <v>253</v>
      </c>
      <c r="F599" s="123">
        <v>0.80306889999999997</v>
      </c>
      <c r="G599" s="123">
        <v>0.13533154999999999</v>
      </c>
      <c r="H599" s="77">
        <f t="shared" si="34"/>
        <v>4.9340848456993216</v>
      </c>
      <c r="I599" s="123">
        <v>0.27284297999999996</v>
      </c>
      <c r="J599" s="123">
        <v>1.2195530000000001E-2</v>
      </c>
      <c r="K599" s="77">
        <f t="shared" si="36"/>
        <v>21.372375780306385</v>
      </c>
      <c r="L599" s="77">
        <f t="shared" si="35"/>
        <v>0.33975039999681217</v>
      </c>
      <c r="M599" s="153"/>
      <c r="N599" s="156"/>
      <c r="O599" s="156"/>
    </row>
    <row r="600" spans="1:15" ht="12.75" x14ac:dyDescent="0.2">
      <c r="A600" s="122" t="s">
        <v>1745</v>
      </c>
      <c r="B600" s="62" t="s">
        <v>692</v>
      </c>
      <c r="C600" s="62" t="s">
        <v>1043</v>
      </c>
      <c r="D600" s="62" t="s">
        <v>251</v>
      </c>
      <c r="E600" s="62" t="s">
        <v>1192</v>
      </c>
      <c r="F600" s="123">
        <v>0.56651878</v>
      </c>
      <c r="G600" s="123">
        <v>0.86845929299999991</v>
      </c>
      <c r="H600" s="77">
        <f t="shared" si="34"/>
        <v>-0.34767376598271937</v>
      </c>
      <c r="I600" s="123">
        <v>0.26885803999999996</v>
      </c>
      <c r="J600" s="123">
        <v>2.7383400000000001E-3</v>
      </c>
      <c r="K600" s="77">
        <f t="shared" si="36"/>
        <v>97.182855306499548</v>
      </c>
      <c r="L600" s="77">
        <f t="shared" si="35"/>
        <v>0.47457921871539716</v>
      </c>
      <c r="M600" s="153"/>
      <c r="N600" s="156"/>
      <c r="O600" s="156"/>
    </row>
    <row r="601" spans="1:15" ht="12.75" x14ac:dyDescent="0.2">
      <c r="A601" s="122" t="s">
        <v>2620</v>
      </c>
      <c r="B601" s="62" t="s">
        <v>206</v>
      </c>
      <c r="C601" s="62" t="s">
        <v>1042</v>
      </c>
      <c r="D601" s="62" t="s">
        <v>252</v>
      </c>
      <c r="E601" s="62" t="s">
        <v>1192</v>
      </c>
      <c r="F601" s="123">
        <v>4.0520413709999996</v>
      </c>
      <c r="G601" s="123">
        <v>7.2920630190000004</v>
      </c>
      <c r="H601" s="77">
        <f t="shared" si="34"/>
        <v>-0.44432167406643208</v>
      </c>
      <c r="I601" s="123">
        <v>0.26855445999999999</v>
      </c>
      <c r="J601" s="123">
        <v>0.49044831999999999</v>
      </c>
      <c r="K601" s="77">
        <f t="shared" si="36"/>
        <v>-0.45243066588544945</v>
      </c>
      <c r="L601" s="77">
        <f t="shared" si="35"/>
        <v>6.6276337137624944E-2</v>
      </c>
      <c r="M601" s="153"/>
      <c r="N601" s="156"/>
      <c r="O601" s="156"/>
    </row>
    <row r="602" spans="1:15" ht="12.75" x14ac:dyDescent="0.2">
      <c r="A602" s="122" t="s">
        <v>2682</v>
      </c>
      <c r="B602" s="62" t="s">
        <v>100</v>
      </c>
      <c r="C602" s="62" t="s">
        <v>1044</v>
      </c>
      <c r="D602" s="62" t="s">
        <v>252</v>
      </c>
      <c r="E602" s="62" t="s">
        <v>253</v>
      </c>
      <c r="F602" s="123">
        <v>0.595334786</v>
      </c>
      <c r="G602" s="123">
        <v>0.511094363</v>
      </c>
      <c r="H602" s="77">
        <f t="shared" si="34"/>
        <v>0.16482361986058525</v>
      </c>
      <c r="I602" s="123">
        <v>0.26581494999999999</v>
      </c>
      <c r="J602" s="123">
        <v>1.4832581999999999</v>
      </c>
      <c r="K602" s="77">
        <f t="shared" si="36"/>
        <v>-0.82078983281535201</v>
      </c>
      <c r="L602" s="77">
        <f t="shared" si="35"/>
        <v>0.44649658688010885</v>
      </c>
      <c r="M602" s="153"/>
      <c r="N602" s="156"/>
      <c r="O602" s="156"/>
    </row>
    <row r="603" spans="1:15" ht="12.75" x14ac:dyDescent="0.2">
      <c r="A603" s="122" t="s">
        <v>1198</v>
      </c>
      <c r="B603" s="62" t="s">
        <v>353</v>
      </c>
      <c r="C603" s="62" t="s">
        <v>1043</v>
      </c>
      <c r="D603" s="62" t="s">
        <v>251</v>
      </c>
      <c r="E603" s="62" t="s">
        <v>1192</v>
      </c>
      <c r="F603" s="123">
        <v>3.1484622280000001</v>
      </c>
      <c r="G603" s="123">
        <v>5.7071411550000004</v>
      </c>
      <c r="H603" s="77">
        <f t="shared" si="34"/>
        <v>-0.44832935746794234</v>
      </c>
      <c r="I603" s="123">
        <v>0.26110621000000001</v>
      </c>
      <c r="J603" s="123">
        <v>97.751506359999993</v>
      </c>
      <c r="K603" s="77">
        <f t="shared" si="36"/>
        <v>-0.99732887788922253</v>
      </c>
      <c r="L603" s="77">
        <f t="shared" si="35"/>
        <v>8.2931345873525908E-2</v>
      </c>
      <c r="M603" s="153"/>
      <c r="N603" s="156"/>
      <c r="O603" s="156"/>
    </row>
    <row r="604" spans="1:15" ht="12.75" x14ac:dyDescent="0.2">
      <c r="A604" s="122" t="s">
        <v>2831</v>
      </c>
      <c r="B604" s="62" t="s">
        <v>82</v>
      </c>
      <c r="C604" s="62" t="s">
        <v>1037</v>
      </c>
      <c r="D604" s="62" t="s">
        <v>251</v>
      </c>
      <c r="E604" s="62" t="s">
        <v>1192</v>
      </c>
      <c r="F604" s="123">
        <v>3.1283938399999998</v>
      </c>
      <c r="G604" s="123">
        <v>0.30798570000000003</v>
      </c>
      <c r="H604" s="77">
        <f t="shared" si="34"/>
        <v>9.1575944597427714</v>
      </c>
      <c r="I604" s="123">
        <v>0.25854281000000001</v>
      </c>
      <c r="J604" s="123">
        <v>0</v>
      </c>
      <c r="K604" s="77" t="str">
        <f t="shared" si="36"/>
        <v/>
      </c>
      <c r="L604" s="77">
        <f t="shared" si="35"/>
        <v>8.2643945495046764E-2</v>
      </c>
      <c r="M604" s="153"/>
      <c r="N604" s="156"/>
      <c r="O604" s="156"/>
    </row>
    <row r="605" spans="1:15" ht="12.75" x14ac:dyDescent="0.2">
      <c r="A605" s="122" t="s">
        <v>568</v>
      </c>
      <c r="B605" s="62" t="s">
        <v>68</v>
      </c>
      <c r="C605" s="62" t="s">
        <v>570</v>
      </c>
      <c r="D605" s="62" t="s">
        <v>251</v>
      </c>
      <c r="E605" s="62" t="s">
        <v>1192</v>
      </c>
      <c r="F605" s="123">
        <v>2.02777984</v>
      </c>
      <c r="G605" s="123">
        <v>1.2853520780000001</v>
      </c>
      <c r="H605" s="77">
        <f t="shared" si="34"/>
        <v>0.57760653653371996</v>
      </c>
      <c r="I605" s="123">
        <v>0.25507264000000002</v>
      </c>
      <c r="J605" s="123">
        <v>0.48198846999999995</v>
      </c>
      <c r="K605" s="77">
        <f t="shared" si="36"/>
        <v>-0.47079099215796583</v>
      </c>
      <c r="L605" s="77">
        <f t="shared" si="35"/>
        <v>0.1257891191974766</v>
      </c>
      <c r="M605" s="153"/>
      <c r="N605" s="156"/>
      <c r="O605" s="156"/>
    </row>
    <row r="606" spans="1:15" ht="12.75" x14ac:dyDescent="0.2">
      <c r="A606" s="122" t="s">
        <v>2671</v>
      </c>
      <c r="B606" s="62" t="s">
        <v>1858</v>
      </c>
      <c r="C606" s="62" t="s">
        <v>779</v>
      </c>
      <c r="D606" s="62" t="s">
        <v>252</v>
      </c>
      <c r="E606" s="62" t="s">
        <v>253</v>
      </c>
      <c r="F606" s="123">
        <v>0.68638739800000004</v>
      </c>
      <c r="G606" s="123">
        <v>0.27116781300000004</v>
      </c>
      <c r="H606" s="77">
        <f t="shared" si="34"/>
        <v>1.5312273990276268</v>
      </c>
      <c r="I606" s="123">
        <v>0.2527085</v>
      </c>
      <c r="J606" s="123">
        <v>6.6220897000000001</v>
      </c>
      <c r="K606" s="77">
        <f t="shared" si="36"/>
        <v>-0.96183855679272967</v>
      </c>
      <c r="L606" s="77">
        <f t="shared" si="35"/>
        <v>0.36817182357418515</v>
      </c>
      <c r="M606" s="153"/>
      <c r="N606" s="156"/>
      <c r="O606" s="156"/>
    </row>
    <row r="607" spans="1:15" ht="12.75" x14ac:dyDescent="0.2">
      <c r="A607" s="122" t="s">
        <v>2101</v>
      </c>
      <c r="B607" s="62" t="s">
        <v>1739</v>
      </c>
      <c r="C607" s="62" t="s">
        <v>1042</v>
      </c>
      <c r="D607" s="62" t="s">
        <v>967</v>
      </c>
      <c r="E607" s="62" t="s">
        <v>1192</v>
      </c>
      <c r="F607" s="123">
        <v>1.3984936499999998</v>
      </c>
      <c r="G607" s="123">
        <v>4.30879587</v>
      </c>
      <c r="H607" s="77">
        <f t="shared" si="34"/>
        <v>-0.67543283734163073</v>
      </c>
      <c r="I607" s="123">
        <v>0.25158205</v>
      </c>
      <c r="J607" s="123">
        <v>25.488460370000002</v>
      </c>
      <c r="K607" s="77">
        <f t="shared" si="36"/>
        <v>-0.99012957054494699</v>
      </c>
      <c r="L607" s="77">
        <f t="shared" si="35"/>
        <v>0.17989502490769266</v>
      </c>
      <c r="M607" s="153"/>
      <c r="N607" s="156"/>
      <c r="O607" s="156"/>
    </row>
    <row r="608" spans="1:15" ht="12.75" x14ac:dyDescent="0.2">
      <c r="A608" s="122" t="s">
        <v>2729</v>
      </c>
      <c r="B608" s="62" t="s">
        <v>156</v>
      </c>
      <c r="C608" s="62" t="s">
        <v>779</v>
      </c>
      <c r="D608" s="62" t="s">
        <v>251</v>
      </c>
      <c r="E608" s="62" t="s">
        <v>1192</v>
      </c>
      <c r="F608" s="123">
        <v>0.10322526</v>
      </c>
      <c r="G608" s="123">
        <v>2.2478400000000003E-2</v>
      </c>
      <c r="H608" s="77">
        <f t="shared" si="34"/>
        <v>3.5921978432628654</v>
      </c>
      <c r="I608" s="123">
        <v>0.24856614999999999</v>
      </c>
      <c r="J608" s="123">
        <v>1.64276852</v>
      </c>
      <c r="K608" s="77">
        <f t="shared" si="36"/>
        <v>-0.84869070293604121</v>
      </c>
      <c r="L608" s="77">
        <f t="shared" si="35"/>
        <v>2.4079973254608413</v>
      </c>
      <c r="M608" s="153"/>
      <c r="N608" s="156"/>
      <c r="O608" s="156"/>
    </row>
    <row r="609" spans="1:15" ht="12.75" x14ac:dyDescent="0.2">
      <c r="A609" s="122" t="s">
        <v>1983</v>
      </c>
      <c r="B609" s="62" t="s">
        <v>329</v>
      </c>
      <c r="C609" s="62" t="s">
        <v>779</v>
      </c>
      <c r="D609" s="62" t="s">
        <v>251</v>
      </c>
      <c r="E609" s="62" t="s">
        <v>1192</v>
      </c>
      <c r="F609" s="123">
        <v>0.25894007000000002</v>
      </c>
      <c r="G609" s="123">
        <v>0.215224787</v>
      </c>
      <c r="H609" s="77">
        <f t="shared" si="34"/>
        <v>0.20311453717456818</v>
      </c>
      <c r="I609" s="123">
        <v>0.24475722</v>
      </c>
      <c r="J609" s="123">
        <v>0.18519550000000001</v>
      </c>
      <c r="K609" s="77">
        <f t="shared" si="36"/>
        <v>0.32161537402366669</v>
      </c>
      <c r="L609" s="77">
        <f t="shared" si="35"/>
        <v>0.94522728753413865</v>
      </c>
      <c r="M609" s="153"/>
      <c r="N609" s="156"/>
      <c r="O609" s="156"/>
    </row>
    <row r="610" spans="1:15" ht="12.75" x14ac:dyDescent="0.2">
      <c r="A610" s="122" t="s">
        <v>2490</v>
      </c>
      <c r="B610" s="62" t="s">
        <v>540</v>
      </c>
      <c r="C610" s="62" t="s">
        <v>1038</v>
      </c>
      <c r="D610" s="62" t="s">
        <v>251</v>
      </c>
      <c r="E610" s="62" t="s">
        <v>1192</v>
      </c>
      <c r="F610" s="123">
        <v>3.3651151209999997</v>
      </c>
      <c r="G610" s="123">
        <v>0.15019881299999999</v>
      </c>
      <c r="H610" s="77">
        <f t="shared" si="34"/>
        <v>21.404405559450058</v>
      </c>
      <c r="I610" s="123">
        <v>0.24470132</v>
      </c>
      <c r="J610" s="123">
        <v>5.0292380000000003</v>
      </c>
      <c r="K610" s="77">
        <f t="shared" si="36"/>
        <v>-0.95134425533251754</v>
      </c>
      <c r="L610" s="77">
        <f t="shared" si="35"/>
        <v>7.2717072433255411E-2</v>
      </c>
      <c r="M610" s="153"/>
      <c r="N610" s="156"/>
      <c r="O610" s="156"/>
    </row>
    <row r="611" spans="1:15" ht="12.75" x14ac:dyDescent="0.2">
      <c r="A611" s="122" t="s">
        <v>2125</v>
      </c>
      <c r="B611" s="62" t="s">
        <v>1831</v>
      </c>
      <c r="C611" s="62" t="s">
        <v>1042</v>
      </c>
      <c r="D611" s="62" t="s">
        <v>967</v>
      </c>
      <c r="E611" s="62" t="s">
        <v>253</v>
      </c>
      <c r="F611" s="123">
        <v>2.1782477200000003</v>
      </c>
      <c r="G611" s="123">
        <v>2.1964983999999999</v>
      </c>
      <c r="H611" s="77">
        <f t="shared" si="34"/>
        <v>-8.3089885246442341E-3</v>
      </c>
      <c r="I611" s="123">
        <v>0.23881925000000001</v>
      </c>
      <c r="J611" s="123">
        <v>4.9437198600000007</v>
      </c>
      <c r="K611" s="77">
        <f t="shared" si="36"/>
        <v>-0.95169239828245444</v>
      </c>
      <c r="L611" s="77">
        <f t="shared" si="35"/>
        <v>0.10963824169640356</v>
      </c>
      <c r="M611" s="153"/>
      <c r="N611" s="156"/>
      <c r="O611" s="156"/>
    </row>
    <row r="612" spans="1:15" ht="12.75" x14ac:dyDescent="0.2">
      <c r="A612" s="122" t="s">
        <v>2785</v>
      </c>
      <c r="B612" s="62" t="s">
        <v>2786</v>
      </c>
      <c r="C612" s="62" t="s">
        <v>2258</v>
      </c>
      <c r="D612" s="62" t="s">
        <v>251</v>
      </c>
      <c r="E612" s="62" t="s">
        <v>1192</v>
      </c>
      <c r="F612" s="123">
        <v>0.20101729000000002</v>
      </c>
      <c r="G612" s="123">
        <v>6.0009379999999994E-2</v>
      </c>
      <c r="H612" s="77">
        <f t="shared" si="34"/>
        <v>2.3497644868185614</v>
      </c>
      <c r="I612" s="123">
        <v>0.23559917000000002</v>
      </c>
      <c r="J612" s="123">
        <v>0</v>
      </c>
      <c r="K612" s="77"/>
      <c r="L612" s="77">
        <f t="shared" si="35"/>
        <v>1.1720343558506834</v>
      </c>
      <c r="M612" s="153"/>
      <c r="N612" s="156"/>
      <c r="O612" s="156"/>
    </row>
    <row r="613" spans="1:15" ht="12.75" x14ac:dyDescent="0.2">
      <c r="A613" s="122" t="s">
        <v>2018</v>
      </c>
      <c r="B613" s="62" t="s">
        <v>558</v>
      </c>
      <c r="C613" s="62" t="s">
        <v>779</v>
      </c>
      <c r="D613" s="62" t="s">
        <v>252</v>
      </c>
      <c r="E613" s="62" t="s">
        <v>253</v>
      </c>
      <c r="F613" s="123">
        <v>0.24173151000000001</v>
      </c>
      <c r="G613" s="123">
        <v>0.24634010999999997</v>
      </c>
      <c r="H613" s="77">
        <f t="shared" si="34"/>
        <v>-1.8708281002228877E-2</v>
      </c>
      <c r="I613" s="123">
        <v>0.22426181000000001</v>
      </c>
      <c r="J613" s="123">
        <v>0.23573123999999998</v>
      </c>
      <c r="K613" s="77">
        <f t="shared" ref="K613:K676" si="37">IF(ISERROR(I613/J613-1),"",IF((I613/J613-1)&gt;10000%,"",I613/J613-1))</f>
        <v>-4.8654688279754388E-2</v>
      </c>
      <c r="L613" s="77">
        <f t="shared" si="35"/>
        <v>0.92773097723172293</v>
      </c>
      <c r="M613" s="153"/>
      <c r="N613" s="156"/>
      <c r="O613" s="156"/>
    </row>
    <row r="614" spans="1:15" ht="12.75" x14ac:dyDescent="0.2">
      <c r="A614" s="122" t="s">
        <v>2465</v>
      </c>
      <c r="B614" s="62" t="s">
        <v>654</v>
      </c>
      <c r="C614" s="62" t="s">
        <v>1038</v>
      </c>
      <c r="D614" s="62" t="s">
        <v>251</v>
      </c>
      <c r="E614" s="62" t="s">
        <v>1192</v>
      </c>
      <c r="F614" s="123">
        <v>0.224292726</v>
      </c>
      <c r="G614" s="123">
        <v>0.31030273899999999</v>
      </c>
      <c r="H614" s="77">
        <f t="shared" si="34"/>
        <v>-0.2771809661660769</v>
      </c>
      <c r="I614" s="123">
        <v>0.22412006000000001</v>
      </c>
      <c r="J614" s="123">
        <v>5.0210065416484992</v>
      </c>
      <c r="K614" s="77">
        <f t="shared" si="37"/>
        <v>-0.95536351961684229</v>
      </c>
      <c r="L614" s="77">
        <f t="shared" si="35"/>
        <v>0.99923017565892891</v>
      </c>
      <c r="M614" s="153"/>
      <c r="N614" s="156"/>
      <c r="O614" s="156"/>
    </row>
    <row r="615" spans="1:15" ht="12.75" x14ac:dyDescent="0.2">
      <c r="A615" s="122" t="s">
        <v>2738</v>
      </c>
      <c r="B615" s="62" t="s">
        <v>167</v>
      </c>
      <c r="C615" s="62" t="s">
        <v>177</v>
      </c>
      <c r="D615" s="62" t="s">
        <v>252</v>
      </c>
      <c r="E615" s="62" t="s">
        <v>1192</v>
      </c>
      <c r="F615" s="123">
        <v>0.10214935</v>
      </c>
      <c r="G615" s="123">
        <v>0.55152104000000002</v>
      </c>
      <c r="H615" s="77">
        <f t="shared" si="34"/>
        <v>-0.8147861231187119</v>
      </c>
      <c r="I615" s="123">
        <v>0.21990894</v>
      </c>
      <c r="J615" s="123">
        <v>0</v>
      </c>
      <c r="K615" s="77" t="str">
        <f t="shared" si="37"/>
        <v/>
      </c>
      <c r="L615" s="77">
        <f t="shared" si="35"/>
        <v>2.1528178103923326</v>
      </c>
      <c r="M615" s="153"/>
      <c r="N615" s="156"/>
      <c r="O615" s="156"/>
    </row>
    <row r="616" spans="1:15" ht="12.75" x14ac:dyDescent="0.2">
      <c r="A616" s="122" t="s">
        <v>2105</v>
      </c>
      <c r="B616" s="62" t="s">
        <v>209</v>
      </c>
      <c r="C616" s="62" t="s">
        <v>1042</v>
      </c>
      <c r="D616" s="62" t="s">
        <v>252</v>
      </c>
      <c r="E616" s="62" t="s">
        <v>1192</v>
      </c>
      <c r="F616" s="123">
        <v>0.56366897999999999</v>
      </c>
      <c r="G616" s="123">
        <v>0.25710757000000001</v>
      </c>
      <c r="H616" s="77">
        <f t="shared" si="34"/>
        <v>1.1923468842243734</v>
      </c>
      <c r="I616" s="123">
        <v>0.21662235000000002</v>
      </c>
      <c r="J616" s="123">
        <v>9.3616899999999989E-2</v>
      </c>
      <c r="K616" s="77">
        <f t="shared" si="37"/>
        <v>1.3139235544009686</v>
      </c>
      <c r="L616" s="77">
        <f t="shared" si="35"/>
        <v>0.38430773678551555</v>
      </c>
      <c r="M616" s="153"/>
      <c r="N616" s="156"/>
      <c r="O616" s="156"/>
    </row>
    <row r="617" spans="1:15" ht="12.75" x14ac:dyDescent="0.2">
      <c r="A617" s="122" t="s">
        <v>2137</v>
      </c>
      <c r="B617" s="62" t="s">
        <v>15</v>
      </c>
      <c r="C617" s="62" t="s">
        <v>1042</v>
      </c>
      <c r="D617" s="62" t="s">
        <v>967</v>
      </c>
      <c r="E617" s="62" t="s">
        <v>1192</v>
      </c>
      <c r="F617" s="123">
        <v>0.44996873999999998</v>
      </c>
      <c r="G617" s="123">
        <v>1.429589515</v>
      </c>
      <c r="H617" s="77">
        <f t="shared" si="34"/>
        <v>-0.68524619460433023</v>
      </c>
      <c r="I617" s="123">
        <v>0.20643761999999999</v>
      </c>
      <c r="J617" s="123">
        <v>0.16149992999999999</v>
      </c>
      <c r="K617" s="77">
        <f t="shared" si="37"/>
        <v>0.27825207106900907</v>
      </c>
      <c r="L617" s="77">
        <f t="shared" si="35"/>
        <v>0.45878213673243168</v>
      </c>
      <c r="M617" s="153"/>
      <c r="N617" s="156"/>
      <c r="O617" s="156"/>
    </row>
    <row r="618" spans="1:15" ht="12.75" x14ac:dyDescent="0.2">
      <c r="A618" s="122" t="s">
        <v>2430</v>
      </c>
      <c r="B618" s="62" t="s">
        <v>735</v>
      </c>
      <c r="C618" s="62" t="s">
        <v>1038</v>
      </c>
      <c r="D618" s="62" t="s">
        <v>251</v>
      </c>
      <c r="E618" s="62" t="s">
        <v>1192</v>
      </c>
      <c r="F618" s="123">
        <v>0.36088359999999997</v>
      </c>
      <c r="G618" s="123">
        <v>1.248735119</v>
      </c>
      <c r="H618" s="77">
        <f t="shared" si="34"/>
        <v>-0.71100068020109886</v>
      </c>
      <c r="I618" s="123">
        <v>0.20599999999999999</v>
      </c>
      <c r="J618" s="123">
        <v>0.14943999999999999</v>
      </c>
      <c r="K618" s="77">
        <f t="shared" si="37"/>
        <v>0.37847965738758038</v>
      </c>
      <c r="L618" s="77">
        <f t="shared" si="35"/>
        <v>0.57082117336448657</v>
      </c>
      <c r="M618" s="153"/>
      <c r="N618" s="156"/>
      <c r="O618" s="156"/>
    </row>
    <row r="619" spans="1:15" ht="12.75" x14ac:dyDescent="0.2">
      <c r="A619" s="122" t="s">
        <v>1873</v>
      </c>
      <c r="B619" s="62" t="s">
        <v>975</v>
      </c>
      <c r="C619" s="62" t="s">
        <v>177</v>
      </c>
      <c r="D619" s="62" t="s">
        <v>967</v>
      </c>
      <c r="E619" s="62" t="s">
        <v>253</v>
      </c>
      <c r="F619" s="123">
        <v>0.20898266000000001</v>
      </c>
      <c r="G619" s="123">
        <v>0.79950677999999997</v>
      </c>
      <c r="H619" s="77">
        <f t="shared" si="34"/>
        <v>-0.73861052185198472</v>
      </c>
      <c r="I619" s="123">
        <v>0.20208648999999998</v>
      </c>
      <c r="J619" s="123">
        <v>1.3260454099999999</v>
      </c>
      <c r="K619" s="77">
        <f t="shared" si="37"/>
        <v>-0.84760213453021938</v>
      </c>
      <c r="L619" s="77">
        <f t="shared" si="35"/>
        <v>0.9670012334994682</v>
      </c>
      <c r="M619" s="153"/>
      <c r="N619" s="156"/>
      <c r="O619" s="156"/>
    </row>
    <row r="620" spans="1:15" ht="12.75" x14ac:dyDescent="0.2">
      <c r="A620" s="122" t="s">
        <v>2690</v>
      </c>
      <c r="B620" s="62" t="s">
        <v>698</v>
      </c>
      <c r="C620" s="62" t="s">
        <v>779</v>
      </c>
      <c r="D620" s="62" t="s">
        <v>251</v>
      </c>
      <c r="E620" s="62" t="s">
        <v>1192</v>
      </c>
      <c r="F620" s="123">
        <v>9.2678509999999992E-2</v>
      </c>
      <c r="G620" s="123">
        <v>5.8979999999999998E-2</v>
      </c>
      <c r="H620" s="77">
        <f t="shared" si="34"/>
        <v>0.57135486605629016</v>
      </c>
      <c r="I620" s="123">
        <v>0.19513351999999998</v>
      </c>
      <c r="J620" s="123">
        <v>6.7295999999999995E-2</v>
      </c>
      <c r="K620" s="77">
        <f t="shared" si="37"/>
        <v>1.8996302900618165</v>
      </c>
      <c r="L620" s="77">
        <f t="shared" si="35"/>
        <v>2.1054883165471692</v>
      </c>
      <c r="M620" s="153"/>
      <c r="N620" s="156"/>
      <c r="O620" s="156"/>
    </row>
    <row r="621" spans="1:15" ht="12.75" x14ac:dyDescent="0.2">
      <c r="A621" s="122" t="s">
        <v>2173</v>
      </c>
      <c r="B621" s="62" t="s">
        <v>1852</v>
      </c>
      <c r="C621" s="62" t="s">
        <v>1042</v>
      </c>
      <c r="D621" s="62" t="s">
        <v>967</v>
      </c>
      <c r="E621" s="62" t="s">
        <v>253</v>
      </c>
      <c r="F621" s="123">
        <v>4.5310660499999997</v>
      </c>
      <c r="G621" s="123">
        <v>1.1786406699999998</v>
      </c>
      <c r="H621" s="77">
        <f t="shared" si="34"/>
        <v>2.8443150362357685</v>
      </c>
      <c r="I621" s="123">
        <v>0.19268292000000001</v>
      </c>
      <c r="J621" s="123">
        <v>80.242835989999989</v>
      </c>
      <c r="K621" s="77">
        <f t="shared" si="37"/>
        <v>-0.99759875236682793</v>
      </c>
      <c r="L621" s="77">
        <f t="shared" si="35"/>
        <v>4.2524853505501212E-2</v>
      </c>
      <c r="M621" s="153"/>
      <c r="N621" s="156"/>
      <c r="O621" s="156"/>
    </row>
    <row r="622" spans="1:15" ht="12.75" x14ac:dyDescent="0.2">
      <c r="A622" s="122" t="s">
        <v>1967</v>
      </c>
      <c r="B622" s="62" t="s">
        <v>302</v>
      </c>
      <c r="C622" s="62" t="s">
        <v>779</v>
      </c>
      <c r="D622" s="62" t="s">
        <v>251</v>
      </c>
      <c r="E622" s="62" t="s">
        <v>1192</v>
      </c>
      <c r="F622" s="123">
        <v>0.17827866000000001</v>
      </c>
      <c r="G622" s="123">
        <v>8.2257933000000005E-2</v>
      </c>
      <c r="H622" s="77">
        <f t="shared" si="34"/>
        <v>1.1673126651504844</v>
      </c>
      <c r="I622" s="123">
        <v>0.18875322</v>
      </c>
      <c r="J622" s="123">
        <v>7.9245589999999991E-2</v>
      </c>
      <c r="K622" s="77">
        <f t="shared" si="37"/>
        <v>1.3818766444921415</v>
      </c>
      <c r="L622" s="77">
        <f t="shared" si="35"/>
        <v>1.0587538631937214</v>
      </c>
      <c r="M622" s="153"/>
      <c r="N622" s="156"/>
      <c r="O622" s="156"/>
    </row>
    <row r="623" spans="1:15" ht="12.75" x14ac:dyDescent="0.2">
      <c r="A623" s="122" t="s">
        <v>2226</v>
      </c>
      <c r="B623" s="62" t="s">
        <v>732</v>
      </c>
      <c r="C623" s="62" t="s">
        <v>2241</v>
      </c>
      <c r="D623" s="62" t="s">
        <v>252</v>
      </c>
      <c r="E623" s="62" t="s">
        <v>253</v>
      </c>
      <c r="F623" s="123">
        <v>2.5088194970000002</v>
      </c>
      <c r="G623" s="123">
        <v>1.345152084</v>
      </c>
      <c r="H623" s="77">
        <f t="shared" si="34"/>
        <v>0.8650824147256797</v>
      </c>
      <c r="I623" s="123">
        <v>0.18513377</v>
      </c>
      <c r="J623" s="123">
        <v>6.5307300700000006</v>
      </c>
      <c r="K623" s="77">
        <f t="shared" si="37"/>
        <v>-0.97165190292423154</v>
      </c>
      <c r="L623" s="77">
        <f t="shared" si="35"/>
        <v>7.3793180506361467E-2</v>
      </c>
      <c r="M623" s="153"/>
      <c r="N623" s="156"/>
      <c r="O623" s="156"/>
    </row>
    <row r="624" spans="1:15" ht="12.75" x14ac:dyDescent="0.2">
      <c r="A624" s="122" t="s">
        <v>2808</v>
      </c>
      <c r="B624" s="62" t="s">
        <v>77</v>
      </c>
      <c r="C624" s="62" t="s">
        <v>1037</v>
      </c>
      <c r="D624" s="62" t="s">
        <v>251</v>
      </c>
      <c r="E624" s="62" t="s">
        <v>1192</v>
      </c>
      <c r="F624" s="123">
        <v>1.78363435</v>
      </c>
      <c r="G624" s="123">
        <v>3.6388771900000001</v>
      </c>
      <c r="H624" s="77">
        <f t="shared" si="34"/>
        <v>-0.50983936613700331</v>
      </c>
      <c r="I624" s="123">
        <v>0.18469664999999999</v>
      </c>
      <c r="J624" s="123">
        <v>0.39048842</v>
      </c>
      <c r="K624" s="77">
        <f t="shared" si="37"/>
        <v>-0.52701119792489626</v>
      </c>
      <c r="L624" s="77">
        <f t="shared" si="35"/>
        <v>0.10355073616966391</v>
      </c>
      <c r="M624" s="153"/>
      <c r="N624" s="156"/>
      <c r="O624" s="156"/>
    </row>
    <row r="625" spans="1:15" ht="12.75" x14ac:dyDescent="0.2">
      <c r="A625" s="122" t="s">
        <v>1197</v>
      </c>
      <c r="B625" s="62" t="s">
        <v>687</v>
      </c>
      <c r="C625" s="62" t="s">
        <v>1043</v>
      </c>
      <c r="D625" s="62" t="s">
        <v>251</v>
      </c>
      <c r="E625" s="62" t="s">
        <v>1192</v>
      </c>
      <c r="F625" s="123">
        <v>4.1620938480000005</v>
      </c>
      <c r="G625" s="123">
        <v>5.1028415960000002</v>
      </c>
      <c r="H625" s="77">
        <f t="shared" si="34"/>
        <v>-0.1843576231598939</v>
      </c>
      <c r="I625" s="123">
        <v>0.17673804000000001</v>
      </c>
      <c r="J625" s="123">
        <v>10.56340127</v>
      </c>
      <c r="K625" s="77">
        <f t="shared" si="37"/>
        <v>-0.98326883212304594</v>
      </c>
      <c r="L625" s="77">
        <f t="shared" si="35"/>
        <v>4.2463732547724134E-2</v>
      </c>
      <c r="M625" s="153"/>
      <c r="N625" s="156"/>
      <c r="O625" s="156"/>
    </row>
    <row r="626" spans="1:15" ht="12.75" x14ac:dyDescent="0.2">
      <c r="A626" s="122" t="s">
        <v>1924</v>
      </c>
      <c r="B626" s="62" t="s">
        <v>1176</v>
      </c>
      <c r="C626" s="62" t="s">
        <v>779</v>
      </c>
      <c r="D626" s="62" t="s">
        <v>251</v>
      </c>
      <c r="E626" s="62" t="s">
        <v>1192</v>
      </c>
      <c r="F626" s="123">
        <v>0.27413666999999997</v>
      </c>
      <c r="G626" s="123">
        <v>2.4287799999999998E-2</v>
      </c>
      <c r="H626" s="77">
        <f t="shared" si="34"/>
        <v>10.28701117433444</v>
      </c>
      <c r="I626" s="123">
        <v>0.17440601</v>
      </c>
      <c r="J626" s="123">
        <v>8.2297499999999992E-3</v>
      </c>
      <c r="K626" s="77">
        <f t="shared" si="37"/>
        <v>20.192139493909295</v>
      </c>
      <c r="L626" s="77">
        <f t="shared" si="35"/>
        <v>0.63620095042374314</v>
      </c>
      <c r="M626" s="153"/>
      <c r="N626" s="156"/>
      <c r="O626" s="156"/>
    </row>
    <row r="627" spans="1:15" ht="12.75" x14ac:dyDescent="0.2">
      <c r="A627" s="122" t="s">
        <v>2674</v>
      </c>
      <c r="B627" s="62" t="s">
        <v>409</v>
      </c>
      <c r="C627" s="62" t="s">
        <v>779</v>
      </c>
      <c r="D627" s="62" t="s">
        <v>251</v>
      </c>
      <c r="E627" s="62" t="s">
        <v>253</v>
      </c>
      <c r="F627" s="123">
        <v>0.78739588000000005</v>
      </c>
      <c r="G627" s="123">
        <v>0.69275808999999999</v>
      </c>
      <c r="H627" s="77">
        <f t="shared" si="34"/>
        <v>0.1366101549243548</v>
      </c>
      <c r="I627" s="123">
        <v>0.16859945999999998</v>
      </c>
      <c r="J627" s="123">
        <v>0.39547777000000001</v>
      </c>
      <c r="K627" s="77">
        <f t="shared" si="37"/>
        <v>-0.57368157507310724</v>
      </c>
      <c r="L627" s="77">
        <f t="shared" si="35"/>
        <v>0.21412286282219303</v>
      </c>
      <c r="M627" s="153"/>
      <c r="N627" s="156"/>
      <c r="O627" s="156"/>
    </row>
    <row r="628" spans="1:15" ht="12.75" x14ac:dyDescent="0.2">
      <c r="A628" s="122" t="s">
        <v>2158</v>
      </c>
      <c r="B628" s="62" t="s">
        <v>363</v>
      </c>
      <c r="C628" s="62" t="s">
        <v>1042</v>
      </c>
      <c r="D628" s="62" t="s">
        <v>252</v>
      </c>
      <c r="E628" s="62" t="s">
        <v>1192</v>
      </c>
      <c r="F628" s="123">
        <v>0.17103135999999999</v>
      </c>
      <c r="G628" s="123">
        <v>2.1112E-4</v>
      </c>
      <c r="H628" s="77" t="str">
        <f t="shared" si="34"/>
        <v/>
      </c>
      <c r="I628" s="123">
        <v>0.16738955999999999</v>
      </c>
      <c r="J628" s="123">
        <v>1.23988571</v>
      </c>
      <c r="K628" s="77">
        <f t="shared" si="37"/>
        <v>-0.86499597612105716</v>
      </c>
      <c r="L628" s="77">
        <f t="shared" si="35"/>
        <v>0.97870682896984507</v>
      </c>
      <c r="M628" s="153"/>
      <c r="N628" s="156"/>
      <c r="O628" s="156"/>
    </row>
    <row r="629" spans="1:15" ht="12.75" x14ac:dyDescent="0.2">
      <c r="A629" s="122" t="s">
        <v>2421</v>
      </c>
      <c r="B629" s="62" t="s">
        <v>662</v>
      </c>
      <c r="C629" s="62" t="s">
        <v>1038</v>
      </c>
      <c r="D629" s="62" t="s">
        <v>251</v>
      </c>
      <c r="E629" s="62" t="s">
        <v>1192</v>
      </c>
      <c r="F629" s="123">
        <v>1.51910911</v>
      </c>
      <c r="G629" s="123">
        <v>1.4395878700000002</v>
      </c>
      <c r="H629" s="77">
        <f t="shared" si="34"/>
        <v>5.5238892781167781E-2</v>
      </c>
      <c r="I629" s="123">
        <v>0.16262960000000001</v>
      </c>
      <c r="J629" s="123">
        <v>0.17738020999999998</v>
      </c>
      <c r="K629" s="77">
        <f t="shared" si="37"/>
        <v>-8.3158149378670609E-2</v>
      </c>
      <c r="L629" s="77">
        <f t="shared" si="35"/>
        <v>0.10705590462820673</v>
      </c>
      <c r="M629" s="153"/>
      <c r="N629" s="156"/>
      <c r="O629" s="156"/>
    </row>
    <row r="630" spans="1:15" ht="12.75" x14ac:dyDescent="0.2">
      <c r="A630" s="122" t="s">
        <v>1928</v>
      </c>
      <c r="B630" s="62" t="s">
        <v>1180</v>
      </c>
      <c r="C630" s="62" t="s">
        <v>779</v>
      </c>
      <c r="D630" s="62" t="s">
        <v>251</v>
      </c>
      <c r="E630" s="62" t="s">
        <v>1192</v>
      </c>
      <c r="F630" s="123">
        <v>0.17273254999999998</v>
      </c>
      <c r="G630" s="123">
        <v>0.10088999999999999</v>
      </c>
      <c r="H630" s="77">
        <f t="shared" si="34"/>
        <v>0.71208791753394785</v>
      </c>
      <c r="I630" s="123">
        <v>0.16060933999999999</v>
      </c>
      <c r="J630" s="123">
        <v>8.3476289999999995E-2</v>
      </c>
      <c r="K630" s="77">
        <f t="shared" si="37"/>
        <v>0.9240114767917933</v>
      </c>
      <c r="L630" s="77">
        <f t="shared" si="35"/>
        <v>0.92981513906904056</v>
      </c>
      <c r="M630" s="153"/>
      <c r="N630" s="156"/>
      <c r="O630" s="156"/>
    </row>
    <row r="631" spans="1:15" ht="12.75" x14ac:dyDescent="0.2">
      <c r="A631" s="122" t="s">
        <v>2736</v>
      </c>
      <c r="B631" s="62" t="s">
        <v>637</v>
      </c>
      <c r="C631" s="62" t="s">
        <v>1041</v>
      </c>
      <c r="D631" s="62" t="s">
        <v>251</v>
      </c>
      <c r="E631" s="62" t="s">
        <v>1192</v>
      </c>
      <c r="F631" s="123">
        <v>6.22728E-3</v>
      </c>
      <c r="G631" s="123">
        <v>0.18014938</v>
      </c>
      <c r="H631" s="77">
        <f t="shared" si="34"/>
        <v>-0.96543268702895346</v>
      </c>
      <c r="I631" s="123">
        <v>0.15792</v>
      </c>
      <c r="J631" s="123">
        <v>0</v>
      </c>
      <c r="K631" s="77" t="str">
        <f t="shared" si="37"/>
        <v/>
      </c>
      <c r="L631" s="77">
        <f t="shared" si="35"/>
        <v>25.359386441592477</v>
      </c>
      <c r="M631" s="153"/>
      <c r="N631" s="156"/>
      <c r="O631" s="156"/>
    </row>
    <row r="632" spans="1:15" ht="12.75" x14ac:dyDescent="0.2">
      <c r="A632" s="122" t="s">
        <v>2727</v>
      </c>
      <c r="B632" s="62" t="s">
        <v>635</v>
      </c>
      <c r="C632" s="62" t="s">
        <v>1041</v>
      </c>
      <c r="D632" s="62" t="s">
        <v>251</v>
      </c>
      <c r="E632" s="62" t="s">
        <v>1192</v>
      </c>
      <c r="F632" s="123">
        <v>5.8158949999999994E-2</v>
      </c>
      <c r="G632" s="123">
        <v>2.8722474999999997E-2</v>
      </c>
      <c r="H632" s="77">
        <f t="shared" si="34"/>
        <v>1.0248585819989398</v>
      </c>
      <c r="I632" s="123">
        <v>0.15651999999999999</v>
      </c>
      <c r="J632" s="123">
        <v>0</v>
      </c>
      <c r="K632" s="77" t="str">
        <f t="shared" si="37"/>
        <v/>
      </c>
      <c r="L632" s="77">
        <f t="shared" si="35"/>
        <v>2.6912452855493436</v>
      </c>
      <c r="M632" s="153"/>
      <c r="N632" s="156"/>
      <c r="O632" s="156"/>
    </row>
    <row r="633" spans="1:15" ht="12.75" x14ac:dyDescent="0.2">
      <c r="A633" s="122" t="s">
        <v>2122</v>
      </c>
      <c r="B633" s="62" t="s">
        <v>10</v>
      </c>
      <c r="C633" s="62" t="s">
        <v>1042</v>
      </c>
      <c r="D633" s="62" t="s">
        <v>967</v>
      </c>
      <c r="E633" s="62" t="s">
        <v>1192</v>
      </c>
      <c r="F633" s="123">
        <v>1.05770791</v>
      </c>
      <c r="G633" s="123">
        <v>0.47613608000000002</v>
      </c>
      <c r="H633" s="77">
        <f t="shared" si="34"/>
        <v>1.2214403705764116</v>
      </c>
      <c r="I633" s="123">
        <v>0.15557403</v>
      </c>
      <c r="J633" s="123">
        <v>7.7164070000000001E-2</v>
      </c>
      <c r="K633" s="77">
        <f t="shared" si="37"/>
        <v>1.0161459860787541</v>
      </c>
      <c r="L633" s="77">
        <f t="shared" si="35"/>
        <v>0.14708600411242079</v>
      </c>
      <c r="M633" s="153"/>
      <c r="N633" s="156"/>
      <c r="O633" s="156"/>
    </row>
    <row r="634" spans="1:15" ht="12.75" x14ac:dyDescent="0.2">
      <c r="A634" s="122" t="s">
        <v>2007</v>
      </c>
      <c r="B634" s="62" t="s">
        <v>1158</v>
      </c>
      <c r="C634" s="62" t="s">
        <v>779</v>
      </c>
      <c r="D634" s="62" t="s">
        <v>251</v>
      </c>
      <c r="E634" s="62" t="s">
        <v>1192</v>
      </c>
      <c r="F634" s="123">
        <v>0.12342249000000001</v>
      </c>
      <c r="G634" s="123">
        <v>1.6708009999999999E-2</v>
      </c>
      <c r="H634" s="77">
        <f t="shared" si="34"/>
        <v>6.3870251454242615</v>
      </c>
      <c r="I634" s="123">
        <v>0.15298582999999999</v>
      </c>
      <c r="J634" s="123">
        <v>9.587E-3</v>
      </c>
      <c r="K634" s="77">
        <f t="shared" si="37"/>
        <v>14.957633253363928</v>
      </c>
      <c r="L634" s="77">
        <f t="shared" si="35"/>
        <v>1.2395296027490612</v>
      </c>
      <c r="M634" s="153"/>
      <c r="N634" s="156"/>
      <c r="O634" s="156"/>
    </row>
    <row r="635" spans="1:15" ht="12.75" x14ac:dyDescent="0.2">
      <c r="A635" s="122" t="s">
        <v>1899</v>
      </c>
      <c r="B635" s="62" t="s">
        <v>1900</v>
      </c>
      <c r="C635" s="62" t="s">
        <v>779</v>
      </c>
      <c r="D635" s="62" t="s">
        <v>251</v>
      </c>
      <c r="E635" s="62" t="s">
        <v>1192</v>
      </c>
      <c r="F635" s="123">
        <v>0.256329635</v>
      </c>
      <c r="G635" s="123">
        <v>0.34129031500000001</v>
      </c>
      <c r="H635" s="77">
        <f t="shared" si="34"/>
        <v>-0.24893961611538851</v>
      </c>
      <c r="I635" s="123">
        <v>0.14886214</v>
      </c>
      <c r="J635" s="123">
        <v>0.33025180999999998</v>
      </c>
      <c r="K635" s="77">
        <f t="shared" si="37"/>
        <v>-0.54924655825504787</v>
      </c>
      <c r="L635" s="77">
        <f t="shared" si="35"/>
        <v>0.58074494585848413</v>
      </c>
      <c r="M635" s="153"/>
      <c r="N635" s="156"/>
      <c r="O635" s="156"/>
    </row>
    <row r="636" spans="1:15" ht="12.75" x14ac:dyDescent="0.2">
      <c r="A636" s="122" t="s">
        <v>2810</v>
      </c>
      <c r="B636" s="62" t="s">
        <v>79</v>
      </c>
      <c r="C636" s="62" t="s">
        <v>1037</v>
      </c>
      <c r="D636" s="62" t="s">
        <v>251</v>
      </c>
      <c r="E636" s="62" t="s">
        <v>1192</v>
      </c>
      <c r="F636" s="123">
        <v>2.3646051749999999</v>
      </c>
      <c r="G636" s="123">
        <v>0.90988196600000004</v>
      </c>
      <c r="H636" s="77">
        <f t="shared" si="34"/>
        <v>1.5988043101845584</v>
      </c>
      <c r="I636" s="123">
        <v>0.14735629</v>
      </c>
      <c r="J636" s="123">
        <v>0</v>
      </c>
      <c r="K636" s="77" t="str">
        <f t="shared" si="37"/>
        <v/>
      </c>
      <c r="L636" s="77">
        <f t="shared" si="35"/>
        <v>6.2317502963258976E-2</v>
      </c>
      <c r="M636" s="153"/>
      <c r="N636" s="156"/>
      <c r="O636" s="156"/>
    </row>
    <row r="637" spans="1:15" ht="12.75" x14ac:dyDescent="0.2">
      <c r="A637" s="122" t="s">
        <v>2189</v>
      </c>
      <c r="B637" s="62" t="s">
        <v>9</v>
      </c>
      <c r="C637" s="62" t="s">
        <v>1042</v>
      </c>
      <c r="D637" s="62" t="s">
        <v>252</v>
      </c>
      <c r="E637" s="62" t="s">
        <v>1192</v>
      </c>
      <c r="F637" s="123">
        <v>0.19022559999999999</v>
      </c>
      <c r="G637" s="123">
        <v>0.27700229999999998</v>
      </c>
      <c r="H637" s="77">
        <f t="shared" si="34"/>
        <v>-0.31327068403403147</v>
      </c>
      <c r="I637" s="123">
        <v>0.13944835999999999</v>
      </c>
      <c r="J637" s="123">
        <v>0</v>
      </c>
      <c r="K637" s="77" t="str">
        <f t="shared" si="37"/>
        <v/>
      </c>
      <c r="L637" s="77">
        <f t="shared" si="35"/>
        <v>0.73306831467478617</v>
      </c>
      <c r="M637" s="153"/>
      <c r="N637" s="156"/>
      <c r="O637" s="156"/>
    </row>
    <row r="638" spans="1:15" ht="12.75" x14ac:dyDescent="0.2">
      <c r="A638" s="122" t="s">
        <v>2169</v>
      </c>
      <c r="B638" s="62" t="s">
        <v>2022</v>
      </c>
      <c r="C638" s="62" t="s">
        <v>1042</v>
      </c>
      <c r="D638" s="62" t="s">
        <v>967</v>
      </c>
      <c r="E638" s="62" t="s">
        <v>1192</v>
      </c>
      <c r="F638" s="123">
        <v>2.322441</v>
      </c>
      <c r="G638" s="123">
        <v>1.1460273000000001</v>
      </c>
      <c r="H638" s="77">
        <f t="shared" si="34"/>
        <v>1.0265145516167022</v>
      </c>
      <c r="I638" s="123">
        <v>0.13735523000000002</v>
      </c>
      <c r="J638" s="123">
        <v>6.69170262</v>
      </c>
      <c r="K638" s="77">
        <f t="shared" si="37"/>
        <v>-0.97947379944986257</v>
      </c>
      <c r="L638" s="77">
        <f t="shared" si="35"/>
        <v>5.9142613310736426E-2</v>
      </c>
      <c r="M638" s="153"/>
      <c r="N638" s="156"/>
      <c r="O638" s="156"/>
    </row>
    <row r="639" spans="1:15" ht="12.75" x14ac:dyDescent="0.2">
      <c r="A639" s="122" t="s">
        <v>2698</v>
      </c>
      <c r="B639" s="62" t="s">
        <v>1146</v>
      </c>
      <c r="C639" s="62" t="s">
        <v>1145</v>
      </c>
      <c r="D639" s="62" t="s">
        <v>251</v>
      </c>
      <c r="E639" s="62" t="s">
        <v>1192</v>
      </c>
      <c r="F639" s="123">
        <v>0.16985806000000001</v>
      </c>
      <c r="G639" s="123">
        <v>0.29234505</v>
      </c>
      <c r="H639" s="77">
        <f t="shared" si="34"/>
        <v>-0.41898089261302696</v>
      </c>
      <c r="I639" s="123">
        <v>0.13382105</v>
      </c>
      <c r="J639" s="123">
        <v>0.19945673999999999</v>
      </c>
      <c r="K639" s="77">
        <f t="shared" si="37"/>
        <v>-0.32907230911324425</v>
      </c>
      <c r="L639" s="77">
        <f t="shared" si="35"/>
        <v>0.78784044748892101</v>
      </c>
      <c r="M639" s="153"/>
      <c r="N639" s="156"/>
      <c r="O639" s="156"/>
    </row>
    <row r="640" spans="1:15" ht="12.75" x14ac:dyDescent="0.2">
      <c r="A640" s="122" t="s">
        <v>2163</v>
      </c>
      <c r="B640" s="62" t="s">
        <v>365</v>
      </c>
      <c r="C640" s="62" t="s">
        <v>1042</v>
      </c>
      <c r="D640" s="62" t="s">
        <v>252</v>
      </c>
      <c r="E640" s="62" t="s">
        <v>1192</v>
      </c>
      <c r="F640" s="123">
        <v>0.30359540999999995</v>
      </c>
      <c r="G640" s="123">
        <v>0.11414877000000001</v>
      </c>
      <c r="H640" s="77">
        <f t="shared" si="34"/>
        <v>1.6596467925147151</v>
      </c>
      <c r="I640" s="123">
        <v>0.13049244000000002</v>
      </c>
      <c r="J640" s="123">
        <v>0</v>
      </c>
      <c r="K640" s="77" t="str">
        <f t="shared" si="37"/>
        <v/>
      </c>
      <c r="L640" s="77">
        <f t="shared" si="35"/>
        <v>0.42982349436705924</v>
      </c>
      <c r="M640" s="153"/>
      <c r="N640" s="156"/>
      <c r="O640" s="156"/>
    </row>
    <row r="641" spans="1:15" ht="12.75" x14ac:dyDescent="0.2">
      <c r="A641" s="122" t="s">
        <v>2475</v>
      </c>
      <c r="B641" s="62" t="s">
        <v>1912</v>
      </c>
      <c r="C641" s="62" t="s">
        <v>1038</v>
      </c>
      <c r="D641" s="62" t="s">
        <v>251</v>
      </c>
      <c r="E641" s="62" t="s">
        <v>1192</v>
      </c>
      <c r="F641" s="123">
        <v>0.13152559799999999</v>
      </c>
      <c r="G641" s="123">
        <v>0.31691515799999997</v>
      </c>
      <c r="H641" s="77">
        <f t="shared" si="34"/>
        <v>-0.58498167512706978</v>
      </c>
      <c r="I641" s="123">
        <v>0.12974136999999999</v>
      </c>
      <c r="J641" s="123">
        <v>3.0009663</v>
      </c>
      <c r="K641" s="77">
        <f t="shared" si="37"/>
        <v>-0.95676680207971676</v>
      </c>
      <c r="L641" s="77">
        <f t="shared" si="35"/>
        <v>0.98643436694353592</v>
      </c>
      <c r="M641" s="153"/>
      <c r="N641" s="156"/>
      <c r="O641" s="156"/>
    </row>
    <row r="642" spans="1:15" ht="12.75" x14ac:dyDescent="0.2">
      <c r="A642" s="122" t="s">
        <v>2448</v>
      </c>
      <c r="B642" s="122" t="s">
        <v>467</v>
      </c>
      <c r="C642" s="122" t="s">
        <v>1038</v>
      </c>
      <c r="D642" s="122" t="s">
        <v>251</v>
      </c>
      <c r="E642" s="122" t="s">
        <v>1192</v>
      </c>
      <c r="F642" s="123">
        <v>0.12148983000000001</v>
      </c>
      <c r="G642" s="123">
        <v>0.21625419600000001</v>
      </c>
      <c r="H642" s="77">
        <f t="shared" si="34"/>
        <v>-0.4382082186280446</v>
      </c>
      <c r="I642" s="123">
        <v>0.12542249</v>
      </c>
      <c r="J642" s="123">
        <v>3.11810528</v>
      </c>
      <c r="K642" s="77">
        <f t="shared" si="37"/>
        <v>-0.95977605669555843</v>
      </c>
      <c r="L642" s="77">
        <f t="shared" si="35"/>
        <v>1.0323702815289146</v>
      </c>
      <c r="M642" s="153"/>
      <c r="N642" s="156"/>
      <c r="O642" s="156"/>
    </row>
    <row r="643" spans="1:15" ht="12.75" x14ac:dyDescent="0.2">
      <c r="A643" s="122" t="s">
        <v>1860</v>
      </c>
      <c r="B643" s="62" t="s">
        <v>1861</v>
      </c>
      <c r="C643" s="62" t="s">
        <v>779</v>
      </c>
      <c r="D643" s="62" t="s">
        <v>252</v>
      </c>
      <c r="E643" s="62" t="s">
        <v>1192</v>
      </c>
      <c r="F643" s="123">
        <v>7.8974348999999999E-2</v>
      </c>
      <c r="G643" s="123">
        <v>0.311326979</v>
      </c>
      <c r="H643" s="77">
        <f t="shared" si="34"/>
        <v>-0.74632989002857997</v>
      </c>
      <c r="I643" s="123">
        <v>0.12412847</v>
      </c>
      <c r="J643" s="123">
        <v>0.50958769999999998</v>
      </c>
      <c r="K643" s="77">
        <f t="shared" si="37"/>
        <v>-0.75641392050867784</v>
      </c>
      <c r="L643" s="77">
        <f t="shared" si="35"/>
        <v>1.5717567991601933</v>
      </c>
      <c r="M643" s="153"/>
      <c r="N643" s="156"/>
      <c r="O643" s="156"/>
    </row>
    <row r="644" spans="1:15" ht="12.75" x14ac:dyDescent="0.2">
      <c r="A644" s="122" t="s">
        <v>2367</v>
      </c>
      <c r="B644" s="62" t="s">
        <v>2368</v>
      </c>
      <c r="C644" s="62" t="s">
        <v>2258</v>
      </c>
      <c r="D644" s="62" t="s">
        <v>251</v>
      </c>
      <c r="E644" s="62" t="s">
        <v>1192</v>
      </c>
      <c r="F644" s="123">
        <v>3.8287449999999994E-2</v>
      </c>
      <c r="G644" s="123">
        <v>3.762484E-2</v>
      </c>
      <c r="H644" s="77">
        <f t="shared" si="34"/>
        <v>1.7610971900478445E-2</v>
      </c>
      <c r="I644" s="123">
        <v>0.12311253999999999</v>
      </c>
      <c r="J644" s="123">
        <v>7.6482399999999997E-3</v>
      </c>
      <c r="K644" s="77">
        <f t="shared" si="37"/>
        <v>15.096845810277919</v>
      </c>
      <c r="L644" s="77">
        <f t="shared" si="35"/>
        <v>3.2154802683385815</v>
      </c>
      <c r="M644" s="153"/>
      <c r="N644" s="156"/>
      <c r="O644" s="156"/>
    </row>
    <row r="645" spans="1:15" ht="12.75" x14ac:dyDescent="0.2">
      <c r="A645" s="122" t="s">
        <v>2041</v>
      </c>
      <c r="B645" s="62" t="s">
        <v>2042</v>
      </c>
      <c r="C645" s="62" t="s">
        <v>177</v>
      </c>
      <c r="D645" s="62" t="s">
        <v>967</v>
      </c>
      <c r="E645" s="62" t="s">
        <v>253</v>
      </c>
      <c r="F645" s="123">
        <v>0.18573255</v>
      </c>
      <c r="G645" s="123">
        <v>0.19998954999999999</v>
      </c>
      <c r="H645" s="77">
        <f t="shared" si="34"/>
        <v>-7.1288724835872674E-2</v>
      </c>
      <c r="I645" s="123">
        <v>0.12296586999999999</v>
      </c>
      <c r="J645" s="123">
        <v>0</v>
      </c>
      <c r="K645" s="77" t="str">
        <f t="shared" si="37"/>
        <v/>
      </c>
      <c r="L645" s="77">
        <f t="shared" si="35"/>
        <v>0.66205880444757792</v>
      </c>
      <c r="M645" s="153"/>
      <c r="N645" s="156"/>
      <c r="O645" s="156"/>
    </row>
    <row r="646" spans="1:15" ht="12.75" x14ac:dyDescent="0.2">
      <c r="A646" s="122" t="s">
        <v>2646</v>
      </c>
      <c r="B646" s="62" t="s">
        <v>978</v>
      </c>
      <c r="C646" s="62" t="s">
        <v>1038</v>
      </c>
      <c r="D646" s="62" t="s">
        <v>251</v>
      </c>
      <c r="E646" s="62" t="s">
        <v>1192</v>
      </c>
      <c r="F646" s="123">
        <v>4.7200210350000003</v>
      </c>
      <c r="G646" s="123">
        <v>13.180815922000001</v>
      </c>
      <c r="H646" s="77">
        <f t="shared" si="34"/>
        <v>-0.64190221129468561</v>
      </c>
      <c r="I646" s="123">
        <v>0.12109413000000001</v>
      </c>
      <c r="J646" s="123">
        <v>0.32202065000000002</v>
      </c>
      <c r="K646" s="77">
        <f t="shared" si="37"/>
        <v>-0.62395538919631388</v>
      </c>
      <c r="L646" s="77">
        <f t="shared" si="35"/>
        <v>2.5655421681823078E-2</v>
      </c>
      <c r="M646" s="153"/>
      <c r="N646" s="156"/>
      <c r="O646" s="156"/>
    </row>
    <row r="647" spans="1:15" ht="12.75" x14ac:dyDescent="0.2">
      <c r="A647" s="122" t="s">
        <v>2753</v>
      </c>
      <c r="B647" s="62" t="s">
        <v>2045</v>
      </c>
      <c r="C647" s="62" t="s">
        <v>1140</v>
      </c>
      <c r="D647" s="62" t="s">
        <v>251</v>
      </c>
      <c r="E647" s="62" t="s">
        <v>1192</v>
      </c>
      <c r="F647" s="123">
        <v>6.2130320000000003E-2</v>
      </c>
      <c r="G647" s="123">
        <v>4.7814510000000005E-2</v>
      </c>
      <c r="H647" s="77">
        <f t="shared" ref="H647:H710" si="38">IF(ISERROR(F647/G647-1),"",IF((F647/G647-1)&gt;10000%,"",F647/G647-1))</f>
        <v>0.29940304731764478</v>
      </c>
      <c r="I647" s="123">
        <v>0.1206541720177805</v>
      </c>
      <c r="J647" s="123">
        <v>4.9658250000000001E-2</v>
      </c>
      <c r="K647" s="77">
        <f t="shared" si="37"/>
        <v>1.4296903740623259</v>
      </c>
      <c r="L647" s="77">
        <f t="shared" ref="L647:L710" si="39">IF(ISERROR(I647/F647),"",IF(I647/F647&gt;10000%,"",I647/F647))</f>
        <v>1.9419531722640491</v>
      </c>
      <c r="M647" s="153"/>
      <c r="N647" s="156"/>
      <c r="O647" s="156"/>
    </row>
    <row r="648" spans="1:15" ht="12.75" x14ac:dyDescent="0.2">
      <c r="A648" s="122" t="s">
        <v>2443</v>
      </c>
      <c r="B648" s="62" t="s">
        <v>462</v>
      </c>
      <c r="C648" s="62" t="s">
        <v>1038</v>
      </c>
      <c r="D648" s="62" t="s">
        <v>251</v>
      </c>
      <c r="E648" s="62" t="s">
        <v>1192</v>
      </c>
      <c r="F648" s="123">
        <v>0.14518239000000002</v>
      </c>
      <c r="G648" s="123">
        <v>1.0352129999999999E-2</v>
      </c>
      <c r="H648" s="77">
        <f t="shared" si="38"/>
        <v>13.024397877538249</v>
      </c>
      <c r="I648" s="123">
        <v>0.12009982000000001</v>
      </c>
      <c r="J648" s="123">
        <v>0</v>
      </c>
      <c r="K648" s="77" t="str">
        <f t="shared" si="37"/>
        <v/>
      </c>
      <c r="L648" s="77">
        <f t="shared" si="39"/>
        <v>0.82723407432540541</v>
      </c>
      <c r="M648" s="153"/>
      <c r="N648" s="156"/>
      <c r="O648" s="156"/>
    </row>
    <row r="649" spans="1:15" ht="12.75" x14ac:dyDescent="0.2">
      <c r="A649" s="122" t="s">
        <v>1876</v>
      </c>
      <c r="B649" s="62" t="s">
        <v>1801</v>
      </c>
      <c r="C649" s="62" t="s">
        <v>177</v>
      </c>
      <c r="D649" s="62" t="s">
        <v>967</v>
      </c>
      <c r="E649" s="62" t="s">
        <v>253</v>
      </c>
      <c r="F649" s="123">
        <v>0.19586879999999998</v>
      </c>
      <c r="G649" s="123">
        <v>2.9172259999999998E-2</v>
      </c>
      <c r="H649" s="77">
        <f t="shared" si="38"/>
        <v>5.7142141198522154</v>
      </c>
      <c r="I649" s="123">
        <v>0.11730582000000001</v>
      </c>
      <c r="J649" s="123">
        <v>4.8247839999999993E-2</v>
      </c>
      <c r="K649" s="77">
        <f t="shared" si="37"/>
        <v>1.4313175470653197</v>
      </c>
      <c r="L649" s="77">
        <f t="shared" si="39"/>
        <v>0.59889997794442007</v>
      </c>
      <c r="M649" s="153"/>
      <c r="N649" s="156"/>
      <c r="O649" s="156"/>
    </row>
    <row r="650" spans="1:15" ht="12.75" x14ac:dyDescent="0.2">
      <c r="A650" s="122" t="s">
        <v>2361</v>
      </c>
      <c r="B650" s="62" t="s">
        <v>2362</v>
      </c>
      <c r="C650" s="62" t="s">
        <v>1042</v>
      </c>
      <c r="D650" s="62" t="s">
        <v>967</v>
      </c>
      <c r="E650" s="62" t="s">
        <v>253</v>
      </c>
      <c r="F650" s="123">
        <v>2.7877277</v>
      </c>
      <c r="G650" s="123">
        <v>0.48458923999999998</v>
      </c>
      <c r="H650" s="77">
        <f t="shared" si="38"/>
        <v>4.7527643411975058</v>
      </c>
      <c r="I650" s="123">
        <v>0.11716414999999999</v>
      </c>
      <c r="J650" s="123">
        <v>9.5462399999999989E-2</v>
      </c>
      <c r="K650" s="77">
        <f t="shared" si="37"/>
        <v>0.22733296041163853</v>
      </c>
      <c r="L650" s="77">
        <f t="shared" si="39"/>
        <v>4.2028548914587315E-2</v>
      </c>
      <c r="M650" s="153"/>
      <c r="N650" s="156"/>
      <c r="O650" s="156"/>
    </row>
    <row r="651" spans="1:15" ht="12.75" x14ac:dyDescent="0.2">
      <c r="A651" s="122" t="s">
        <v>2141</v>
      </c>
      <c r="B651" s="62" t="s">
        <v>616</v>
      </c>
      <c r="C651" s="62" t="s">
        <v>1042</v>
      </c>
      <c r="D651" s="62" t="s">
        <v>252</v>
      </c>
      <c r="E651" s="62" t="s">
        <v>253</v>
      </c>
      <c r="F651" s="123">
        <v>2.3100802960000002</v>
      </c>
      <c r="G651" s="123">
        <v>0.61407017600000002</v>
      </c>
      <c r="H651" s="77">
        <f t="shared" si="38"/>
        <v>2.7619157977149507</v>
      </c>
      <c r="I651" s="123">
        <v>0.11536463000000001</v>
      </c>
      <c r="J651" s="123">
        <v>0.1730785</v>
      </c>
      <c r="K651" s="77">
        <f t="shared" si="37"/>
        <v>-0.3334548774111169</v>
      </c>
      <c r="L651" s="77">
        <f t="shared" si="39"/>
        <v>4.9939662357087175E-2</v>
      </c>
      <c r="M651" s="153"/>
      <c r="N651" s="156"/>
      <c r="O651" s="156"/>
    </row>
    <row r="652" spans="1:15" ht="12.75" x14ac:dyDescent="0.2">
      <c r="A652" s="122" t="s">
        <v>1950</v>
      </c>
      <c r="B652" s="62" t="s">
        <v>1538</v>
      </c>
      <c r="C652" s="62" t="s">
        <v>779</v>
      </c>
      <c r="D652" s="62" t="s">
        <v>251</v>
      </c>
      <c r="E652" s="62" t="s">
        <v>253</v>
      </c>
      <c r="F652" s="123">
        <v>0.16038157</v>
      </c>
      <c r="G652" s="123">
        <v>0.17484586999999999</v>
      </c>
      <c r="H652" s="77">
        <f t="shared" si="38"/>
        <v>-8.2726003193555497E-2</v>
      </c>
      <c r="I652" s="123">
        <v>0.10946707000000001</v>
      </c>
      <c r="J652" s="123">
        <v>7.3994494800000004</v>
      </c>
      <c r="K652" s="77">
        <f t="shared" si="37"/>
        <v>-0.98520605211294721</v>
      </c>
      <c r="L652" s="77">
        <f t="shared" si="39"/>
        <v>0.682541454108474</v>
      </c>
      <c r="M652" s="153"/>
      <c r="N652" s="156"/>
      <c r="O652" s="156"/>
    </row>
    <row r="653" spans="1:15" ht="12.75" x14ac:dyDescent="0.2">
      <c r="A653" s="122" t="s">
        <v>1889</v>
      </c>
      <c r="B653" s="62" t="s">
        <v>983</v>
      </c>
      <c r="C653" s="62" t="s">
        <v>177</v>
      </c>
      <c r="D653" s="62" t="s">
        <v>967</v>
      </c>
      <c r="E653" s="62" t="s">
        <v>1192</v>
      </c>
      <c r="F653" s="123">
        <v>0.1070068</v>
      </c>
      <c r="G653" s="123">
        <v>7.3854119999999995E-2</v>
      </c>
      <c r="H653" s="77">
        <f t="shared" si="38"/>
        <v>0.44889411721377237</v>
      </c>
      <c r="I653" s="123">
        <v>0.10680928999999999</v>
      </c>
      <c r="J653" s="123">
        <v>5.4819920000000001E-2</v>
      </c>
      <c r="K653" s="77">
        <f t="shared" si="37"/>
        <v>0.94836639674045475</v>
      </c>
      <c r="L653" s="77">
        <f t="shared" si="39"/>
        <v>0.99815422945083854</v>
      </c>
      <c r="M653" s="153"/>
      <c r="N653" s="156"/>
      <c r="O653" s="156"/>
    </row>
    <row r="654" spans="1:15" ht="12.75" x14ac:dyDescent="0.2">
      <c r="A654" s="122" t="s">
        <v>2485</v>
      </c>
      <c r="B654" s="62" t="s">
        <v>536</v>
      </c>
      <c r="C654" s="62" t="s">
        <v>1038</v>
      </c>
      <c r="D654" s="62" t="s">
        <v>251</v>
      </c>
      <c r="E654" s="62" t="s">
        <v>1192</v>
      </c>
      <c r="F654" s="123">
        <v>2.5555570860000003</v>
      </c>
      <c r="G654" s="123">
        <v>1.890495875</v>
      </c>
      <c r="H654" s="77">
        <f t="shared" si="38"/>
        <v>0.35179193977347367</v>
      </c>
      <c r="I654" s="123">
        <v>0.10643905000000001</v>
      </c>
      <c r="J654" s="123">
        <v>0.70770387000000001</v>
      </c>
      <c r="K654" s="77">
        <f t="shared" si="37"/>
        <v>-0.84959945181591279</v>
      </c>
      <c r="L654" s="77">
        <f t="shared" si="39"/>
        <v>4.165003810053805E-2</v>
      </c>
      <c r="M654" s="153"/>
      <c r="N654" s="156"/>
      <c r="O654" s="156"/>
    </row>
    <row r="655" spans="1:15" ht="12.75" x14ac:dyDescent="0.2">
      <c r="A655" s="122" t="s">
        <v>2438</v>
      </c>
      <c r="B655" s="62" t="s">
        <v>464</v>
      </c>
      <c r="C655" s="62" t="s">
        <v>1038</v>
      </c>
      <c r="D655" s="62" t="s">
        <v>251</v>
      </c>
      <c r="E655" s="62" t="s">
        <v>1192</v>
      </c>
      <c r="F655" s="123">
        <v>5.7809720000000002E-2</v>
      </c>
      <c r="G655" s="123">
        <v>7.4205619999999995E-3</v>
      </c>
      <c r="H655" s="77">
        <f t="shared" si="38"/>
        <v>6.7904773250327946</v>
      </c>
      <c r="I655" s="123">
        <v>0.10619096</v>
      </c>
      <c r="J655" s="123">
        <v>2.9703460000000002</v>
      </c>
      <c r="K655" s="77">
        <f t="shared" si="37"/>
        <v>-0.9642496328710527</v>
      </c>
      <c r="L655" s="77">
        <f t="shared" si="39"/>
        <v>1.8369049357097733</v>
      </c>
      <c r="M655" s="153"/>
      <c r="N655" s="156"/>
      <c r="O655" s="156"/>
    </row>
    <row r="656" spans="1:15" ht="12.75" x14ac:dyDescent="0.2">
      <c r="A656" s="122" t="s">
        <v>1749</v>
      </c>
      <c r="B656" s="62" t="s">
        <v>702</v>
      </c>
      <c r="C656" s="62" t="s">
        <v>1043</v>
      </c>
      <c r="D656" s="62" t="s">
        <v>251</v>
      </c>
      <c r="E656" s="62" t="s">
        <v>1192</v>
      </c>
      <c r="F656" s="123">
        <v>0.21425554599999999</v>
      </c>
      <c r="G656" s="123">
        <v>3.2892541820000001</v>
      </c>
      <c r="H656" s="77">
        <f t="shared" si="38"/>
        <v>-0.93486196744159067</v>
      </c>
      <c r="I656" s="123">
        <v>0.102980616244255</v>
      </c>
      <c r="J656" s="123">
        <v>0.303953270884119</v>
      </c>
      <c r="K656" s="77">
        <f t="shared" si="37"/>
        <v>-0.6611958938796354</v>
      </c>
      <c r="L656" s="77">
        <f t="shared" si="39"/>
        <v>0.48064387674825931</v>
      </c>
      <c r="M656" s="153"/>
      <c r="N656" s="156"/>
      <c r="O656" s="156"/>
    </row>
    <row r="657" spans="1:15" ht="12.75" x14ac:dyDescent="0.2">
      <c r="A657" s="122" t="s">
        <v>2823</v>
      </c>
      <c r="B657" s="62" t="s">
        <v>1133</v>
      </c>
      <c r="C657" s="62" t="s">
        <v>1037</v>
      </c>
      <c r="D657" s="62" t="s">
        <v>251</v>
      </c>
      <c r="E657" s="62" t="s">
        <v>1192</v>
      </c>
      <c r="F657" s="123">
        <v>0.97441234999999993</v>
      </c>
      <c r="G657" s="123">
        <v>0.33391407000000001</v>
      </c>
      <c r="H657" s="77">
        <f t="shared" si="38"/>
        <v>1.9181530146363701</v>
      </c>
      <c r="I657" s="123">
        <v>0.1019646</v>
      </c>
      <c r="J657" s="123">
        <v>0.71055047999999998</v>
      </c>
      <c r="K657" s="77">
        <f t="shared" si="37"/>
        <v>-0.85649914697123275</v>
      </c>
      <c r="L657" s="77">
        <f t="shared" si="39"/>
        <v>0.10464214662303901</v>
      </c>
      <c r="M657" s="153"/>
      <c r="N657" s="156"/>
      <c r="O657" s="156"/>
    </row>
    <row r="658" spans="1:15" ht="12.75" x14ac:dyDescent="0.2">
      <c r="A658" s="122" t="s">
        <v>1982</v>
      </c>
      <c r="B658" s="122" t="s">
        <v>1674</v>
      </c>
      <c r="C658" s="122" t="s">
        <v>779</v>
      </c>
      <c r="D658" s="122" t="s">
        <v>251</v>
      </c>
      <c r="E658" s="122" t="s">
        <v>1192</v>
      </c>
      <c r="F658" s="123">
        <v>0.10156689999999999</v>
      </c>
      <c r="G658" s="123">
        <v>5.3220300000000002E-3</v>
      </c>
      <c r="H658" s="77">
        <f t="shared" si="38"/>
        <v>18.084240412023227</v>
      </c>
      <c r="I658" s="123">
        <v>0.10156689999999999</v>
      </c>
      <c r="J658" s="123">
        <v>1.0642450000000001E-2</v>
      </c>
      <c r="K658" s="77">
        <f t="shared" si="37"/>
        <v>8.5435637470695163</v>
      </c>
      <c r="L658" s="77">
        <f t="shared" si="39"/>
        <v>1</v>
      </c>
      <c r="M658" s="153"/>
      <c r="N658" s="156"/>
      <c r="O658" s="156"/>
    </row>
    <row r="659" spans="1:15" ht="12.75" x14ac:dyDescent="0.2">
      <c r="A659" s="122" t="s">
        <v>2715</v>
      </c>
      <c r="B659" s="62" t="s">
        <v>166</v>
      </c>
      <c r="C659" s="62" t="s">
        <v>177</v>
      </c>
      <c r="D659" s="62" t="s">
        <v>252</v>
      </c>
      <c r="E659" s="62" t="s">
        <v>1192</v>
      </c>
      <c r="F659" s="123">
        <v>4.4583350000000001E-2</v>
      </c>
      <c r="G659" s="123">
        <v>8.946672E-2</v>
      </c>
      <c r="H659" s="77">
        <f t="shared" si="38"/>
        <v>-0.50167671286037985</v>
      </c>
      <c r="I659" s="123">
        <v>0.10040057000000001</v>
      </c>
      <c r="J659" s="123">
        <v>1.0489979999999999E-2</v>
      </c>
      <c r="K659" s="77">
        <f t="shared" si="37"/>
        <v>8.571092604561688</v>
      </c>
      <c r="L659" s="77">
        <f t="shared" si="39"/>
        <v>2.2519745600095105</v>
      </c>
      <c r="M659" s="153"/>
      <c r="N659" s="156"/>
      <c r="O659" s="156"/>
    </row>
    <row r="660" spans="1:15" ht="12.75" x14ac:dyDescent="0.2">
      <c r="A660" s="122" t="s">
        <v>2714</v>
      </c>
      <c r="B660" s="62" t="s">
        <v>173</v>
      </c>
      <c r="C660" s="62" t="s">
        <v>177</v>
      </c>
      <c r="D660" s="62" t="s">
        <v>252</v>
      </c>
      <c r="E660" s="62" t="s">
        <v>1192</v>
      </c>
      <c r="F660" s="123">
        <v>3.3182800000000003E-3</v>
      </c>
      <c r="G660" s="123">
        <v>5.6214849999999997E-2</v>
      </c>
      <c r="H660" s="77">
        <f t="shared" si="38"/>
        <v>-0.9409714692825828</v>
      </c>
      <c r="I660" s="123">
        <v>0.10005101</v>
      </c>
      <c r="J660" s="123">
        <v>0</v>
      </c>
      <c r="K660" s="77" t="str">
        <f t="shared" si="37"/>
        <v/>
      </c>
      <c r="L660" s="77">
        <f t="shared" si="39"/>
        <v>30.151467025085282</v>
      </c>
      <c r="M660" s="153"/>
      <c r="N660" s="156"/>
      <c r="O660" s="156"/>
    </row>
    <row r="661" spans="1:15" ht="12.75" x14ac:dyDescent="0.2">
      <c r="A661" s="122" t="s">
        <v>2411</v>
      </c>
      <c r="B661" s="62" t="s">
        <v>1045</v>
      </c>
      <c r="C661" s="62" t="s">
        <v>1038</v>
      </c>
      <c r="D661" s="62" t="s">
        <v>251</v>
      </c>
      <c r="E661" s="62" t="s">
        <v>1192</v>
      </c>
      <c r="F661" s="123">
        <v>7.5836490000000006E-2</v>
      </c>
      <c r="G661" s="123">
        <v>1.14932532</v>
      </c>
      <c r="H661" s="77">
        <f t="shared" si="38"/>
        <v>-0.9340165150107369</v>
      </c>
      <c r="I661" s="123">
        <v>9.6260270000000009E-2</v>
      </c>
      <c r="J661" s="123">
        <v>3.3391580000000004E-2</v>
      </c>
      <c r="K661" s="77">
        <f t="shared" si="37"/>
        <v>1.8827707463977443</v>
      </c>
      <c r="L661" s="77">
        <f t="shared" si="39"/>
        <v>1.2693133608899885</v>
      </c>
      <c r="M661" s="153"/>
      <c r="N661" s="156"/>
      <c r="O661" s="156"/>
    </row>
    <row r="662" spans="1:15" ht="12.75" x14ac:dyDescent="0.2">
      <c r="A662" s="122" t="s">
        <v>374</v>
      </c>
      <c r="B662" s="62" t="s">
        <v>375</v>
      </c>
      <c r="C662" s="62" t="s">
        <v>1043</v>
      </c>
      <c r="D662" s="62" t="s">
        <v>251</v>
      </c>
      <c r="E662" s="62" t="s">
        <v>1192</v>
      </c>
      <c r="F662" s="123">
        <v>9.2932279999999992E-2</v>
      </c>
      <c r="G662" s="123">
        <v>3.8928650000000002E-2</v>
      </c>
      <c r="H662" s="77">
        <f t="shared" si="38"/>
        <v>1.3872464110622893</v>
      </c>
      <c r="I662" s="123">
        <v>9.3990699999999996E-2</v>
      </c>
      <c r="J662" s="123">
        <v>0</v>
      </c>
      <c r="K662" s="77" t="str">
        <f t="shared" si="37"/>
        <v/>
      </c>
      <c r="L662" s="77">
        <f t="shared" si="39"/>
        <v>1.0113891534782102</v>
      </c>
      <c r="M662" s="153"/>
      <c r="N662" s="156"/>
      <c r="O662" s="156"/>
    </row>
    <row r="663" spans="1:15" ht="12.75" x14ac:dyDescent="0.2">
      <c r="A663" s="122" t="s">
        <v>2330</v>
      </c>
      <c r="B663" s="62" t="s">
        <v>1607</v>
      </c>
      <c r="C663" s="62" t="s">
        <v>1140</v>
      </c>
      <c r="D663" s="62" t="s">
        <v>252</v>
      </c>
      <c r="E663" s="62" t="s">
        <v>253</v>
      </c>
      <c r="F663" s="123">
        <v>1.94714231</v>
      </c>
      <c r="G663" s="123">
        <v>1.3798525100000001</v>
      </c>
      <c r="H663" s="77">
        <f t="shared" si="38"/>
        <v>0.4111235047867543</v>
      </c>
      <c r="I663" s="123">
        <v>9.232775E-2</v>
      </c>
      <c r="J663" s="123">
        <v>5.7655330000000005E-2</v>
      </c>
      <c r="K663" s="77">
        <f t="shared" si="37"/>
        <v>0.60137406203381349</v>
      </c>
      <c r="L663" s="77">
        <f t="shared" si="39"/>
        <v>4.7417052942576136E-2</v>
      </c>
      <c r="M663" s="153"/>
      <c r="N663" s="156"/>
      <c r="O663" s="156"/>
    </row>
    <row r="664" spans="1:15" ht="12.75" x14ac:dyDescent="0.2">
      <c r="A664" s="122" t="s">
        <v>2730</v>
      </c>
      <c r="B664" s="62" t="s">
        <v>2405</v>
      </c>
      <c r="C664" s="62" t="s">
        <v>2258</v>
      </c>
      <c r="D664" s="62" t="s">
        <v>251</v>
      </c>
      <c r="E664" s="62" t="s">
        <v>253</v>
      </c>
      <c r="F664" s="123">
        <v>0.11690233999999999</v>
      </c>
      <c r="G664" s="123">
        <v>9.6825599999999998E-3</v>
      </c>
      <c r="H664" s="77">
        <f t="shared" si="38"/>
        <v>11.073495026108798</v>
      </c>
      <c r="I664" s="123">
        <v>9.184109E-2</v>
      </c>
      <c r="J664" s="123">
        <v>9.6825599999999998E-3</v>
      </c>
      <c r="K664" s="77">
        <f t="shared" si="37"/>
        <v>8.4852074244827822</v>
      </c>
      <c r="L664" s="77">
        <f t="shared" si="39"/>
        <v>0.78562234083594906</v>
      </c>
      <c r="M664" s="153"/>
      <c r="N664" s="156"/>
      <c r="O664" s="156"/>
    </row>
    <row r="665" spans="1:15" ht="12.75" x14ac:dyDescent="0.2">
      <c r="A665" s="122" t="s">
        <v>2177</v>
      </c>
      <c r="B665" s="62" t="s">
        <v>364</v>
      </c>
      <c r="C665" s="62" t="s">
        <v>1042</v>
      </c>
      <c r="D665" s="62" t="s">
        <v>967</v>
      </c>
      <c r="E665" s="62" t="s">
        <v>1192</v>
      </c>
      <c r="F665" s="123">
        <v>0.24616478</v>
      </c>
      <c r="G665" s="123">
        <v>0.19886363000000001</v>
      </c>
      <c r="H665" s="77">
        <f t="shared" si="38"/>
        <v>0.23785721904000234</v>
      </c>
      <c r="I665" s="123">
        <v>9.1312190000000001E-2</v>
      </c>
      <c r="J665" s="123">
        <v>5.9264399999999998E-3</v>
      </c>
      <c r="K665" s="77">
        <f t="shared" si="37"/>
        <v>14.407595453594402</v>
      </c>
      <c r="L665" s="77">
        <f t="shared" si="39"/>
        <v>0.37093929521518065</v>
      </c>
      <c r="M665" s="153"/>
      <c r="N665" s="156"/>
      <c r="O665" s="156"/>
    </row>
    <row r="666" spans="1:15" ht="12.75" x14ac:dyDescent="0.2">
      <c r="A666" s="122" t="s">
        <v>2369</v>
      </c>
      <c r="B666" s="62" t="s">
        <v>2370</v>
      </c>
      <c r="C666" s="62" t="s">
        <v>2258</v>
      </c>
      <c r="D666" s="62" t="s">
        <v>251</v>
      </c>
      <c r="E666" s="62" t="s">
        <v>1192</v>
      </c>
      <c r="F666" s="123">
        <v>5.2074570000000001E-2</v>
      </c>
      <c r="G666" s="123">
        <v>5.4239040000000002E-2</v>
      </c>
      <c r="H666" s="77">
        <f t="shared" si="38"/>
        <v>-3.990612665710902E-2</v>
      </c>
      <c r="I666" s="123">
        <v>8.6235779999999998E-2</v>
      </c>
      <c r="J666" s="123">
        <v>6.8297190000000008E-2</v>
      </c>
      <c r="K666" s="77">
        <f t="shared" si="37"/>
        <v>0.26265487643049434</v>
      </c>
      <c r="L666" s="77">
        <f t="shared" si="39"/>
        <v>1.6560056088797277</v>
      </c>
      <c r="M666" s="153"/>
      <c r="N666" s="156"/>
      <c r="O666" s="156"/>
    </row>
    <row r="667" spans="1:15" ht="12.75" x14ac:dyDescent="0.2">
      <c r="A667" s="122" t="s">
        <v>2407</v>
      </c>
      <c r="B667" s="62" t="s">
        <v>663</v>
      </c>
      <c r="C667" s="62" t="s">
        <v>1038</v>
      </c>
      <c r="D667" s="62" t="s">
        <v>251</v>
      </c>
      <c r="E667" s="62" t="s">
        <v>1192</v>
      </c>
      <c r="F667" s="123">
        <v>0.38050040999999996</v>
      </c>
      <c r="G667" s="123">
        <v>6.0281752070000003</v>
      </c>
      <c r="H667" s="77">
        <f t="shared" si="38"/>
        <v>-0.93687966972855108</v>
      </c>
      <c r="I667" s="123">
        <v>8.5813860000000006E-2</v>
      </c>
      <c r="J667" s="123">
        <v>5.23956322</v>
      </c>
      <c r="K667" s="77">
        <f t="shared" si="37"/>
        <v>-0.9836219439680699</v>
      </c>
      <c r="L667" s="77">
        <f t="shared" si="39"/>
        <v>0.22552895540900997</v>
      </c>
      <c r="M667" s="153"/>
      <c r="N667" s="156"/>
      <c r="O667" s="156"/>
    </row>
    <row r="668" spans="1:15" ht="12.75" x14ac:dyDescent="0.2">
      <c r="A668" s="122" t="s">
        <v>2237</v>
      </c>
      <c r="B668" s="62" t="s">
        <v>37</v>
      </c>
      <c r="C668" s="62" t="s">
        <v>2241</v>
      </c>
      <c r="D668" s="62" t="s">
        <v>252</v>
      </c>
      <c r="E668" s="62" t="s">
        <v>253</v>
      </c>
      <c r="F668" s="123">
        <v>0.20326595</v>
      </c>
      <c r="G668" s="123">
        <v>0.20459314799999997</v>
      </c>
      <c r="H668" s="77">
        <f t="shared" si="38"/>
        <v>-6.4870109921764119E-3</v>
      </c>
      <c r="I668" s="123">
        <v>8.4750610000000004E-2</v>
      </c>
      <c r="J668" s="123">
        <v>0.13115246999999999</v>
      </c>
      <c r="K668" s="77">
        <f t="shared" si="37"/>
        <v>-0.35380088533597565</v>
      </c>
      <c r="L668" s="77">
        <f t="shared" si="39"/>
        <v>0.41694445134563857</v>
      </c>
      <c r="M668" s="153"/>
      <c r="N668" s="156"/>
      <c r="O668" s="156"/>
    </row>
    <row r="669" spans="1:15" ht="12.75" x14ac:dyDescent="0.2">
      <c r="A669" s="122" t="s">
        <v>2519</v>
      </c>
      <c r="B669" s="62" t="s">
        <v>712</v>
      </c>
      <c r="C669" s="62" t="s">
        <v>1042</v>
      </c>
      <c r="D669" s="62" t="s">
        <v>252</v>
      </c>
      <c r="E669" s="62" t="s">
        <v>253</v>
      </c>
      <c r="F669" s="123">
        <v>5.0214369320000003</v>
      </c>
      <c r="G669" s="123">
        <v>3.4814770830000001</v>
      </c>
      <c r="H669" s="77">
        <f t="shared" si="38"/>
        <v>0.44232945163407811</v>
      </c>
      <c r="I669" s="123">
        <v>8.1772559999999994E-2</v>
      </c>
      <c r="J669" s="123">
        <v>3.5874407333018099</v>
      </c>
      <c r="K669" s="77">
        <f t="shared" si="37"/>
        <v>-0.97720587848576435</v>
      </c>
      <c r="L669" s="77">
        <f t="shared" si="39"/>
        <v>1.6284693227727267E-2</v>
      </c>
      <c r="M669" s="153"/>
      <c r="N669" s="156"/>
      <c r="O669" s="156"/>
    </row>
    <row r="670" spans="1:15" ht="12.75" x14ac:dyDescent="0.2">
      <c r="A670" s="122" t="s">
        <v>2444</v>
      </c>
      <c r="B670" s="62" t="s">
        <v>458</v>
      </c>
      <c r="C670" s="62" t="s">
        <v>1038</v>
      </c>
      <c r="D670" s="62" t="s">
        <v>251</v>
      </c>
      <c r="E670" s="62" t="s">
        <v>1192</v>
      </c>
      <c r="F670" s="123">
        <v>0.53295484599999998</v>
      </c>
      <c r="G670" s="123">
        <v>0.88352461399999993</v>
      </c>
      <c r="H670" s="77">
        <f t="shared" si="38"/>
        <v>-0.39678551388948624</v>
      </c>
      <c r="I670" s="123">
        <v>7.3972280000000001E-2</v>
      </c>
      <c r="J670" s="123">
        <v>0.32700903999999997</v>
      </c>
      <c r="K670" s="77">
        <f t="shared" si="37"/>
        <v>-0.77379133005008049</v>
      </c>
      <c r="L670" s="77">
        <f t="shared" si="39"/>
        <v>0.13879652386161059</v>
      </c>
      <c r="M670" s="153"/>
      <c r="N670" s="156"/>
      <c r="O670" s="156"/>
    </row>
    <row r="671" spans="1:15" ht="12.75" x14ac:dyDescent="0.2">
      <c r="A671" s="122" t="s">
        <v>1254</v>
      </c>
      <c r="B671" s="62" t="s">
        <v>1255</v>
      </c>
      <c r="C671" s="62" t="s">
        <v>570</v>
      </c>
      <c r="D671" s="62" t="s">
        <v>251</v>
      </c>
      <c r="E671" s="62" t="s">
        <v>1192</v>
      </c>
      <c r="F671" s="123">
        <v>0.39092451</v>
      </c>
      <c r="G671" s="123">
        <v>0.12644641000000001</v>
      </c>
      <c r="H671" s="77">
        <f t="shared" si="38"/>
        <v>2.0916220555411575</v>
      </c>
      <c r="I671" s="123">
        <v>7.2274409999999997E-2</v>
      </c>
      <c r="J671" s="123">
        <v>0.30512862000000002</v>
      </c>
      <c r="K671" s="77">
        <f t="shared" si="37"/>
        <v>-0.76313460861193549</v>
      </c>
      <c r="L671" s="77">
        <f t="shared" si="39"/>
        <v>0.18488073311136208</v>
      </c>
      <c r="M671" s="153"/>
      <c r="N671" s="156"/>
      <c r="O671" s="156"/>
    </row>
    <row r="672" spans="1:15" ht="12.75" x14ac:dyDescent="0.2">
      <c r="A672" s="122" t="s">
        <v>1849</v>
      </c>
      <c r="B672" s="62" t="s">
        <v>1850</v>
      </c>
      <c r="C672" s="62" t="s">
        <v>177</v>
      </c>
      <c r="D672" s="62" t="s">
        <v>967</v>
      </c>
      <c r="E672" s="62" t="s">
        <v>253</v>
      </c>
      <c r="F672" s="123">
        <v>4.8989050000000006E-2</v>
      </c>
      <c r="G672" s="123">
        <v>5.2447500000000001E-2</v>
      </c>
      <c r="H672" s="77">
        <f t="shared" si="38"/>
        <v>-6.5941179274512485E-2</v>
      </c>
      <c r="I672" s="123">
        <v>7.1696830000000003E-2</v>
      </c>
      <c r="J672" s="123">
        <v>5.9474539999999999E-2</v>
      </c>
      <c r="K672" s="77">
        <f t="shared" si="37"/>
        <v>0.20550457388993681</v>
      </c>
      <c r="L672" s="77">
        <f t="shared" si="39"/>
        <v>1.4635276658763539</v>
      </c>
      <c r="M672" s="153"/>
      <c r="N672" s="156"/>
      <c r="O672" s="156"/>
    </row>
    <row r="673" spans="1:15" ht="12.75" x14ac:dyDescent="0.2">
      <c r="A673" s="122" t="s">
        <v>2696</v>
      </c>
      <c r="B673" s="62" t="s">
        <v>92</v>
      </c>
      <c r="C673" s="62" t="s">
        <v>1044</v>
      </c>
      <c r="D673" s="62" t="s">
        <v>252</v>
      </c>
      <c r="E673" s="62" t="s">
        <v>253</v>
      </c>
      <c r="F673" s="123">
        <v>6.8327009999999994E-2</v>
      </c>
      <c r="G673" s="123">
        <v>1.7323740000000001E-2</v>
      </c>
      <c r="H673" s="77">
        <f t="shared" si="38"/>
        <v>2.9441258065521643</v>
      </c>
      <c r="I673" s="123">
        <v>7.0555640000000003E-2</v>
      </c>
      <c r="J673" s="123">
        <v>1.1072770000000001E-2</v>
      </c>
      <c r="K673" s="77">
        <f t="shared" si="37"/>
        <v>5.3719954446809606</v>
      </c>
      <c r="L673" s="77">
        <f t="shared" si="39"/>
        <v>1.0326171158374999</v>
      </c>
      <c r="M673" s="153"/>
      <c r="N673" s="156"/>
      <c r="O673" s="156"/>
    </row>
    <row r="674" spans="1:15" ht="12.75" x14ac:dyDescent="0.2">
      <c r="A674" s="122" t="s">
        <v>2723</v>
      </c>
      <c r="B674" s="62" t="s">
        <v>636</v>
      </c>
      <c r="C674" s="62" t="s">
        <v>1041</v>
      </c>
      <c r="D674" s="62" t="s">
        <v>251</v>
      </c>
      <c r="E674" s="62" t="s">
        <v>1192</v>
      </c>
      <c r="F674" s="123">
        <v>8.1044450000000004E-2</v>
      </c>
      <c r="G674" s="123">
        <v>6.4825250000000001E-2</v>
      </c>
      <c r="H674" s="77">
        <f t="shared" si="38"/>
        <v>0.25019880370688896</v>
      </c>
      <c r="I674" s="123">
        <v>6.9028000000000006E-2</v>
      </c>
      <c r="J674" s="123">
        <v>0</v>
      </c>
      <c r="K674" s="77" t="str">
        <f t="shared" si="37"/>
        <v/>
      </c>
      <c r="L674" s="77">
        <f t="shared" si="39"/>
        <v>0.85173013081093152</v>
      </c>
      <c r="M674" s="153"/>
      <c r="N674" s="156"/>
      <c r="O674" s="156"/>
    </row>
    <row r="675" spans="1:15" ht="12.75" x14ac:dyDescent="0.2">
      <c r="A675" s="122" t="s">
        <v>2704</v>
      </c>
      <c r="B675" s="62" t="s">
        <v>1558</v>
      </c>
      <c r="C675" s="62" t="s">
        <v>779</v>
      </c>
      <c r="D675" s="62" t="s">
        <v>251</v>
      </c>
      <c r="E675" s="62" t="s">
        <v>1192</v>
      </c>
      <c r="F675" s="123">
        <v>0.44953384999999996</v>
      </c>
      <c r="G675" s="123">
        <v>0</v>
      </c>
      <c r="H675" s="77" t="str">
        <f t="shared" si="38"/>
        <v/>
      </c>
      <c r="I675" s="123">
        <v>6.8161570000000005E-2</v>
      </c>
      <c r="J675" s="123">
        <v>3.0165947499999999</v>
      </c>
      <c r="K675" s="77">
        <f t="shared" si="37"/>
        <v>-0.97740446574734641</v>
      </c>
      <c r="L675" s="77">
        <f t="shared" si="39"/>
        <v>0.15162722451268132</v>
      </c>
      <c r="M675" s="153"/>
      <c r="N675" s="156"/>
      <c r="O675" s="156"/>
    </row>
    <row r="676" spans="1:15" ht="12.75" x14ac:dyDescent="0.2">
      <c r="A676" s="122" t="s">
        <v>1965</v>
      </c>
      <c r="B676" s="62" t="s">
        <v>303</v>
      </c>
      <c r="C676" s="62" t="s">
        <v>779</v>
      </c>
      <c r="D676" s="62" t="s">
        <v>251</v>
      </c>
      <c r="E676" s="62" t="s">
        <v>1192</v>
      </c>
      <c r="F676" s="123">
        <v>0.19274484</v>
      </c>
      <c r="G676" s="123">
        <v>0.26379999999999998</v>
      </c>
      <c r="H676" s="77">
        <f t="shared" si="38"/>
        <v>-0.26935238817285811</v>
      </c>
      <c r="I676" s="123">
        <v>6.7831729999999993E-2</v>
      </c>
      <c r="J676" s="123">
        <v>0.31007600000000002</v>
      </c>
      <c r="K676" s="77">
        <f t="shared" si="37"/>
        <v>-0.78124159883383437</v>
      </c>
      <c r="L676" s="77">
        <f t="shared" si="39"/>
        <v>0.35192501132585441</v>
      </c>
      <c r="M676" s="153"/>
      <c r="N676" s="156"/>
      <c r="O676" s="156"/>
    </row>
    <row r="677" spans="1:15" ht="12.75" x14ac:dyDescent="0.2">
      <c r="A677" s="122" t="s">
        <v>2318</v>
      </c>
      <c r="B677" s="62" t="s">
        <v>2319</v>
      </c>
      <c r="C677" s="62" t="s">
        <v>779</v>
      </c>
      <c r="D677" s="62" t="s">
        <v>252</v>
      </c>
      <c r="E677" s="62" t="s">
        <v>253</v>
      </c>
      <c r="F677" s="123">
        <v>0.82433814999999999</v>
      </c>
      <c r="G677" s="123">
        <v>2.9088935499999997</v>
      </c>
      <c r="H677" s="77">
        <f t="shared" si="38"/>
        <v>-0.71661453544767906</v>
      </c>
      <c r="I677" s="123">
        <v>6.3373089999999993E-2</v>
      </c>
      <c r="J677" s="123">
        <v>2.4473661899999999</v>
      </c>
      <c r="K677" s="77">
        <f t="shared" ref="K677:K740" si="40">IF(ISERROR(I677/J677-1),"",IF((I677/J677-1)&gt;10000%,"",I677/J677-1))</f>
        <v>-0.97410559553411169</v>
      </c>
      <c r="L677" s="77">
        <f t="shared" si="39"/>
        <v>7.6877541091601775E-2</v>
      </c>
      <c r="M677" s="153"/>
      <c r="N677" s="156"/>
      <c r="O677" s="156"/>
    </row>
    <row r="678" spans="1:15" ht="12.75" x14ac:dyDescent="0.2">
      <c r="A678" s="122" t="s">
        <v>2178</v>
      </c>
      <c r="B678" s="62" t="s">
        <v>212</v>
      </c>
      <c r="C678" s="62" t="s">
        <v>1042</v>
      </c>
      <c r="D678" s="62" t="s">
        <v>252</v>
      </c>
      <c r="E678" s="62" t="s">
        <v>1192</v>
      </c>
      <c r="F678" s="123">
        <v>9.2334119999999992E-2</v>
      </c>
      <c r="G678" s="123">
        <v>0.2035188</v>
      </c>
      <c r="H678" s="77">
        <f t="shared" si="38"/>
        <v>-0.54631159381835981</v>
      </c>
      <c r="I678" s="123">
        <v>6.3245059999999992E-2</v>
      </c>
      <c r="J678" s="123">
        <v>0.22008343</v>
      </c>
      <c r="K678" s="77">
        <f t="shared" si="40"/>
        <v>-0.71263143254355865</v>
      </c>
      <c r="L678" s="77">
        <f t="shared" si="39"/>
        <v>0.6849587129871384</v>
      </c>
      <c r="M678" s="153"/>
      <c r="N678" s="156"/>
      <c r="O678" s="156"/>
    </row>
    <row r="679" spans="1:15" ht="12.75" x14ac:dyDescent="0.2">
      <c r="A679" s="122" t="s">
        <v>263</v>
      </c>
      <c r="B679" s="62" t="s">
        <v>264</v>
      </c>
      <c r="C679" s="62" t="s">
        <v>1043</v>
      </c>
      <c r="D679" s="62" t="s">
        <v>251</v>
      </c>
      <c r="E679" s="62" t="s">
        <v>253</v>
      </c>
      <c r="F679" s="123">
        <v>0.50505128999999993</v>
      </c>
      <c r="G679" s="123">
        <v>4.5401272939999995</v>
      </c>
      <c r="H679" s="77">
        <f t="shared" si="38"/>
        <v>-0.88875834149684529</v>
      </c>
      <c r="I679" s="123">
        <v>6.179755E-2</v>
      </c>
      <c r="J679" s="123">
        <v>7.3516902000000002</v>
      </c>
      <c r="K679" s="77">
        <f t="shared" si="40"/>
        <v>-0.99159410308122065</v>
      </c>
      <c r="L679" s="77">
        <f t="shared" si="39"/>
        <v>0.1223589588297062</v>
      </c>
      <c r="M679" s="153"/>
      <c r="N679" s="156"/>
      <c r="O679" s="156"/>
    </row>
    <row r="680" spans="1:15" ht="12.75" x14ac:dyDescent="0.2">
      <c r="A680" s="122" t="s">
        <v>2426</v>
      </c>
      <c r="B680" s="62" t="s">
        <v>734</v>
      </c>
      <c r="C680" s="62" t="s">
        <v>1038</v>
      </c>
      <c r="D680" s="62" t="s">
        <v>252</v>
      </c>
      <c r="E680" s="62" t="s">
        <v>253</v>
      </c>
      <c r="F680" s="123">
        <v>41.034616115999995</v>
      </c>
      <c r="G680" s="123">
        <v>30.727299521000003</v>
      </c>
      <c r="H680" s="77">
        <f t="shared" si="38"/>
        <v>0.33544492212716737</v>
      </c>
      <c r="I680" s="123">
        <v>6.1574110000000001E-2</v>
      </c>
      <c r="J680" s="123">
        <v>0.11778621</v>
      </c>
      <c r="K680" s="77">
        <f t="shared" si="40"/>
        <v>-0.47723837960318105</v>
      </c>
      <c r="L680" s="77">
        <f t="shared" si="39"/>
        <v>1.5005406612294675E-3</v>
      </c>
      <c r="M680" s="153"/>
      <c r="N680" s="156"/>
      <c r="O680" s="156"/>
    </row>
    <row r="681" spans="1:15" ht="12.75" x14ac:dyDescent="0.2">
      <c r="A681" s="122" t="s">
        <v>2009</v>
      </c>
      <c r="B681" s="62" t="s">
        <v>1160</v>
      </c>
      <c r="C681" s="62" t="s">
        <v>779</v>
      </c>
      <c r="D681" s="62" t="s">
        <v>251</v>
      </c>
      <c r="E681" s="62" t="s">
        <v>1192</v>
      </c>
      <c r="F681" s="123">
        <v>8.4132551999999999E-2</v>
      </c>
      <c r="G681" s="123">
        <v>0.38700039799999997</v>
      </c>
      <c r="H681" s="77">
        <f t="shared" si="38"/>
        <v>-0.78260344838198326</v>
      </c>
      <c r="I681" s="123">
        <v>6.0702430000000002E-2</v>
      </c>
      <c r="J681" s="123">
        <v>0.46522324999999998</v>
      </c>
      <c r="K681" s="77">
        <f t="shared" si="40"/>
        <v>-0.86951978431860399</v>
      </c>
      <c r="L681" s="77">
        <f t="shared" si="39"/>
        <v>0.72150943430314585</v>
      </c>
      <c r="M681" s="153"/>
      <c r="N681" s="156"/>
      <c r="O681" s="156"/>
    </row>
    <row r="682" spans="1:15" ht="12.75" x14ac:dyDescent="0.2">
      <c r="A682" s="122" t="s">
        <v>2168</v>
      </c>
      <c r="B682" s="62" t="s">
        <v>194</v>
      </c>
      <c r="C682" s="62" t="s">
        <v>1042</v>
      </c>
      <c r="D682" s="62" t="s">
        <v>252</v>
      </c>
      <c r="E682" s="62" t="s">
        <v>1192</v>
      </c>
      <c r="F682" s="123">
        <v>0.14501523000000002</v>
      </c>
      <c r="G682" s="123">
        <v>0.80850216000000008</v>
      </c>
      <c r="H682" s="77">
        <f t="shared" si="38"/>
        <v>-0.82063717677637371</v>
      </c>
      <c r="I682" s="123">
        <v>6.0311290000000004E-2</v>
      </c>
      <c r="J682" s="123">
        <v>1.6978026899999998</v>
      </c>
      <c r="K682" s="77">
        <f t="shared" si="40"/>
        <v>-0.96447685567043129</v>
      </c>
      <c r="L682" s="77">
        <f t="shared" si="39"/>
        <v>0.41589624758723615</v>
      </c>
      <c r="M682" s="153"/>
      <c r="N682" s="156"/>
      <c r="O682" s="156"/>
    </row>
    <row r="683" spans="1:15" ht="12.75" x14ac:dyDescent="0.2">
      <c r="A683" s="122" t="s">
        <v>2566</v>
      </c>
      <c r="B683" s="62" t="s">
        <v>2567</v>
      </c>
      <c r="C683" s="62" t="s">
        <v>2568</v>
      </c>
      <c r="D683" s="62" t="s">
        <v>252</v>
      </c>
      <c r="E683" s="62" t="s">
        <v>1192</v>
      </c>
      <c r="F683" s="123">
        <v>5.6402500000000001E-2</v>
      </c>
      <c r="G683" s="123">
        <v>0.12886887999999999</v>
      </c>
      <c r="H683" s="77">
        <f t="shared" si="38"/>
        <v>-0.56232645150636829</v>
      </c>
      <c r="I683" s="123">
        <v>5.9968210000000001E-2</v>
      </c>
      <c r="J683" s="123">
        <v>10.376465250000001</v>
      </c>
      <c r="K683" s="77">
        <f t="shared" si="40"/>
        <v>-0.99422074776379177</v>
      </c>
      <c r="L683" s="77">
        <f t="shared" si="39"/>
        <v>1.0632190062497229</v>
      </c>
      <c r="M683" s="153"/>
      <c r="N683" s="156"/>
      <c r="O683" s="156"/>
    </row>
    <row r="684" spans="1:15" ht="12.75" x14ac:dyDescent="0.2">
      <c r="A684" s="122" t="s">
        <v>2342</v>
      </c>
      <c r="B684" s="62" t="s">
        <v>3</v>
      </c>
      <c r="C684" s="62" t="s">
        <v>1140</v>
      </c>
      <c r="D684" s="62" t="s">
        <v>252</v>
      </c>
      <c r="E684" s="62" t="s">
        <v>253</v>
      </c>
      <c r="F684" s="123">
        <v>7.4959490000000004E-2</v>
      </c>
      <c r="G684" s="123">
        <v>0.22441576999999999</v>
      </c>
      <c r="H684" s="77">
        <f t="shared" si="38"/>
        <v>-0.6659794006455072</v>
      </c>
      <c r="I684" s="123">
        <v>5.9515600000000002E-2</v>
      </c>
      <c r="J684" s="123">
        <v>0</v>
      </c>
      <c r="K684" s="77" t="str">
        <f t="shared" si="40"/>
        <v/>
      </c>
      <c r="L684" s="77">
        <f t="shared" si="39"/>
        <v>0.79397018309489564</v>
      </c>
      <c r="M684" s="153"/>
      <c r="N684" s="156"/>
      <c r="O684" s="156"/>
    </row>
    <row r="685" spans="1:15" ht="12.75" x14ac:dyDescent="0.2">
      <c r="A685" s="122" t="s">
        <v>1959</v>
      </c>
      <c r="B685" s="62" t="s">
        <v>272</v>
      </c>
      <c r="C685" s="62" t="s">
        <v>779</v>
      </c>
      <c r="D685" s="62" t="s">
        <v>251</v>
      </c>
      <c r="E685" s="62" t="s">
        <v>1192</v>
      </c>
      <c r="F685" s="123">
        <v>3.4352849999999997E-2</v>
      </c>
      <c r="G685" s="123">
        <v>1.8570799999999998E-2</v>
      </c>
      <c r="H685" s="77">
        <f t="shared" si="38"/>
        <v>0.84983145583388975</v>
      </c>
      <c r="I685" s="123">
        <v>5.7782190000000004E-2</v>
      </c>
      <c r="J685" s="123">
        <v>1.0574908000000001</v>
      </c>
      <c r="K685" s="77">
        <f t="shared" si="40"/>
        <v>-0.94535915584324703</v>
      </c>
      <c r="L685" s="77">
        <f t="shared" si="39"/>
        <v>1.6820202690606458</v>
      </c>
      <c r="M685" s="153"/>
      <c r="N685" s="156"/>
      <c r="O685" s="156"/>
    </row>
    <row r="686" spans="1:15" ht="12.75" x14ac:dyDescent="0.2">
      <c r="A686" s="122" t="s">
        <v>1895</v>
      </c>
      <c r="B686" s="62" t="s">
        <v>1612</v>
      </c>
      <c r="C686" s="62" t="s">
        <v>177</v>
      </c>
      <c r="D686" s="62" t="s">
        <v>252</v>
      </c>
      <c r="E686" s="62" t="s">
        <v>253</v>
      </c>
      <c r="F686" s="123">
        <v>8.8513339999999996E-2</v>
      </c>
      <c r="G686" s="123">
        <v>9.476292E-2</v>
      </c>
      <c r="H686" s="77">
        <f t="shared" si="38"/>
        <v>-6.5949635152652619E-2</v>
      </c>
      <c r="I686" s="123">
        <v>5.6790819999999999E-2</v>
      </c>
      <c r="J686" s="123">
        <v>2.0746313299999999</v>
      </c>
      <c r="K686" s="77">
        <f t="shared" si="40"/>
        <v>-0.97262606653105932</v>
      </c>
      <c r="L686" s="77">
        <f t="shared" si="39"/>
        <v>0.64160746843357175</v>
      </c>
      <c r="M686" s="153"/>
      <c r="N686" s="156"/>
      <c r="O686" s="156"/>
    </row>
    <row r="687" spans="1:15" ht="12.75" x14ac:dyDescent="0.2">
      <c r="A687" s="122" t="s">
        <v>2019</v>
      </c>
      <c r="B687" s="62" t="s">
        <v>559</v>
      </c>
      <c r="C687" s="62" t="s">
        <v>779</v>
      </c>
      <c r="D687" s="62" t="s">
        <v>252</v>
      </c>
      <c r="E687" s="62" t="s">
        <v>253</v>
      </c>
      <c r="F687" s="123">
        <v>6.5807350000000001E-2</v>
      </c>
      <c r="G687" s="123">
        <v>0.18696848999999999</v>
      </c>
      <c r="H687" s="77">
        <f t="shared" si="38"/>
        <v>-0.64802972950147908</v>
      </c>
      <c r="I687" s="123">
        <v>5.6363589999999998E-2</v>
      </c>
      <c r="J687" s="123">
        <v>0.20765839000000003</v>
      </c>
      <c r="K687" s="77">
        <f t="shared" si="40"/>
        <v>-0.72857542620839932</v>
      </c>
      <c r="L687" s="77">
        <f t="shared" si="39"/>
        <v>0.85649384149338936</v>
      </c>
      <c r="M687" s="153"/>
      <c r="N687" s="156"/>
      <c r="O687" s="156"/>
    </row>
    <row r="688" spans="1:15" ht="12.75" x14ac:dyDescent="0.2">
      <c r="A688" s="122" t="s">
        <v>2468</v>
      </c>
      <c r="B688" s="62" t="s">
        <v>639</v>
      </c>
      <c r="C688" s="62" t="s">
        <v>1038</v>
      </c>
      <c r="D688" s="62" t="s">
        <v>251</v>
      </c>
      <c r="E688" s="62" t="s">
        <v>1192</v>
      </c>
      <c r="F688" s="123">
        <v>2.3881622440000001</v>
      </c>
      <c r="G688" s="123">
        <v>3.9151990240000001</v>
      </c>
      <c r="H688" s="77">
        <f t="shared" si="38"/>
        <v>-0.39002788124928789</v>
      </c>
      <c r="I688" s="123">
        <v>5.5592446823104505E-2</v>
      </c>
      <c r="J688" s="123">
        <v>0.28739665000000003</v>
      </c>
      <c r="K688" s="77">
        <f t="shared" si="40"/>
        <v>-0.80656543204973163</v>
      </c>
      <c r="L688" s="77">
        <f t="shared" si="39"/>
        <v>2.3278337542926377E-2</v>
      </c>
      <c r="M688" s="153"/>
      <c r="N688" s="156"/>
      <c r="O688" s="156"/>
    </row>
    <row r="689" spans="1:15" ht="12.75" x14ac:dyDescent="0.2">
      <c r="A689" s="122" t="s">
        <v>2420</v>
      </c>
      <c r="B689" s="62" t="s">
        <v>547</v>
      </c>
      <c r="C689" s="62" t="s">
        <v>1038</v>
      </c>
      <c r="D689" s="62" t="s">
        <v>251</v>
      </c>
      <c r="E689" s="62" t="s">
        <v>1192</v>
      </c>
      <c r="F689" s="123">
        <v>0.25989011000000001</v>
      </c>
      <c r="G689" s="123">
        <v>1.4341078489999999</v>
      </c>
      <c r="H689" s="77">
        <f t="shared" si="38"/>
        <v>-0.81877924301075344</v>
      </c>
      <c r="I689" s="123">
        <v>5.3308589999999996E-2</v>
      </c>
      <c r="J689" s="123">
        <v>1.963467E-2</v>
      </c>
      <c r="K689" s="77">
        <f t="shared" si="40"/>
        <v>1.7150234763303889</v>
      </c>
      <c r="L689" s="77">
        <f t="shared" si="39"/>
        <v>0.20511973310565759</v>
      </c>
      <c r="M689" s="153"/>
      <c r="N689" s="156"/>
      <c r="O689" s="156"/>
    </row>
    <row r="690" spans="1:15" ht="12.75" x14ac:dyDescent="0.2">
      <c r="A690" s="122" t="s">
        <v>2194</v>
      </c>
      <c r="B690" s="62" t="s">
        <v>6</v>
      </c>
      <c r="C690" s="62" t="s">
        <v>1042</v>
      </c>
      <c r="D690" s="62" t="s">
        <v>967</v>
      </c>
      <c r="E690" s="62" t="s">
        <v>1192</v>
      </c>
      <c r="F690" s="123">
        <v>0.19523473000000002</v>
      </c>
      <c r="G690" s="123">
        <v>0.19662176000000001</v>
      </c>
      <c r="H690" s="77">
        <f t="shared" si="38"/>
        <v>-7.0543056882411692E-3</v>
      </c>
      <c r="I690" s="123">
        <v>5.2456500000000003E-2</v>
      </c>
      <c r="J690" s="123">
        <v>8.953353E-2</v>
      </c>
      <c r="K690" s="77">
        <f t="shared" si="40"/>
        <v>-0.41411334949040879</v>
      </c>
      <c r="L690" s="77">
        <f t="shared" si="39"/>
        <v>0.26868426534561751</v>
      </c>
      <c r="M690" s="153"/>
      <c r="N690" s="156"/>
      <c r="O690" s="156"/>
    </row>
    <row r="691" spans="1:15" ht="12.75" x14ac:dyDescent="0.2">
      <c r="A691" s="122" t="s">
        <v>2686</v>
      </c>
      <c r="B691" s="62" t="s">
        <v>171</v>
      </c>
      <c r="C691" s="62" t="s">
        <v>177</v>
      </c>
      <c r="D691" s="62" t="s">
        <v>252</v>
      </c>
      <c r="E691" s="62" t="s">
        <v>1192</v>
      </c>
      <c r="F691" s="123">
        <v>4.8495999999999997E-2</v>
      </c>
      <c r="G691" s="123">
        <v>0</v>
      </c>
      <c r="H691" s="77" t="str">
        <f t="shared" si="38"/>
        <v/>
      </c>
      <c r="I691" s="123">
        <v>5.1689400000000003E-2</v>
      </c>
      <c r="J691" s="123">
        <v>0</v>
      </c>
      <c r="K691" s="77" t="str">
        <f t="shared" si="40"/>
        <v/>
      </c>
      <c r="L691" s="77">
        <f t="shared" si="39"/>
        <v>1.065848729792148</v>
      </c>
      <c r="M691" s="153"/>
      <c r="N691" s="156"/>
      <c r="O691" s="156"/>
    </row>
    <row r="692" spans="1:15" ht="12.75" x14ac:dyDescent="0.2">
      <c r="A692" s="122" t="s">
        <v>2251</v>
      </c>
      <c r="B692" s="62" t="s">
        <v>2252</v>
      </c>
      <c r="C692" s="62" t="s">
        <v>177</v>
      </c>
      <c r="D692" s="62" t="s">
        <v>967</v>
      </c>
      <c r="E692" s="62" t="s">
        <v>253</v>
      </c>
      <c r="F692" s="123">
        <v>1.5047E-2</v>
      </c>
      <c r="G692" s="123">
        <v>6.6549669999999991E-2</v>
      </c>
      <c r="H692" s="77">
        <f t="shared" si="38"/>
        <v>-0.77389820265074194</v>
      </c>
      <c r="I692" s="123">
        <v>5.1429059999999999E-2</v>
      </c>
      <c r="J692" s="123">
        <v>0</v>
      </c>
      <c r="K692" s="77" t="str">
        <f t="shared" si="40"/>
        <v/>
      </c>
      <c r="L692" s="77">
        <f t="shared" si="39"/>
        <v>3.4178945969296204</v>
      </c>
      <c r="M692" s="153"/>
      <c r="N692" s="156"/>
      <c r="O692" s="156"/>
    </row>
    <row r="693" spans="1:15" ht="12.75" x14ac:dyDescent="0.2">
      <c r="A693" s="122" t="s">
        <v>2679</v>
      </c>
      <c r="B693" s="62" t="s">
        <v>317</v>
      </c>
      <c r="C693" s="62" t="s">
        <v>330</v>
      </c>
      <c r="D693" s="62" t="s">
        <v>252</v>
      </c>
      <c r="E693" s="62" t="s">
        <v>253</v>
      </c>
      <c r="F693" s="123">
        <v>3.5046814049999999</v>
      </c>
      <c r="G693" s="123">
        <v>1.9052087499999999</v>
      </c>
      <c r="H693" s="77">
        <f t="shared" si="38"/>
        <v>0.83952619627639224</v>
      </c>
      <c r="I693" s="123">
        <v>5.133513E-2</v>
      </c>
      <c r="J693" s="123">
        <v>0</v>
      </c>
      <c r="K693" s="77" t="str">
        <f t="shared" si="40"/>
        <v/>
      </c>
      <c r="L693" s="77">
        <f t="shared" si="39"/>
        <v>1.4647588202100784E-2</v>
      </c>
      <c r="M693" s="153"/>
      <c r="N693" s="156"/>
      <c r="O693" s="156"/>
    </row>
    <row r="694" spans="1:15" ht="12.75" x14ac:dyDescent="0.2">
      <c r="A694" s="122" t="s">
        <v>2484</v>
      </c>
      <c r="B694" s="62" t="s">
        <v>535</v>
      </c>
      <c r="C694" s="62" t="s">
        <v>1038</v>
      </c>
      <c r="D694" s="62" t="s">
        <v>251</v>
      </c>
      <c r="E694" s="62" t="s">
        <v>1192</v>
      </c>
      <c r="F694" s="123">
        <v>1.41393893</v>
      </c>
      <c r="G694" s="123">
        <v>0.636534249</v>
      </c>
      <c r="H694" s="77">
        <f t="shared" si="38"/>
        <v>1.2213084876757354</v>
      </c>
      <c r="I694" s="123">
        <v>5.1232739999999999E-2</v>
      </c>
      <c r="J694" s="123">
        <v>5.2563510300000003</v>
      </c>
      <c r="K694" s="77">
        <f t="shared" si="40"/>
        <v>-0.99025317378774835</v>
      </c>
      <c r="L694" s="77">
        <f t="shared" si="39"/>
        <v>3.6234054323689917E-2</v>
      </c>
      <c r="M694" s="153"/>
      <c r="N694" s="156"/>
      <c r="O694" s="156"/>
    </row>
    <row r="695" spans="1:15" ht="12.75" x14ac:dyDescent="0.2">
      <c r="A695" s="122" t="s">
        <v>185</v>
      </c>
      <c r="B695" s="62" t="s">
        <v>186</v>
      </c>
      <c r="C695" s="62" t="s">
        <v>1043</v>
      </c>
      <c r="D695" s="62" t="s">
        <v>251</v>
      </c>
      <c r="E695" s="62" t="s">
        <v>253</v>
      </c>
      <c r="F695" s="123">
        <v>8.8531655000000001E-2</v>
      </c>
      <c r="G695" s="123">
        <v>0.98864861399999993</v>
      </c>
      <c r="H695" s="77">
        <f t="shared" si="38"/>
        <v>-0.91045184937668866</v>
      </c>
      <c r="I695" s="123">
        <v>4.9515800000000006E-2</v>
      </c>
      <c r="J695" s="123">
        <v>1.543711E-2</v>
      </c>
      <c r="K695" s="77">
        <f t="shared" si="40"/>
        <v>2.2075822482316965</v>
      </c>
      <c r="L695" s="77">
        <f t="shared" si="39"/>
        <v>0.55930051234216738</v>
      </c>
      <c r="M695" s="153"/>
      <c r="N695" s="156"/>
      <c r="O695" s="156"/>
    </row>
    <row r="696" spans="1:15" ht="12.75" x14ac:dyDescent="0.2">
      <c r="A696" s="122" t="s">
        <v>2498</v>
      </c>
      <c r="B696" s="62" t="s">
        <v>660</v>
      </c>
      <c r="C696" s="62" t="s">
        <v>1038</v>
      </c>
      <c r="D696" s="62" t="s">
        <v>251</v>
      </c>
      <c r="E696" s="62" t="s">
        <v>1192</v>
      </c>
      <c r="F696" s="123">
        <v>7.2337740000000011E-2</v>
      </c>
      <c r="G696" s="123">
        <v>7.2626179999999999E-2</v>
      </c>
      <c r="H696" s="77">
        <f t="shared" si="38"/>
        <v>-3.9715705823986092E-3</v>
      </c>
      <c r="I696" s="123">
        <v>4.9234460000000001E-2</v>
      </c>
      <c r="J696" s="123">
        <v>7.0204726483747502</v>
      </c>
      <c r="K696" s="77">
        <f t="shared" si="40"/>
        <v>-0.99298701633551723</v>
      </c>
      <c r="L696" s="77">
        <f t="shared" si="39"/>
        <v>0.68061927287194757</v>
      </c>
      <c r="M696" s="153"/>
      <c r="N696" s="156"/>
      <c r="O696" s="156"/>
    </row>
    <row r="697" spans="1:15" ht="12.75" x14ac:dyDescent="0.2">
      <c r="A697" s="122" t="s">
        <v>2409</v>
      </c>
      <c r="B697" s="62" t="s">
        <v>1046</v>
      </c>
      <c r="C697" s="62" t="s">
        <v>1038</v>
      </c>
      <c r="D697" s="62" t="s">
        <v>251</v>
      </c>
      <c r="E697" s="62" t="s">
        <v>1192</v>
      </c>
      <c r="F697" s="123">
        <v>4.2271999999999997E-2</v>
      </c>
      <c r="G697" s="123">
        <v>0.6217768199999999</v>
      </c>
      <c r="H697" s="77">
        <f t="shared" si="38"/>
        <v>-0.93201419120127382</v>
      </c>
      <c r="I697" s="123">
        <v>4.7673569999999998E-2</v>
      </c>
      <c r="J697" s="123">
        <v>0</v>
      </c>
      <c r="K697" s="77" t="str">
        <f t="shared" si="40"/>
        <v/>
      </c>
      <c r="L697" s="77">
        <f t="shared" si="39"/>
        <v>1.1277812736563211</v>
      </c>
      <c r="M697" s="153"/>
      <c r="N697" s="156"/>
      <c r="O697" s="156"/>
    </row>
    <row r="698" spans="1:15" ht="12.75" x14ac:dyDescent="0.2">
      <c r="A698" s="122" t="s">
        <v>1880</v>
      </c>
      <c r="B698" s="62" t="s">
        <v>1772</v>
      </c>
      <c r="C698" s="62" t="s">
        <v>177</v>
      </c>
      <c r="D698" s="62" t="s">
        <v>967</v>
      </c>
      <c r="E698" s="62" t="s">
        <v>253</v>
      </c>
      <c r="F698" s="123">
        <v>4.8862419999999997E-2</v>
      </c>
      <c r="G698" s="123">
        <v>2.1995360000000002E-2</v>
      </c>
      <c r="H698" s="77">
        <f t="shared" si="38"/>
        <v>1.2214876228440903</v>
      </c>
      <c r="I698" s="123">
        <v>4.7177610000000002E-2</v>
      </c>
      <c r="J698" s="123">
        <v>1.375097E-2</v>
      </c>
      <c r="K698" s="77">
        <f t="shared" si="40"/>
        <v>2.4308568777329893</v>
      </c>
      <c r="L698" s="77">
        <f t="shared" si="39"/>
        <v>0.96551930911322048</v>
      </c>
      <c r="M698" s="153"/>
      <c r="N698" s="156"/>
      <c r="O698" s="156"/>
    </row>
    <row r="699" spans="1:15" ht="12.75" x14ac:dyDescent="0.2">
      <c r="A699" s="122" t="s">
        <v>2012</v>
      </c>
      <c r="B699" s="62" t="s">
        <v>1185</v>
      </c>
      <c r="C699" s="62" t="s">
        <v>779</v>
      </c>
      <c r="D699" s="62" t="s">
        <v>251</v>
      </c>
      <c r="E699" s="62" t="s">
        <v>1192</v>
      </c>
      <c r="F699" s="123">
        <v>3.9250220000000002E-2</v>
      </c>
      <c r="G699" s="123">
        <v>0.18029200000000001</v>
      </c>
      <c r="H699" s="77">
        <f t="shared" si="38"/>
        <v>-0.78229638586293349</v>
      </c>
      <c r="I699" s="123">
        <v>4.4593500000000001E-2</v>
      </c>
      <c r="J699" s="123">
        <v>4.4406425958456099E-2</v>
      </c>
      <c r="K699" s="77">
        <f t="shared" si="40"/>
        <v>4.2127696049873986E-3</v>
      </c>
      <c r="L699" s="77">
        <f t="shared" si="39"/>
        <v>1.1361337592502665</v>
      </c>
      <c r="M699" s="153"/>
      <c r="N699" s="156"/>
      <c r="O699" s="156"/>
    </row>
    <row r="700" spans="1:15" ht="12.75" x14ac:dyDescent="0.2">
      <c r="A700" s="122" t="s">
        <v>2151</v>
      </c>
      <c r="B700" s="62" t="s">
        <v>1173</v>
      </c>
      <c r="C700" s="62" t="s">
        <v>1042</v>
      </c>
      <c r="D700" s="62" t="s">
        <v>252</v>
      </c>
      <c r="E700" s="62" t="s">
        <v>1192</v>
      </c>
      <c r="F700" s="123">
        <v>1.44071777</v>
      </c>
      <c r="G700" s="123">
        <v>0.14744140999999999</v>
      </c>
      <c r="H700" s="77">
        <f t="shared" si="38"/>
        <v>8.7714595241594608</v>
      </c>
      <c r="I700" s="123">
        <v>4.4015989999999998E-2</v>
      </c>
      <c r="J700" s="123">
        <v>72.670115364311002</v>
      </c>
      <c r="K700" s="77">
        <f t="shared" si="40"/>
        <v>-0.99939430411277952</v>
      </c>
      <c r="L700" s="77">
        <f t="shared" si="39"/>
        <v>3.0551431318848798E-2</v>
      </c>
      <c r="M700" s="153"/>
      <c r="N700" s="156"/>
      <c r="O700" s="156"/>
    </row>
    <row r="701" spans="1:15" ht="12.75" x14ac:dyDescent="0.2">
      <c r="A701" s="122" t="s">
        <v>2818</v>
      </c>
      <c r="B701" s="62" t="s">
        <v>81</v>
      </c>
      <c r="C701" s="62" t="s">
        <v>1037</v>
      </c>
      <c r="D701" s="62" t="s">
        <v>251</v>
      </c>
      <c r="E701" s="62" t="s">
        <v>1192</v>
      </c>
      <c r="F701" s="123">
        <v>2.9400899900000002</v>
      </c>
      <c r="G701" s="123">
        <v>3.5593428500000002</v>
      </c>
      <c r="H701" s="77">
        <f t="shared" si="38"/>
        <v>-0.17397954793818193</v>
      </c>
      <c r="I701" s="123">
        <v>4.3383100000000001E-2</v>
      </c>
      <c r="J701" s="123">
        <v>0</v>
      </c>
      <c r="K701" s="77" t="str">
        <f t="shared" si="40"/>
        <v/>
      </c>
      <c r="L701" s="77">
        <f t="shared" si="39"/>
        <v>1.4755704807525296E-2</v>
      </c>
      <c r="M701" s="153"/>
      <c r="N701" s="156"/>
      <c r="O701" s="156"/>
    </row>
    <row r="702" spans="1:15" ht="12.75" x14ac:dyDescent="0.2">
      <c r="A702" s="122" t="s">
        <v>2193</v>
      </c>
      <c r="B702" s="62" t="s">
        <v>16</v>
      </c>
      <c r="C702" s="62" t="s">
        <v>1042</v>
      </c>
      <c r="D702" s="62" t="s">
        <v>967</v>
      </c>
      <c r="E702" s="62" t="s">
        <v>1192</v>
      </c>
      <c r="F702" s="123">
        <v>2.406617443</v>
      </c>
      <c r="G702" s="123">
        <v>1.0091215899999999</v>
      </c>
      <c r="H702" s="77">
        <f t="shared" si="38"/>
        <v>1.3848636941758428</v>
      </c>
      <c r="I702" s="123">
        <v>4.3223949999999997E-2</v>
      </c>
      <c r="J702" s="123">
        <v>4.3094099999999996E-2</v>
      </c>
      <c r="K702" s="77">
        <f t="shared" si="40"/>
        <v>3.013173497067978E-3</v>
      </c>
      <c r="L702" s="77">
        <f t="shared" si="39"/>
        <v>1.7960457373781279E-2</v>
      </c>
      <c r="M702" s="153"/>
      <c r="N702" s="156"/>
      <c r="O702" s="156"/>
    </row>
    <row r="703" spans="1:15" ht="12.75" x14ac:dyDescent="0.2">
      <c r="A703" s="122" t="s">
        <v>2563</v>
      </c>
      <c r="B703" s="62" t="s">
        <v>1068</v>
      </c>
      <c r="C703" s="62" t="s">
        <v>1042</v>
      </c>
      <c r="D703" s="62" t="s">
        <v>252</v>
      </c>
      <c r="E703" s="62" t="s">
        <v>253</v>
      </c>
      <c r="F703" s="123">
        <v>1.0517692199999999</v>
      </c>
      <c r="G703" s="123">
        <v>1.5155544999999999</v>
      </c>
      <c r="H703" s="77">
        <f t="shared" si="38"/>
        <v>-0.30601689348683925</v>
      </c>
      <c r="I703" s="123">
        <v>4.1742309999999998E-2</v>
      </c>
      <c r="J703" s="123">
        <v>2.2089359200000001</v>
      </c>
      <c r="K703" s="77">
        <f t="shared" si="40"/>
        <v>-0.98110297830640558</v>
      </c>
      <c r="L703" s="77">
        <f t="shared" si="39"/>
        <v>3.9687708297833628E-2</v>
      </c>
      <c r="M703" s="153"/>
      <c r="N703" s="156"/>
      <c r="O703" s="156"/>
    </row>
    <row r="704" spans="1:15" ht="12.75" x14ac:dyDescent="0.2">
      <c r="A704" s="122" t="s">
        <v>1199</v>
      </c>
      <c r="B704" s="62" t="s">
        <v>247</v>
      </c>
      <c r="C704" s="62" t="s">
        <v>1043</v>
      </c>
      <c r="D704" s="62" t="s">
        <v>251</v>
      </c>
      <c r="E704" s="62" t="s">
        <v>1192</v>
      </c>
      <c r="F704" s="123">
        <v>3.1561845610000003</v>
      </c>
      <c r="G704" s="123">
        <v>2.65340957</v>
      </c>
      <c r="H704" s="77">
        <f t="shared" si="38"/>
        <v>0.18948261764202523</v>
      </c>
      <c r="I704" s="123">
        <v>4.0912690000000002E-2</v>
      </c>
      <c r="J704" s="123">
        <v>12.74687344</v>
      </c>
      <c r="K704" s="77">
        <f t="shared" si="40"/>
        <v>-0.99679037450300445</v>
      </c>
      <c r="L704" s="77">
        <f t="shared" si="39"/>
        <v>1.2962705193335491E-2</v>
      </c>
      <c r="M704" s="153"/>
      <c r="N704" s="156"/>
      <c r="O704" s="156"/>
    </row>
    <row r="705" spans="1:15" ht="12.75" x14ac:dyDescent="0.2">
      <c r="A705" s="122" t="s">
        <v>2232</v>
      </c>
      <c r="B705" s="62" t="s">
        <v>203</v>
      </c>
      <c r="C705" s="62" t="s">
        <v>2241</v>
      </c>
      <c r="D705" s="62" t="s">
        <v>252</v>
      </c>
      <c r="E705" s="62" t="s">
        <v>253</v>
      </c>
      <c r="F705" s="123">
        <v>0.69089778899999998</v>
      </c>
      <c r="G705" s="123">
        <v>1.3055657479999998</v>
      </c>
      <c r="H705" s="77">
        <f t="shared" si="38"/>
        <v>-0.47080582493958012</v>
      </c>
      <c r="I705" s="123">
        <v>3.9284940000000004E-2</v>
      </c>
      <c r="J705" s="123">
        <v>14.113226210000001</v>
      </c>
      <c r="K705" s="77">
        <f t="shared" si="40"/>
        <v>-0.99721644509799157</v>
      </c>
      <c r="L705" s="77">
        <f t="shared" si="39"/>
        <v>5.6860711707965826E-2</v>
      </c>
      <c r="M705" s="153"/>
      <c r="N705" s="156"/>
      <c r="O705" s="156"/>
    </row>
    <row r="706" spans="1:15" ht="12.75" x14ac:dyDescent="0.2">
      <c r="A706" s="122" t="s">
        <v>2277</v>
      </c>
      <c r="B706" s="62" t="s">
        <v>2278</v>
      </c>
      <c r="C706" s="62" t="s">
        <v>177</v>
      </c>
      <c r="D706" s="62" t="s">
        <v>967</v>
      </c>
      <c r="E706" s="62" t="s">
        <v>253</v>
      </c>
      <c r="F706" s="123">
        <v>1.15554E-2</v>
      </c>
      <c r="G706" s="123">
        <v>2.7935459999999999E-2</v>
      </c>
      <c r="H706" s="77">
        <f t="shared" si="38"/>
        <v>-0.5863536881082323</v>
      </c>
      <c r="I706" s="123">
        <v>3.9239749999999997E-2</v>
      </c>
      <c r="J706" s="123">
        <v>0</v>
      </c>
      <c r="K706" s="77" t="str">
        <f t="shared" si="40"/>
        <v/>
      </c>
      <c r="L706" s="77">
        <f t="shared" si="39"/>
        <v>3.3957933087560792</v>
      </c>
      <c r="M706" s="153"/>
      <c r="N706" s="156"/>
      <c r="O706" s="156"/>
    </row>
    <row r="707" spans="1:15" ht="12.75" x14ac:dyDescent="0.2">
      <c r="A707" s="122" t="s">
        <v>2165</v>
      </c>
      <c r="B707" s="62" t="s">
        <v>205</v>
      </c>
      <c r="C707" s="62" t="s">
        <v>1042</v>
      </c>
      <c r="D707" s="62" t="s">
        <v>252</v>
      </c>
      <c r="E707" s="62" t="s">
        <v>1192</v>
      </c>
      <c r="F707" s="123">
        <v>0.32358909000000002</v>
      </c>
      <c r="G707" s="123">
        <v>0.83942364000000003</v>
      </c>
      <c r="H707" s="77">
        <f t="shared" si="38"/>
        <v>-0.61451039191605328</v>
      </c>
      <c r="I707" s="123">
        <v>3.8614269999999999E-2</v>
      </c>
      <c r="J707" s="123">
        <v>4.2692000000000001E-2</v>
      </c>
      <c r="K707" s="77">
        <f t="shared" si="40"/>
        <v>-9.5515084793403982E-2</v>
      </c>
      <c r="L707" s="77">
        <f t="shared" si="39"/>
        <v>0.11933118635118384</v>
      </c>
      <c r="M707" s="153"/>
      <c r="N707" s="156"/>
      <c r="O707" s="156"/>
    </row>
    <row r="708" spans="1:15" ht="12.75" x14ac:dyDescent="0.2">
      <c r="A708" s="122" t="s">
        <v>2422</v>
      </c>
      <c r="B708" s="62" t="s">
        <v>661</v>
      </c>
      <c r="C708" s="62" t="s">
        <v>1038</v>
      </c>
      <c r="D708" s="62" t="s">
        <v>251</v>
      </c>
      <c r="E708" s="62" t="s">
        <v>1192</v>
      </c>
      <c r="F708" s="123">
        <v>3.3653050000000004E-2</v>
      </c>
      <c r="G708" s="123">
        <v>0.34168240999999999</v>
      </c>
      <c r="H708" s="77">
        <f t="shared" si="38"/>
        <v>-0.9015078066207739</v>
      </c>
      <c r="I708" s="123">
        <v>3.7896730000000003E-2</v>
      </c>
      <c r="J708" s="123">
        <v>0.18384787999999999</v>
      </c>
      <c r="K708" s="77">
        <f t="shared" si="40"/>
        <v>-0.79386909438390041</v>
      </c>
      <c r="L708" s="77">
        <f t="shared" si="39"/>
        <v>1.126100903187081</v>
      </c>
      <c r="M708" s="153"/>
      <c r="N708" s="156"/>
      <c r="O708" s="156"/>
    </row>
    <row r="709" spans="1:15" ht="12.75" x14ac:dyDescent="0.2">
      <c r="A709" s="122" t="s">
        <v>2016</v>
      </c>
      <c r="B709" s="62" t="s">
        <v>1155</v>
      </c>
      <c r="C709" s="62" t="s">
        <v>779</v>
      </c>
      <c r="D709" s="62" t="s">
        <v>251</v>
      </c>
      <c r="E709" s="62" t="s">
        <v>1192</v>
      </c>
      <c r="F709" s="123">
        <v>0.50922695799999995</v>
      </c>
      <c r="G709" s="123">
        <v>0.46846113</v>
      </c>
      <c r="H709" s="77">
        <f t="shared" si="38"/>
        <v>8.7020726778334723E-2</v>
      </c>
      <c r="I709" s="123">
        <v>3.7213839999999998E-2</v>
      </c>
      <c r="J709" s="123">
        <v>0.14640207999999999</v>
      </c>
      <c r="K709" s="77">
        <f t="shared" si="40"/>
        <v>-0.74581071525759746</v>
      </c>
      <c r="L709" s="77">
        <f t="shared" si="39"/>
        <v>7.307908470941557E-2</v>
      </c>
      <c r="M709" s="153"/>
      <c r="N709" s="156"/>
      <c r="O709" s="156"/>
    </row>
    <row r="710" spans="1:15" ht="12.75" x14ac:dyDescent="0.2">
      <c r="A710" s="122" t="s">
        <v>2860</v>
      </c>
      <c r="B710" s="62" t="s">
        <v>1126</v>
      </c>
      <c r="C710" s="62" t="s">
        <v>1037</v>
      </c>
      <c r="D710" s="62" t="s">
        <v>251</v>
      </c>
      <c r="E710" s="62" t="s">
        <v>1192</v>
      </c>
      <c r="F710" s="123">
        <v>0.84746843999999999</v>
      </c>
      <c r="G710" s="123">
        <v>0.92226928000000008</v>
      </c>
      <c r="H710" s="77">
        <f t="shared" si="38"/>
        <v>-8.1105206063027624E-2</v>
      </c>
      <c r="I710" s="123">
        <v>3.6465940000000002E-2</v>
      </c>
      <c r="J710" s="123">
        <v>0</v>
      </c>
      <c r="K710" s="77" t="str">
        <f t="shared" si="40"/>
        <v/>
      </c>
      <c r="L710" s="77">
        <f t="shared" si="39"/>
        <v>4.3029260181063504E-2</v>
      </c>
      <c r="M710" s="153"/>
      <c r="N710" s="156"/>
      <c r="O710" s="156"/>
    </row>
    <row r="711" spans="1:15" ht="12.75" x14ac:dyDescent="0.2">
      <c r="A711" s="122" t="s">
        <v>1993</v>
      </c>
      <c r="B711" s="62" t="s">
        <v>1187</v>
      </c>
      <c r="C711" s="62" t="s">
        <v>779</v>
      </c>
      <c r="D711" s="62" t="s">
        <v>251</v>
      </c>
      <c r="E711" s="62" t="s">
        <v>1192</v>
      </c>
      <c r="F711" s="123">
        <v>4.8355760000000005E-2</v>
      </c>
      <c r="G711" s="123">
        <v>0.54602762999999999</v>
      </c>
      <c r="H711" s="77">
        <f t="shared" ref="H711:H774" si="41">IF(ISERROR(F711/G711-1),"",IF((F711/G711-1)&gt;10000%,"",F711/G711-1))</f>
        <v>-0.91144081848019298</v>
      </c>
      <c r="I711" s="123">
        <v>3.6030730000000004E-2</v>
      </c>
      <c r="J711" s="123">
        <v>0.88137091000000001</v>
      </c>
      <c r="K711" s="77">
        <f t="shared" si="40"/>
        <v>-0.95911967414490684</v>
      </c>
      <c r="L711" s="77">
        <f t="shared" ref="L711:L774" si="42">IF(ISERROR(I711/F711),"",IF(I711/F711&gt;10000%,"",I711/F711))</f>
        <v>0.74511764472319331</v>
      </c>
      <c r="M711" s="153"/>
      <c r="N711" s="156"/>
      <c r="O711" s="156"/>
    </row>
    <row r="712" spans="1:15" ht="12.75" x14ac:dyDescent="0.2">
      <c r="A712" s="122" t="s">
        <v>2739</v>
      </c>
      <c r="B712" s="62" t="s">
        <v>1609</v>
      </c>
      <c r="C712" s="62" t="s">
        <v>1140</v>
      </c>
      <c r="D712" s="62" t="s">
        <v>251</v>
      </c>
      <c r="E712" s="62" t="s">
        <v>1192</v>
      </c>
      <c r="F712" s="123">
        <v>3.5963199999999994E-2</v>
      </c>
      <c r="G712" s="123">
        <v>9.5297300000000001E-2</v>
      </c>
      <c r="H712" s="77">
        <f t="shared" si="41"/>
        <v>-0.62262099765680667</v>
      </c>
      <c r="I712" s="123">
        <v>3.5952419999999999E-2</v>
      </c>
      <c r="J712" s="123">
        <v>0</v>
      </c>
      <c r="K712" s="77" t="str">
        <f t="shared" si="40"/>
        <v/>
      </c>
      <c r="L712" s="77">
        <f t="shared" si="42"/>
        <v>0.99970024914356914</v>
      </c>
      <c r="M712" s="153"/>
      <c r="N712" s="156"/>
      <c r="O712" s="156"/>
    </row>
    <row r="713" spans="1:15" ht="12.75" x14ac:dyDescent="0.2">
      <c r="A713" s="122" t="s">
        <v>2650</v>
      </c>
      <c r="B713" s="62" t="s">
        <v>980</v>
      </c>
      <c r="C713" s="62" t="s">
        <v>1038</v>
      </c>
      <c r="D713" s="62" t="s">
        <v>251</v>
      </c>
      <c r="E713" s="62" t="s">
        <v>1192</v>
      </c>
      <c r="F713" s="123">
        <v>2.0167928659999999</v>
      </c>
      <c r="G713" s="123">
        <v>2.9222473250000003</v>
      </c>
      <c r="H713" s="77">
        <f t="shared" si="41"/>
        <v>-0.30984867408510686</v>
      </c>
      <c r="I713" s="123">
        <v>3.5538500000000001E-2</v>
      </c>
      <c r="J713" s="123">
        <v>0.12255642</v>
      </c>
      <c r="K713" s="77">
        <f t="shared" si="40"/>
        <v>-0.71002335087790591</v>
      </c>
      <c r="L713" s="77">
        <f t="shared" si="42"/>
        <v>1.7621293985675971E-2</v>
      </c>
      <c r="M713" s="153"/>
      <c r="N713" s="156"/>
      <c r="O713" s="156"/>
    </row>
    <row r="714" spans="1:15" ht="12.75" x14ac:dyDescent="0.2">
      <c r="A714" s="122" t="s">
        <v>2148</v>
      </c>
      <c r="B714" s="62" t="s">
        <v>8</v>
      </c>
      <c r="C714" s="62" t="s">
        <v>1042</v>
      </c>
      <c r="D714" s="62" t="s">
        <v>967</v>
      </c>
      <c r="E714" s="62" t="s">
        <v>1192</v>
      </c>
      <c r="F714" s="123">
        <v>1.11934892</v>
      </c>
      <c r="G714" s="123">
        <v>1.251210524</v>
      </c>
      <c r="H714" s="77">
        <f t="shared" si="41"/>
        <v>-0.10538722418866098</v>
      </c>
      <c r="I714" s="123">
        <v>3.4963129999999995E-2</v>
      </c>
      <c r="J714" s="123">
        <v>2.6490760574730352</v>
      </c>
      <c r="K714" s="77">
        <f t="shared" si="40"/>
        <v>-0.98680176437314093</v>
      </c>
      <c r="L714" s="77">
        <f t="shared" si="42"/>
        <v>3.1235238070359685E-2</v>
      </c>
      <c r="M714" s="153"/>
      <c r="N714" s="156"/>
      <c r="O714" s="156"/>
    </row>
    <row r="715" spans="1:15" ht="12.75" x14ac:dyDescent="0.2">
      <c r="A715" s="122" t="s">
        <v>2006</v>
      </c>
      <c r="B715" s="62" t="s">
        <v>1156</v>
      </c>
      <c r="C715" s="62" t="s">
        <v>779</v>
      </c>
      <c r="D715" s="62" t="s">
        <v>251</v>
      </c>
      <c r="E715" s="62" t="s">
        <v>1192</v>
      </c>
      <c r="F715" s="123">
        <v>2.7567000000000001E-2</v>
      </c>
      <c r="G715" s="123">
        <v>0.1585133</v>
      </c>
      <c r="H715" s="77">
        <f t="shared" si="41"/>
        <v>-0.82609030283263296</v>
      </c>
      <c r="I715" s="123">
        <v>3.4335570000000003E-2</v>
      </c>
      <c r="J715" s="123">
        <v>0.27088593999999999</v>
      </c>
      <c r="K715" s="77">
        <f t="shared" si="40"/>
        <v>-0.87324713124645748</v>
      </c>
      <c r="L715" s="77">
        <f t="shared" si="42"/>
        <v>1.2455316138861683</v>
      </c>
      <c r="M715" s="153"/>
      <c r="N715" s="156"/>
      <c r="O715" s="156"/>
    </row>
    <row r="716" spans="1:15" ht="12.75" x14ac:dyDescent="0.2">
      <c r="A716" s="122" t="s">
        <v>2647</v>
      </c>
      <c r="B716" s="62" t="s">
        <v>169</v>
      </c>
      <c r="C716" s="62" t="s">
        <v>177</v>
      </c>
      <c r="D716" s="62" t="s">
        <v>252</v>
      </c>
      <c r="E716" s="62" t="s">
        <v>1192</v>
      </c>
      <c r="F716" s="123">
        <v>3.9807660000000002E-2</v>
      </c>
      <c r="G716" s="123">
        <v>0.24395585</v>
      </c>
      <c r="H716" s="77">
        <f t="shared" si="41"/>
        <v>-0.83682432702474652</v>
      </c>
      <c r="I716" s="123">
        <v>3.3864449999999997E-2</v>
      </c>
      <c r="J716" s="123">
        <v>0.46519101000000002</v>
      </c>
      <c r="K716" s="77">
        <f t="shared" si="40"/>
        <v>-0.9272031288824778</v>
      </c>
      <c r="L716" s="77">
        <f t="shared" si="42"/>
        <v>0.85070184984497943</v>
      </c>
      <c r="M716" s="153"/>
      <c r="N716" s="156"/>
      <c r="O716" s="156"/>
    </row>
    <row r="717" spans="1:15" ht="12.75" x14ac:dyDescent="0.2">
      <c r="A717" s="122" t="s">
        <v>2424</v>
      </c>
      <c r="B717" s="62" t="s">
        <v>500</v>
      </c>
      <c r="C717" s="62" t="s">
        <v>1038</v>
      </c>
      <c r="D717" s="62" t="s">
        <v>251</v>
      </c>
      <c r="E717" s="62" t="s">
        <v>1192</v>
      </c>
      <c r="F717" s="123">
        <v>0.29495955499999998</v>
      </c>
      <c r="G717" s="123">
        <v>1.0542374240000001</v>
      </c>
      <c r="H717" s="77">
        <f t="shared" si="41"/>
        <v>-0.72021524916004132</v>
      </c>
      <c r="I717" s="123">
        <v>3.333353E-2</v>
      </c>
      <c r="J717" s="123">
        <v>5.3303464900000002</v>
      </c>
      <c r="K717" s="77">
        <f t="shared" si="40"/>
        <v>-0.99374646093597563</v>
      </c>
      <c r="L717" s="77">
        <f t="shared" si="42"/>
        <v>0.11301051088173768</v>
      </c>
      <c r="M717" s="153"/>
      <c r="N717" s="156"/>
      <c r="O717" s="156"/>
    </row>
    <row r="718" spans="1:15" ht="12.75" x14ac:dyDescent="0.2">
      <c r="A718" s="122" t="s">
        <v>1964</v>
      </c>
      <c r="B718" s="62" t="s">
        <v>301</v>
      </c>
      <c r="C718" s="62" t="s">
        <v>779</v>
      </c>
      <c r="D718" s="62" t="s">
        <v>251</v>
      </c>
      <c r="E718" s="62" t="s">
        <v>1192</v>
      </c>
      <c r="F718" s="123">
        <v>5.3998989999999997E-2</v>
      </c>
      <c r="G718" s="123">
        <v>6.4233559999999995E-2</v>
      </c>
      <c r="H718" s="77">
        <f t="shared" si="41"/>
        <v>-0.1593336878728191</v>
      </c>
      <c r="I718" s="123">
        <v>3.3227120000000006E-2</v>
      </c>
      <c r="J718" s="123">
        <v>0.14399504999999999</v>
      </c>
      <c r="K718" s="77">
        <f t="shared" si="40"/>
        <v>-0.76924817901726472</v>
      </c>
      <c r="L718" s="77">
        <f t="shared" si="42"/>
        <v>0.61532854595984121</v>
      </c>
      <c r="M718" s="153"/>
      <c r="N718" s="156"/>
      <c r="O718" s="156"/>
    </row>
    <row r="719" spans="1:15" ht="12.75" x14ac:dyDescent="0.2">
      <c r="A719" s="122" t="s">
        <v>2191</v>
      </c>
      <c r="B719" s="62" t="s">
        <v>1083</v>
      </c>
      <c r="C719" s="62" t="s">
        <v>1042</v>
      </c>
      <c r="D719" s="62" t="s">
        <v>967</v>
      </c>
      <c r="E719" s="62" t="s">
        <v>253</v>
      </c>
      <c r="F719" s="123">
        <v>3.197908E-2</v>
      </c>
      <c r="G719" s="123">
        <v>5.9734519999999999E-2</v>
      </c>
      <c r="H719" s="77">
        <f t="shared" si="41"/>
        <v>-0.4646465728694229</v>
      </c>
      <c r="I719" s="123">
        <v>3.1966290000000001E-2</v>
      </c>
      <c r="J719" s="123">
        <v>0</v>
      </c>
      <c r="K719" s="77" t="str">
        <f t="shared" si="40"/>
        <v/>
      </c>
      <c r="L719" s="77">
        <f t="shared" si="42"/>
        <v>0.99960005103336314</v>
      </c>
      <c r="M719" s="153"/>
      <c r="N719" s="156"/>
      <c r="O719" s="156"/>
    </row>
    <row r="720" spans="1:15" ht="12.75" x14ac:dyDescent="0.2">
      <c r="A720" s="122" t="s">
        <v>2425</v>
      </c>
      <c r="B720" s="62" t="s">
        <v>1298</v>
      </c>
      <c r="C720" s="62" t="s">
        <v>1038</v>
      </c>
      <c r="D720" s="62" t="s">
        <v>251</v>
      </c>
      <c r="E720" s="62" t="s">
        <v>1192</v>
      </c>
      <c r="F720" s="123">
        <v>0.68942514200000005</v>
      </c>
      <c r="G720" s="123">
        <v>0.60211601199999998</v>
      </c>
      <c r="H720" s="77">
        <f t="shared" si="41"/>
        <v>0.145003833580164</v>
      </c>
      <c r="I720" s="123">
        <v>3.0187060000000002E-2</v>
      </c>
      <c r="J720" s="123">
        <v>5.0396612800000007</v>
      </c>
      <c r="K720" s="77">
        <f t="shared" si="40"/>
        <v>-0.99401010140903756</v>
      </c>
      <c r="L720" s="77">
        <f t="shared" si="42"/>
        <v>4.3785841509098894E-2</v>
      </c>
      <c r="M720" s="153"/>
      <c r="N720" s="156"/>
      <c r="O720" s="156"/>
    </row>
    <row r="721" spans="1:15" ht="12.75" x14ac:dyDescent="0.2">
      <c r="A721" s="122" t="s">
        <v>2201</v>
      </c>
      <c r="B721" s="62" t="s">
        <v>17</v>
      </c>
      <c r="C721" s="62" t="s">
        <v>1042</v>
      </c>
      <c r="D721" s="62" t="s">
        <v>967</v>
      </c>
      <c r="E721" s="62" t="s">
        <v>1192</v>
      </c>
      <c r="F721" s="123">
        <v>0.17526850299999999</v>
      </c>
      <c r="G721" s="123">
        <v>0.35326626</v>
      </c>
      <c r="H721" s="77">
        <f t="shared" si="41"/>
        <v>-0.50386288517901479</v>
      </c>
      <c r="I721" s="123">
        <v>2.9900240000000002E-2</v>
      </c>
      <c r="J721" s="123">
        <v>14.81419481</v>
      </c>
      <c r="K721" s="77">
        <f t="shared" si="40"/>
        <v>-0.99798164933136857</v>
      </c>
      <c r="L721" s="77">
        <f t="shared" si="42"/>
        <v>0.17059676717841313</v>
      </c>
      <c r="M721" s="153"/>
      <c r="N721" s="156"/>
      <c r="O721" s="156"/>
    </row>
    <row r="722" spans="1:15" ht="12.75" x14ac:dyDescent="0.2">
      <c r="A722" s="122" t="s">
        <v>2495</v>
      </c>
      <c r="B722" s="62" t="s">
        <v>544</v>
      </c>
      <c r="C722" s="62" t="s">
        <v>1038</v>
      </c>
      <c r="D722" s="62" t="s">
        <v>251</v>
      </c>
      <c r="E722" s="62" t="s">
        <v>1192</v>
      </c>
      <c r="F722" s="123">
        <v>0.12525741499999998</v>
      </c>
      <c r="G722" s="123">
        <v>3.3267318599999998</v>
      </c>
      <c r="H722" s="77">
        <f t="shared" si="41"/>
        <v>-0.96234820831036261</v>
      </c>
      <c r="I722" s="123">
        <v>2.8381099999999999E-2</v>
      </c>
      <c r="J722" s="123">
        <v>31.786405599999998</v>
      </c>
      <c r="K722" s="77">
        <f t="shared" si="40"/>
        <v>-0.99910713087987524</v>
      </c>
      <c r="L722" s="77">
        <f t="shared" si="42"/>
        <v>0.22658219475469779</v>
      </c>
      <c r="M722" s="153"/>
      <c r="N722" s="156"/>
      <c r="O722" s="156"/>
    </row>
    <row r="723" spans="1:15" ht="12.75" x14ac:dyDescent="0.2">
      <c r="A723" s="122" t="s">
        <v>2180</v>
      </c>
      <c r="B723" s="62" t="s">
        <v>456</v>
      </c>
      <c r="C723" s="62" t="s">
        <v>1042</v>
      </c>
      <c r="D723" s="62" t="s">
        <v>252</v>
      </c>
      <c r="E723" s="62" t="s">
        <v>253</v>
      </c>
      <c r="F723" s="123">
        <v>0.13769751999999999</v>
      </c>
      <c r="G723" s="123">
        <v>0.16484121199999999</v>
      </c>
      <c r="H723" s="77">
        <f t="shared" si="41"/>
        <v>-0.16466569051918889</v>
      </c>
      <c r="I723" s="123">
        <v>2.8366189999999999E-2</v>
      </c>
      <c r="J723" s="123">
        <v>6.9020330000000005E-2</v>
      </c>
      <c r="K723" s="77">
        <f t="shared" si="40"/>
        <v>-0.58901688821250209</v>
      </c>
      <c r="L723" s="77">
        <f t="shared" si="42"/>
        <v>0.20600363753827958</v>
      </c>
      <c r="M723" s="153"/>
      <c r="N723" s="156"/>
      <c r="O723" s="156"/>
    </row>
    <row r="724" spans="1:15" ht="12.75" x14ac:dyDescent="0.2">
      <c r="A724" s="122" t="s">
        <v>778</v>
      </c>
      <c r="B724" s="62" t="s">
        <v>776</v>
      </c>
      <c r="C724" s="62" t="s">
        <v>1043</v>
      </c>
      <c r="D724" s="62" t="s">
        <v>251</v>
      </c>
      <c r="E724" s="62" t="s">
        <v>1192</v>
      </c>
      <c r="F724" s="123">
        <v>9.0312999999999991E-3</v>
      </c>
      <c r="G724" s="123">
        <v>0.52660794999999994</v>
      </c>
      <c r="H724" s="77">
        <f t="shared" si="41"/>
        <v>-0.98285005002298198</v>
      </c>
      <c r="I724" s="123">
        <v>2.7327270000000001E-2</v>
      </c>
      <c r="J724" s="123">
        <v>2.4694138999999997</v>
      </c>
      <c r="K724" s="77">
        <f t="shared" si="40"/>
        <v>-0.98893370204160591</v>
      </c>
      <c r="L724" s="77">
        <f t="shared" si="42"/>
        <v>3.0258401337570455</v>
      </c>
      <c r="M724" s="153"/>
      <c r="N724" s="156"/>
      <c r="O724" s="156"/>
    </row>
    <row r="725" spans="1:15" ht="12.75" x14ac:dyDescent="0.2">
      <c r="A725" s="122" t="s">
        <v>2535</v>
      </c>
      <c r="B725" s="62" t="s">
        <v>1069</v>
      </c>
      <c r="C725" s="62" t="s">
        <v>1042</v>
      </c>
      <c r="D725" s="62" t="s">
        <v>252</v>
      </c>
      <c r="E725" s="62" t="s">
        <v>253</v>
      </c>
      <c r="F725" s="123">
        <v>0.28365588000000003</v>
      </c>
      <c r="G725" s="123">
        <v>2.02025992</v>
      </c>
      <c r="H725" s="77">
        <f t="shared" si="41"/>
        <v>-0.85959436348170482</v>
      </c>
      <c r="I725" s="123">
        <v>2.646447E-2</v>
      </c>
      <c r="J725" s="123">
        <v>1.2945001299999999</v>
      </c>
      <c r="K725" s="77">
        <f t="shared" si="40"/>
        <v>-0.97955622453278546</v>
      </c>
      <c r="L725" s="77">
        <f t="shared" si="42"/>
        <v>9.3297801547424286E-2</v>
      </c>
      <c r="M725" s="153"/>
      <c r="N725" s="156"/>
      <c r="O725" s="156"/>
    </row>
    <row r="726" spans="1:15" ht="12.75" x14ac:dyDescent="0.2">
      <c r="A726" s="122" t="s">
        <v>2800</v>
      </c>
      <c r="B726" s="62" t="s">
        <v>221</v>
      </c>
      <c r="C726" s="62" t="s">
        <v>1037</v>
      </c>
      <c r="D726" s="62" t="s">
        <v>251</v>
      </c>
      <c r="E726" s="62" t="s">
        <v>1192</v>
      </c>
      <c r="F726" s="123">
        <v>2.8313689999999999E-2</v>
      </c>
      <c r="G726" s="123">
        <v>0.27116844099999998</v>
      </c>
      <c r="H726" s="77">
        <f t="shared" si="41"/>
        <v>-0.89558633779216223</v>
      </c>
      <c r="I726" s="123">
        <v>2.578664E-2</v>
      </c>
      <c r="J726" s="123">
        <v>0.19191404999999997</v>
      </c>
      <c r="K726" s="77">
        <f t="shared" si="40"/>
        <v>-0.86563443374781568</v>
      </c>
      <c r="L726" s="77">
        <f t="shared" si="42"/>
        <v>0.91074812219813106</v>
      </c>
      <c r="M726" s="153"/>
      <c r="N726" s="156"/>
      <c r="O726" s="156"/>
    </row>
    <row r="727" spans="1:15" ht="12.75" x14ac:dyDescent="0.2">
      <c r="A727" s="122" t="s">
        <v>1927</v>
      </c>
      <c r="B727" s="62" t="s">
        <v>1179</v>
      </c>
      <c r="C727" s="62" t="s">
        <v>779</v>
      </c>
      <c r="D727" s="62" t="s">
        <v>251</v>
      </c>
      <c r="E727" s="62" t="s">
        <v>1192</v>
      </c>
      <c r="F727" s="123">
        <v>0.14594637499999999</v>
      </c>
      <c r="G727" s="123">
        <v>5.3430489999999997E-2</v>
      </c>
      <c r="H727" s="77">
        <f t="shared" si="41"/>
        <v>1.7315185580368064</v>
      </c>
      <c r="I727" s="123">
        <v>2.571418E-2</v>
      </c>
      <c r="J727" s="123">
        <v>0.11278917999999999</v>
      </c>
      <c r="K727" s="77">
        <f t="shared" si="40"/>
        <v>-0.77201554262563121</v>
      </c>
      <c r="L727" s="77">
        <f t="shared" si="42"/>
        <v>0.17618923388813187</v>
      </c>
      <c r="M727" s="153"/>
      <c r="N727" s="156"/>
      <c r="O727" s="156"/>
    </row>
    <row r="728" spans="1:15" ht="12.75" x14ac:dyDescent="0.2">
      <c r="A728" s="122" t="s">
        <v>2427</v>
      </c>
      <c r="B728" s="62" t="s">
        <v>736</v>
      </c>
      <c r="C728" s="62" t="s">
        <v>1038</v>
      </c>
      <c r="D728" s="62" t="s">
        <v>252</v>
      </c>
      <c r="E728" s="62" t="s">
        <v>253</v>
      </c>
      <c r="F728" s="123">
        <v>1.398781558</v>
      </c>
      <c r="G728" s="123">
        <v>2.2065427140000002</v>
      </c>
      <c r="H728" s="77">
        <f t="shared" si="41"/>
        <v>-0.3660754676875021</v>
      </c>
      <c r="I728" s="123">
        <v>2.5412250000000001E-2</v>
      </c>
      <c r="J728" s="123">
        <v>2.1761606200000001</v>
      </c>
      <c r="K728" s="77">
        <f t="shared" si="40"/>
        <v>-0.98832243825825683</v>
      </c>
      <c r="L728" s="77">
        <f t="shared" si="42"/>
        <v>1.8167418532694154E-2</v>
      </c>
      <c r="M728" s="153"/>
      <c r="N728" s="156"/>
      <c r="O728" s="156"/>
    </row>
    <row r="729" spans="1:15" ht="12.75" x14ac:dyDescent="0.2">
      <c r="A729" s="122" t="s">
        <v>2220</v>
      </c>
      <c r="B729" s="62" t="s">
        <v>305</v>
      </c>
      <c r="C729" s="62" t="s">
        <v>2241</v>
      </c>
      <c r="D729" s="62" t="s">
        <v>252</v>
      </c>
      <c r="E729" s="62" t="s">
        <v>253</v>
      </c>
      <c r="F729" s="123">
        <v>3.3800540000000004E-2</v>
      </c>
      <c r="G729" s="123">
        <v>3.8562751</v>
      </c>
      <c r="H729" s="77">
        <f t="shared" si="41"/>
        <v>-0.99123492512243228</v>
      </c>
      <c r="I729" s="123">
        <v>2.5005090000000001E-2</v>
      </c>
      <c r="J729" s="123">
        <v>2.50025E-2</v>
      </c>
      <c r="K729" s="77">
        <f t="shared" si="40"/>
        <v>1.0358964103596158E-4</v>
      </c>
      <c r="L729" s="77">
        <f t="shared" si="42"/>
        <v>0.7397837430999622</v>
      </c>
      <c r="M729" s="153"/>
      <c r="N729" s="156"/>
      <c r="O729" s="156"/>
    </row>
    <row r="730" spans="1:15" ht="12.75" x14ac:dyDescent="0.2">
      <c r="A730" s="122" t="s">
        <v>2428</v>
      </c>
      <c r="B730" s="62" t="s">
        <v>738</v>
      </c>
      <c r="C730" s="62" t="s">
        <v>1038</v>
      </c>
      <c r="D730" s="62" t="s">
        <v>251</v>
      </c>
      <c r="E730" s="62" t="s">
        <v>1192</v>
      </c>
      <c r="F730" s="123">
        <v>4.8735451919999999</v>
      </c>
      <c r="G730" s="123">
        <v>0.378294305</v>
      </c>
      <c r="H730" s="77">
        <f t="shared" si="41"/>
        <v>11.882946234149626</v>
      </c>
      <c r="I730" s="123">
        <v>2.4777209999999997E-2</v>
      </c>
      <c r="J730" s="123">
        <v>0</v>
      </c>
      <c r="K730" s="77" t="str">
        <f t="shared" si="40"/>
        <v/>
      </c>
      <c r="L730" s="77">
        <f t="shared" si="42"/>
        <v>5.0840218001204076E-3</v>
      </c>
      <c r="M730" s="153"/>
      <c r="N730" s="156"/>
      <c r="O730" s="156"/>
    </row>
    <row r="731" spans="1:15" ht="12.75" x14ac:dyDescent="0.2">
      <c r="A731" s="122" t="s">
        <v>1089</v>
      </c>
      <c r="B731" s="62" t="s">
        <v>411</v>
      </c>
      <c r="C731" s="62" t="s">
        <v>1040</v>
      </c>
      <c r="D731" s="62" t="s">
        <v>251</v>
      </c>
      <c r="E731" s="62" t="s">
        <v>1192</v>
      </c>
      <c r="F731" s="123">
        <v>0.35502209299999998</v>
      </c>
      <c r="G731" s="123">
        <v>0.83812157499999995</v>
      </c>
      <c r="H731" s="77">
        <f t="shared" si="41"/>
        <v>-0.5764074048565091</v>
      </c>
      <c r="I731" s="123">
        <v>2.2477610000000002E-2</v>
      </c>
      <c r="J731" s="123">
        <v>0.71359834</v>
      </c>
      <c r="K731" s="77">
        <f t="shared" si="40"/>
        <v>-0.96850103378883978</v>
      </c>
      <c r="L731" s="77">
        <f t="shared" si="42"/>
        <v>6.3313271041979924E-2</v>
      </c>
      <c r="M731" s="153"/>
      <c r="N731" s="156"/>
      <c r="O731" s="156"/>
    </row>
    <row r="732" spans="1:15" ht="12.75" x14ac:dyDescent="0.2">
      <c r="A732" s="122" t="s">
        <v>2176</v>
      </c>
      <c r="B732" s="62" t="s">
        <v>361</v>
      </c>
      <c r="C732" s="62" t="s">
        <v>1042</v>
      </c>
      <c r="D732" s="62" t="s">
        <v>252</v>
      </c>
      <c r="E732" s="62" t="s">
        <v>1192</v>
      </c>
      <c r="F732" s="123">
        <v>0.16894899999999999</v>
      </c>
      <c r="G732" s="123">
        <v>1.8523250000000002E-2</v>
      </c>
      <c r="H732" s="77">
        <f t="shared" si="41"/>
        <v>8.1209156060626491</v>
      </c>
      <c r="I732" s="123">
        <v>2.2207500000000002E-2</v>
      </c>
      <c r="J732" s="123">
        <v>1.0114500000000001E-3</v>
      </c>
      <c r="K732" s="77">
        <f t="shared" si="40"/>
        <v>20.956102624944386</v>
      </c>
      <c r="L732" s="77">
        <f t="shared" si="42"/>
        <v>0.13144499227577555</v>
      </c>
      <c r="M732" s="153"/>
      <c r="N732" s="156"/>
      <c r="O732" s="156"/>
    </row>
    <row r="733" spans="1:15" ht="12.75" x14ac:dyDescent="0.2">
      <c r="A733" s="122" t="s">
        <v>2842</v>
      </c>
      <c r="B733" s="62" t="s">
        <v>1135</v>
      </c>
      <c r="C733" s="62" t="s">
        <v>1037</v>
      </c>
      <c r="D733" s="62" t="s">
        <v>251</v>
      </c>
      <c r="E733" s="62" t="s">
        <v>1192</v>
      </c>
      <c r="F733" s="123">
        <v>0.84017066099999993</v>
      </c>
      <c r="G733" s="123">
        <v>6.7112919999999993E-2</v>
      </c>
      <c r="H733" s="77">
        <f t="shared" si="41"/>
        <v>11.51876182708188</v>
      </c>
      <c r="I733" s="123">
        <v>2.077913E-2</v>
      </c>
      <c r="J733" s="123">
        <v>0</v>
      </c>
      <c r="K733" s="77" t="str">
        <f t="shared" si="40"/>
        <v/>
      </c>
      <c r="L733" s="77">
        <f t="shared" si="42"/>
        <v>2.4732034769302663E-2</v>
      </c>
      <c r="M733" s="153"/>
      <c r="N733" s="156"/>
      <c r="O733" s="156"/>
    </row>
    <row r="734" spans="1:15" ht="12.75" x14ac:dyDescent="0.2">
      <c r="A734" s="122" t="s">
        <v>2844</v>
      </c>
      <c r="B734" s="62" t="s">
        <v>89</v>
      </c>
      <c r="C734" s="62" t="s">
        <v>1037</v>
      </c>
      <c r="D734" s="62" t="s">
        <v>251</v>
      </c>
      <c r="E734" s="62" t="s">
        <v>1192</v>
      </c>
      <c r="F734" s="123">
        <v>9.9101188999999992E-2</v>
      </c>
      <c r="G734" s="123">
        <v>0.72476657999999994</v>
      </c>
      <c r="H734" s="77">
        <f t="shared" si="41"/>
        <v>-0.86326468171311099</v>
      </c>
      <c r="I734" s="123">
        <v>2.0740140000000001E-2</v>
      </c>
      <c r="J734" s="123">
        <v>0</v>
      </c>
      <c r="K734" s="77" t="str">
        <f t="shared" si="40"/>
        <v/>
      </c>
      <c r="L734" s="77">
        <f t="shared" si="42"/>
        <v>0.20928245371506091</v>
      </c>
      <c r="M734" s="153"/>
      <c r="N734" s="156"/>
      <c r="O734" s="156"/>
    </row>
    <row r="735" spans="1:15" ht="12.75" x14ac:dyDescent="0.2">
      <c r="A735" s="122" t="s">
        <v>2724</v>
      </c>
      <c r="B735" s="62" t="s">
        <v>1057</v>
      </c>
      <c r="C735" s="62" t="s">
        <v>1041</v>
      </c>
      <c r="D735" s="62" t="s">
        <v>251</v>
      </c>
      <c r="E735" s="62" t="s">
        <v>1192</v>
      </c>
      <c r="F735" s="123">
        <v>9.0220000000000005E-3</v>
      </c>
      <c r="G735" s="123">
        <v>3.5383999999999999E-2</v>
      </c>
      <c r="H735" s="77">
        <f t="shared" si="41"/>
        <v>-0.74502600045218181</v>
      </c>
      <c r="I735" s="123">
        <v>2.0079E-2</v>
      </c>
      <c r="J735" s="123">
        <v>0</v>
      </c>
      <c r="K735" s="77" t="str">
        <f t="shared" si="40"/>
        <v/>
      </c>
      <c r="L735" s="77">
        <f t="shared" si="42"/>
        <v>2.2255597428508089</v>
      </c>
      <c r="M735" s="153"/>
      <c r="N735" s="156"/>
      <c r="O735" s="156"/>
    </row>
    <row r="736" spans="1:15" ht="12.75" x14ac:dyDescent="0.2">
      <c r="A736" s="122" t="s">
        <v>2481</v>
      </c>
      <c r="B736" s="62" t="s">
        <v>505</v>
      </c>
      <c r="C736" s="62" t="s">
        <v>1038</v>
      </c>
      <c r="D736" s="62" t="s">
        <v>251</v>
      </c>
      <c r="E736" s="62" t="s">
        <v>1192</v>
      </c>
      <c r="F736" s="123">
        <v>7.1166389999999996E-2</v>
      </c>
      <c r="G736" s="123">
        <v>0.32174742200000001</v>
      </c>
      <c r="H736" s="77">
        <f t="shared" si="41"/>
        <v>-0.77881286644776915</v>
      </c>
      <c r="I736" s="123">
        <v>1.921397E-2</v>
      </c>
      <c r="J736" s="123">
        <v>5.0462988800000002</v>
      </c>
      <c r="K736" s="77">
        <f t="shared" si="40"/>
        <v>-0.99619246294028463</v>
      </c>
      <c r="L736" s="77">
        <f t="shared" si="42"/>
        <v>0.26998657652861136</v>
      </c>
      <c r="M736" s="153"/>
      <c r="N736" s="156"/>
      <c r="O736" s="156"/>
    </row>
    <row r="737" spans="1:15" ht="12.75" x14ac:dyDescent="0.2">
      <c r="A737" s="122" t="s">
        <v>1204</v>
      </c>
      <c r="B737" s="62" t="s">
        <v>67</v>
      </c>
      <c r="C737" s="62" t="s">
        <v>570</v>
      </c>
      <c r="D737" s="62" t="s">
        <v>251</v>
      </c>
      <c r="E737" s="62" t="s">
        <v>1192</v>
      </c>
      <c r="F737" s="123">
        <v>0.20151639999999998</v>
      </c>
      <c r="G737" s="123">
        <v>0.369513759</v>
      </c>
      <c r="H737" s="77">
        <f t="shared" si="41"/>
        <v>-0.45464439390469358</v>
      </c>
      <c r="I737" s="123">
        <v>1.745145E-2</v>
      </c>
      <c r="J737" s="123">
        <v>0</v>
      </c>
      <c r="K737" s="77" t="str">
        <f t="shared" si="40"/>
        <v/>
      </c>
      <c r="L737" s="77">
        <f t="shared" si="42"/>
        <v>8.6600643917815134E-2</v>
      </c>
      <c r="M737" s="153"/>
      <c r="N737" s="156"/>
      <c r="O737" s="156"/>
    </row>
    <row r="738" spans="1:15" ht="12.75" x14ac:dyDescent="0.2">
      <c r="A738" s="122" t="s">
        <v>2457</v>
      </c>
      <c r="B738" s="62" t="s">
        <v>640</v>
      </c>
      <c r="C738" s="62" t="s">
        <v>1038</v>
      </c>
      <c r="D738" s="62" t="s">
        <v>251</v>
      </c>
      <c r="E738" s="62" t="s">
        <v>1192</v>
      </c>
      <c r="F738" s="123">
        <v>0.52006392999999995</v>
      </c>
      <c r="G738" s="123">
        <v>1.195509143</v>
      </c>
      <c r="H738" s="77">
        <f t="shared" si="41"/>
        <v>-0.56498540137053554</v>
      </c>
      <c r="I738" s="123">
        <v>1.737122E-2</v>
      </c>
      <c r="J738" s="123">
        <v>10.1442230128639</v>
      </c>
      <c r="K738" s="77">
        <f t="shared" si="40"/>
        <v>-0.9982875751077267</v>
      </c>
      <c r="L738" s="77">
        <f t="shared" si="42"/>
        <v>3.3402085778185001E-2</v>
      </c>
      <c r="M738" s="153"/>
      <c r="N738" s="156"/>
      <c r="O738" s="156"/>
    </row>
    <row r="739" spans="1:15" ht="12.75" x14ac:dyDescent="0.2">
      <c r="A739" s="122" t="s">
        <v>2229</v>
      </c>
      <c r="B739" s="62" t="s">
        <v>731</v>
      </c>
      <c r="C739" s="62" t="s">
        <v>2241</v>
      </c>
      <c r="D739" s="62" t="s">
        <v>251</v>
      </c>
      <c r="E739" s="62" t="s">
        <v>1192</v>
      </c>
      <c r="F739" s="123">
        <v>7.2318237240000007</v>
      </c>
      <c r="G739" s="123">
        <v>2.1476832159999999</v>
      </c>
      <c r="H739" s="77">
        <f t="shared" si="41"/>
        <v>2.3672674210627167</v>
      </c>
      <c r="I739" s="123">
        <v>1.7298330000000001E-2</v>
      </c>
      <c r="J739" s="123">
        <v>0</v>
      </c>
      <c r="K739" s="77" t="str">
        <f t="shared" si="40"/>
        <v/>
      </c>
      <c r="L739" s="77">
        <f t="shared" si="42"/>
        <v>2.391973402586216E-3</v>
      </c>
      <c r="M739" s="153"/>
      <c r="N739" s="156"/>
      <c r="O739" s="156"/>
    </row>
    <row r="740" spans="1:15" ht="12.75" x14ac:dyDescent="0.2">
      <c r="A740" s="122" t="s">
        <v>2015</v>
      </c>
      <c r="B740" s="62" t="s">
        <v>1165</v>
      </c>
      <c r="C740" s="62" t="s">
        <v>779</v>
      </c>
      <c r="D740" s="62" t="s">
        <v>251</v>
      </c>
      <c r="E740" s="62" t="s">
        <v>1192</v>
      </c>
      <c r="F740" s="123">
        <v>1.7229499999999998E-2</v>
      </c>
      <c r="G740" s="123">
        <v>2.0013000000000001E-3</v>
      </c>
      <c r="H740" s="77">
        <f t="shared" si="41"/>
        <v>7.609154049867584</v>
      </c>
      <c r="I740" s="123">
        <v>1.7229499999999998E-2</v>
      </c>
      <c r="J740" s="123">
        <v>2.0013000000000001E-3</v>
      </c>
      <c r="K740" s="77">
        <f t="shared" si="40"/>
        <v>7.609154049867584</v>
      </c>
      <c r="L740" s="77">
        <f t="shared" si="42"/>
        <v>1</v>
      </c>
      <c r="M740" s="153"/>
      <c r="N740" s="156"/>
      <c r="O740" s="156"/>
    </row>
    <row r="741" spans="1:15" ht="12.75" x14ac:dyDescent="0.2">
      <c r="A741" s="122" t="s">
        <v>1743</v>
      </c>
      <c r="B741" s="62" t="s">
        <v>689</v>
      </c>
      <c r="C741" s="62" t="s">
        <v>1043</v>
      </c>
      <c r="D741" s="62" t="s">
        <v>251</v>
      </c>
      <c r="E741" s="62" t="s">
        <v>1192</v>
      </c>
      <c r="F741" s="123">
        <v>1.8373446599999999</v>
      </c>
      <c r="G741" s="123">
        <v>0.131143022</v>
      </c>
      <c r="H741" s="77">
        <f t="shared" si="41"/>
        <v>13.010235786697061</v>
      </c>
      <c r="I741" s="123">
        <v>1.68372E-2</v>
      </c>
      <c r="J741" s="123">
        <v>2.884306E-2</v>
      </c>
      <c r="K741" s="77">
        <f t="shared" ref="K741:K804" si="43">IF(ISERROR(I741/J741-1),"",IF((I741/J741-1)&gt;10000%,"",I741/J741-1))</f>
        <v>-0.4162477906297043</v>
      </c>
      <c r="L741" s="77">
        <f t="shared" si="42"/>
        <v>9.1638767437351686E-3</v>
      </c>
      <c r="M741" s="153"/>
      <c r="N741" s="156"/>
      <c r="O741" s="156"/>
    </row>
    <row r="742" spans="1:15" ht="12.75" x14ac:dyDescent="0.2">
      <c r="A742" s="122" t="s">
        <v>2238</v>
      </c>
      <c r="B742" s="62" t="s">
        <v>48</v>
      </c>
      <c r="C742" s="62" t="s">
        <v>2241</v>
      </c>
      <c r="D742" s="62" t="s">
        <v>252</v>
      </c>
      <c r="E742" s="62" t="s">
        <v>253</v>
      </c>
      <c r="F742" s="123">
        <v>0.156749</v>
      </c>
      <c r="G742" s="123">
        <v>2.3726790000000001E-2</v>
      </c>
      <c r="H742" s="77">
        <f t="shared" si="41"/>
        <v>5.6064140998424143</v>
      </c>
      <c r="I742" s="123">
        <v>1.38265E-2</v>
      </c>
      <c r="J742" s="123">
        <v>2.1948740000000001E-2</v>
      </c>
      <c r="K742" s="77">
        <f t="shared" si="43"/>
        <v>-0.37005495531861965</v>
      </c>
      <c r="L742" s="77">
        <f t="shared" si="42"/>
        <v>8.8207899252945796E-2</v>
      </c>
      <c r="M742" s="153"/>
      <c r="N742" s="156"/>
      <c r="O742" s="156"/>
    </row>
    <row r="743" spans="1:15" ht="12.75" x14ac:dyDescent="0.2">
      <c r="A743" s="122" t="s">
        <v>243</v>
      </c>
      <c r="B743" s="62" t="s">
        <v>244</v>
      </c>
      <c r="C743" s="62" t="s">
        <v>1043</v>
      </c>
      <c r="D743" s="62" t="s">
        <v>251</v>
      </c>
      <c r="E743" s="62" t="s">
        <v>253</v>
      </c>
      <c r="F743" s="123">
        <v>0.25304392999999997</v>
      </c>
      <c r="G743" s="123">
        <v>0.37617664000000001</v>
      </c>
      <c r="H743" s="77">
        <f t="shared" si="41"/>
        <v>-0.32732683773240157</v>
      </c>
      <c r="I743" s="123">
        <v>1.3505709999999999E-2</v>
      </c>
      <c r="J743" s="123">
        <v>8.6925000000000001E-4</v>
      </c>
      <c r="K743" s="77">
        <f t="shared" si="43"/>
        <v>14.537198734541271</v>
      </c>
      <c r="L743" s="77">
        <f t="shared" si="42"/>
        <v>5.337298547331288E-2</v>
      </c>
      <c r="M743" s="153"/>
      <c r="N743" s="156"/>
      <c r="O743" s="156"/>
    </row>
    <row r="744" spans="1:15" ht="12.75" x14ac:dyDescent="0.2">
      <c r="A744" s="122" t="s">
        <v>2658</v>
      </c>
      <c r="B744" s="62" t="s">
        <v>960</v>
      </c>
      <c r="C744" s="62" t="s">
        <v>570</v>
      </c>
      <c r="D744" s="62" t="s">
        <v>251</v>
      </c>
      <c r="E744" s="62" t="s">
        <v>1192</v>
      </c>
      <c r="F744" s="123">
        <v>1.639177E-2</v>
      </c>
      <c r="G744" s="123">
        <v>1.8659151299999999</v>
      </c>
      <c r="H744" s="77">
        <f t="shared" si="41"/>
        <v>-0.99121515778694602</v>
      </c>
      <c r="I744" s="123">
        <v>1.291752E-2</v>
      </c>
      <c r="J744" s="123">
        <v>2.5</v>
      </c>
      <c r="K744" s="77">
        <f t="shared" si="43"/>
        <v>-0.99483299199999997</v>
      </c>
      <c r="L744" s="77">
        <f t="shared" si="42"/>
        <v>0.78804912465218824</v>
      </c>
      <c r="M744" s="153"/>
      <c r="N744" s="156"/>
      <c r="O744" s="156"/>
    </row>
    <row r="745" spans="1:15" ht="12.75" x14ac:dyDescent="0.2">
      <c r="A745" s="122" t="s">
        <v>2181</v>
      </c>
      <c r="B745" s="62" t="s">
        <v>1740</v>
      </c>
      <c r="C745" s="62" t="s">
        <v>1042</v>
      </c>
      <c r="D745" s="62" t="s">
        <v>252</v>
      </c>
      <c r="E745" s="62" t="s">
        <v>1192</v>
      </c>
      <c r="F745" s="123">
        <v>8.8653160000000009E-2</v>
      </c>
      <c r="G745" s="123">
        <v>0.31127337999999999</v>
      </c>
      <c r="H745" s="77">
        <f t="shared" si="41"/>
        <v>-0.71519196405423424</v>
      </c>
      <c r="I745" s="123">
        <v>1.2643329999999999E-2</v>
      </c>
      <c r="J745" s="123">
        <v>7.0515720000000004E-2</v>
      </c>
      <c r="K745" s="77">
        <f t="shared" si="43"/>
        <v>-0.82070196546245289</v>
      </c>
      <c r="L745" s="77">
        <f t="shared" si="42"/>
        <v>0.14261567213170967</v>
      </c>
      <c r="M745" s="153"/>
      <c r="N745" s="156"/>
      <c r="O745" s="156"/>
    </row>
    <row r="746" spans="1:15" ht="12.75" x14ac:dyDescent="0.2">
      <c r="A746" s="122" t="s">
        <v>2225</v>
      </c>
      <c r="B746" s="62" t="s">
        <v>52</v>
      </c>
      <c r="C746" s="62" t="s">
        <v>2241</v>
      </c>
      <c r="D746" s="62" t="s">
        <v>252</v>
      </c>
      <c r="E746" s="62" t="s">
        <v>253</v>
      </c>
      <c r="F746" s="123">
        <v>0.10207458</v>
      </c>
      <c r="G746" s="123">
        <v>7.0303122050000004</v>
      </c>
      <c r="H746" s="77">
        <f t="shared" si="41"/>
        <v>-0.98548078989615795</v>
      </c>
      <c r="I746" s="123">
        <v>1.1738820000000001E-2</v>
      </c>
      <c r="J746" s="123">
        <v>0.78257600999999999</v>
      </c>
      <c r="K746" s="77">
        <f t="shared" si="43"/>
        <v>-0.9849997701820683</v>
      </c>
      <c r="L746" s="77">
        <f t="shared" si="42"/>
        <v>0.11500238355132102</v>
      </c>
      <c r="M746" s="153"/>
      <c r="N746" s="156"/>
      <c r="O746" s="156"/>
    </row>
    <row r="747" spans="1:15" ht="12.75" x14ac:dyDescent="0.2">
      <c r="A747" s="122" t="s">
        <v>2355</v>
      </c>
      <c r="B747" s="62" t="s">
        <v>2356</v>
      </c>
      <c r="C747" s="62" t="s">
        <v>1043</v>
      </c>
      <c r="D747" s="62" t="s">
        <v>251</v>
      </c>
      <c r="E747" s="62" t="s">
        <v>253</v>
      </c>
      <c r="F747" s="123">
        <v>0.29764019000000003</v>
      </c>
      <c r="G747" s="123">
        <v>1.3584574899999999</v>
      </c>
      <c r="H747" s="77">
        <f t="shared" si="41"/>
        <v>-0.7808984144214921</v>
      </c>
      <c r="I747" s="123">
        <v>1.0836450000000001E-2</v>
      </c>
      <c r="J747" s="123">
        <v>0</v>
      </c>
      <c r="K747" s="77" t="str">
        <f t="shared" si="43"/>
        <v/>
      </c>
      <c r="L747" s="77">
        <f t="shared" si="42"/>
        <v>3.6407885642056603E-2</v>
      </c>
      <c r="M747" s="153"/>
      <c r="N747" s="156"/>
      <c r="O747" s="156"/>
    </row>
    <row r="748" spans="1:15" ht="12.75" x14ac:dyDescent="0.2">
      <c r="A748" s="122" t="s">
        <v>2492</v>
      </c>
      <c r="B748" s="62" t="s">
        <v>470</v>
      </c>
      <c r="C748" s="62" t="s">
        <v>1038</v>
      </c>
      <c r="D748" s="62" t="s">
        <v>251</v>
      </c>
      <c r="E748" s="62" t="s">
        <v>1192</v>
      </c>
      <c r="F748" s="123">
        <v>0.18835477299999998</v>
      </c>
      <c r="G748" s="123">
        <v>0.701593299</v>
      </c>
      <c r="H748" s="77">
        <f t="shared" si="41"/>
        <v>-0.73153282212292059</v>
      </c>
      <c r="I748" s="123">
        <v>1.01385E-2</v>
      </c>
      <c r="J748" s="123">
        <v>0.53776682999999992</v>
      </c>
      <c r="K748" s="77">
        <f t="shared" si="43"/>
        <v>-0.98114703355727606</v>
      </c>
      <c r="L748" s="77">
        <f t="shared" si="42"/>
        <v>5.3826615798050426E-2</v>
      </c>
      <c r="M748" s="153"/>
      <c r="N748" s="156"/>
      <c r="O748" s="156"/>
    </row>
    <row r="749" spans="1:15" ht="12.75" x14ac:dyDescent="0.2">
      <c r="A749" s="122" t="s">
        <v>2348</v>
      </c>
      <c r="B749" s="62" t="s">
        <v>1307</v>
      </c>
      <c r="C749" s="62" t="s">
        <v>1140</v>
      </c>
      <c r="D749" s="62" t="s">
        <v>252</v>
      </c>
      <c r="E749" s="62" t="s">
        <v>253</v>
      </c>
      <c r="F749" s="123">
        <v>0.24793246499999999</v>
      </c>
      <c r="G749" s="123">
        <v>0.37281931000000001</v>
      </c>
      <c r="H749" s="77">
        <f t="shared" si="41"/>
        <v>-0.33497955081779429</v>
      </c>
      <c r="I749" s="123">
        <v>1.0074989999999999E-2</v>
      </c>
      <c r="J749" s="123">
        <v>4.0166460000000001E-2</v>
      </c>
      <c r="K749" s="77">
        <f t="shared" si="43"/>
        <v>-0.74916908286167117</v>
      </c>
      <c r="L749" s="77">
        <f t="shared" si="42"/>
        <v>4.0636025620928662E-2</v>
      </c>
      <c r="M749" s="153"/>
      <c r="N749" s="156"/>
      <c r="O749" s="156"/>
    </row>
    <row r="750" spans="1:15" ht="12.75" x14ac:dyDescent="0.2">
      <c r="A750" s="122" t="s">
        <v>2398</v>
      </c>
      <c r="B750" s="62" t="s">
        <v>2399</v>
      </c>
      <c r="C750" s="62" t="s">
        <v>177</v>
      </c>
      <c r="D750" s="62" t="s">
        <v>967</v>
      </c>
      <c r="E750" s="62" t="s">
        <v>1192</v>
      </c>
      <c r="F750" s="123">
        <v>0.23656331999999999</v>
      </c>
      <c r="G750" s="123">
        <v>0.59770712999999998</v>
      </c>
      <c r="H750" s="77">
        <f t="shared" si="41"/>
        <v>-0.60421532866773731</v>
      </c>
      <c r="I750" s="123">
        <v>9.9262900000000008E-3</v>
      </c>
      <c r="J750" s="123">
        <v>4.5106955443837196</v>
      </c>
      <c r="K750" s="77">
        <f t="shared" si="43"/>
        <v>-0.99779938816478997</v>
      </c>
      <c r="L750" s="77">
        <f t="shared" si="42"/>
        <v>4.196039352170066E-2</v>
      </c>
      <c r="M750" s="153"/>
      <c r="N750" s="156"/>
      <c r="O750" s="156"/>
    </row>
    <row r="751" spans="1:15" ht="12.75" x14ac:dyDescent="0.2">
      <c r="A751" s="122" t="s">
        <v>2735</v>
      </c>
      <c r="B751" s="62" t="s">
        <v>1808</v>
      </c>
      <c r="C751" s="62" t="s">
        <v>1140</v>
      </c>
      <c r="D751" s="62" t="s">
        <v>251</v>
      </c>
      <c r="E751" s="62" t="s">
        <v>1192</v>
      </c>
      <c r="F751" s="123">
        <v>9.9100799999999999E-3</v>
      </c>
      <c r="G751" s="123">
        <v>4.5385E-3</v>
      </c>
      <c r="H751" s="77">
        <f t="shared" si="41"/>
        <v>1.1835584444199627</v>
      </c>
      <c r="I751" s="123">
        <v>9.9071100000000002E-3</v>
      </c>
      <c r="J751" s="123">
        <v>0</v>
      </c>
      <c r="K751" s="77" t="str">
        <f t="shared" si="43"/>
        <v/>
      </c>
      <c r="L751" s="77">
        <f t="shared" si="42"/>
        <v>0.99970030514385355</v>
      </c>
      <c r="M751" s="153"/>
      <c r="N751" s="156"/>
      <c r="O751" s="156"/>
    </row>
    <row r="752" spans="1:15" ht="12.75" x14ac:dyDescent="0.2">
      <c r="A752" s="122" t="s">
        <v>2797</v>
      </c>
      <c r="B752" s="62" t="s">
        <v>366</v>
      </c>
      <c r="C752" s="62" t="s">
        <v>1037</v>
      </c>
      <c r="D752" s="62" t="s">
        <v>251</v>
      </c>
      <c r="E752" s="62" t="s">
        <v>1192</v>
      </c>
      <c r="F752" s="123">
        <v>0.22347</v>
      </c>
      <c r="G752" s="123">
        <v>0.13998804999999998</v>
      </c>
      <c r="H752" s="77">
        <f t="shared" si="41"/>
        <v>0.59635054563585999</v>
      </c>
      <c r="I752" s="123">
        <v>9.8827399999999992E-3</v>
      </c>
      <c r="J752" s="123">
        <v>0</v>
      </c>
      <c r="K752" s="77" t="str">
        <f t="shared" si="43"/>
        <v/>
      </c>
      <c r="L752" s="77">
        <f t="shared" si="42"/>
        <v>4.4224012171656148E-2</v>
      </c>
      <c r="M752" s="153"/>
      <c r="N752" s="156"/>
      <c r="O752" s="156"/>
    </row>
    <row r="753" spans="1:15" ht="12.75" x14ac:dyDescent="0.2">
      <c r="A753" s="122" t="s">
        <v>2380</v>
      </c>
      <c r="B753" s="62" t="s">
        <v>113</v>
      </c>
      <c r="C753" s="62" t="s">
        <v>779</v>
      </c>
      <c r="D753" s="62" t="s">
        <v>251</v>
      </c>
      <c r="E753" s="62" t="s">
        <v>1192</v>
      </c>
      <c r="F753" s="123">
        <v>0.14289802499999998</v>
      </c>
      <c r="G753" s="123">
        <v>1.371051507</v>
      </c>
      <c r="H753" s="77">
        <f t="shared" si="41"/>
        <v>-0.89577486748643353</v>
      </c>
      <c r="I753" s="123">
        <v>9.6186299999999995E-3</v>
      </c>
      <c r="J753" s="123">
        <v>10.686188900000001</v>
      </c>
      <c r="K753" s="77">
        <f t="shared" si="43"/>
        <v>-0.99909990080748057</v>
      </c>
      <c r="L753" s="77">
        <f t="shared" si="42"/>
        <v>6.7311147232440763E-2</v>
      </c>
      <c r="M753" s="153"/>
      <c r="N753" s="156"/>
      <c r="O753" s="156"/>
    </row>
    <row r="754" spans="1:15" ht="12.75" x14ac:dyDescent="0.2">
      <c r="A754" s="122" t="s">
        <v>1998</v>
      </c>
      <c r="B754" s="62" t="s">
        <v>1758</v>
      </c>
      <c r="C754" s="62" t="s">
        <v>779</v>
      </c>
      <c r="D754" s="62" t="s">
        <v>251</v>
      </c>
      <c r="E754" s="62" t="s">
        <v>1192</v>
      </c>
      <c r="F754" s="123">
        <v>8.4075499999999997E-3</v>
      </c>
      <c r="G754" s="123">
        <v>0</v>
      </c>
      <c r="H754" s="77" t="str">
        <f t="shared" si="41"/>
        <v/>
      </c>
      <c r="I754" s="123">
        <v>9.4331399999999996E-3</v>
      </c>
      <c r="J754" s="123">
        <v>0</v>
      </c>
      <c r="K754" s="77" t="str">
        <f t="shared" si="43"/>
        <v/>
      </c>
      <c r="L754" s="77">
        <f t="shared" si="42"/>
        <v>1.1219844068723945</v>
      </c>
      <c r="M754" s="153"/>
      <c r="N754" s="156"/>
      <c r="O754" s="156"/>
    </row>
    <row r="755" spans="1:15" ht="12.75" x14ac:dyDescent="0.2">
      <c r="A755" s="122" t="s">
        <v>2321</v>
      </c>
      <c r="B755" s="62" t="s">
        <v>1600</v>
      </c>
      <c r="C755" s="62" t="s">
        <v>1140</v>
      </c>
      <c r="D755" s="62" t="s">
        <v>252</v>
      </c>
      <c r="E755" s="62" t="s">
        <v>253</v>
      </c>
      <c r="F755" s="123">
        <v>0.78359445999999999</v>
      </c>
      <c r="G755" s="123">
        <v>3.5480499999999998E-2</v>
      </c>
      <c r="H755" s="77">
        <f t="shared" si="41"/>
        <v>21.085214695396065</v>
      </c>
      <c r="I755" s="123">
        <v>6.22333E-3</v>
      </c>
      <c r="J755" s="123">
        <v>2.322838E-2</v>
      </c>
      <c r="K755" s="77">
        <f t="shared" si="43"/>
        <v>-0.73208075638507719</v>
      </c>
      <c r="L755" s="77">
        <f t="shared" si="42"/>
        <v>7.9420290949989616E-3</v>
      </c>
      <c r="M755" s="153"/>
      <c r="N755" s="156"/>
      <c r="O755" s="156"/>
    </row>
    <row r="756" spans="1:15" ht="12.75" x14ac:dyDescent="0.2">
      <c r="A756" s="122" t="s">
        <v>2668</v>
      </c>
      <c r="B756" s="62" t="s">
        <v>165</v>
      </c>
      <c r="C756" s="62" t="s">
        <v>177</v>
      </c>
      <c r="D756" s="62" t="s">
        <v>967</v>
      </c>
      <c r="E756" s="62" t="s">
        <v>1192</v>
      </c>
      <c r="F756" s="123">
        <v>0.30606973999999998</v>
      </c>
      <c r="G756" s="123">
        <v>0.33221771</v>
      </c>
      <c r="H756" s="77">
        <f t="shared" si="41"/>
        <v>-7.8707333212308384E-2</v>
      </c>
      <c r="I756" s="123">
        <v>5.85923E-3</v>
      </c>
      <c r="J756" s="123">
        <v>4.7768459999999999E-2</v>
      </c>
      <c r="K756" s="77">
        <f t="shared" si="43"/>
        <v>-0.87734103213710468</v>
      </c>
      <c r="L756" s="77">
        <f t="shared" si="42"/>
        <v>1.9143447503173625E-2</v>
      </c>
      <c r="M756" s="153"/>
      <c r="N756" s="156"/>
      <c r="O756" s="156"/>
    </row>
    <row r="757" spans="1:15" ht="12.75" x14ac:dyDescent="0.2">
      <c r="A757" s="122" t="s">
        <v>1865</v>
      </c>
      <c r="B757" s="62" t="s">
        <v>1866</v>
      </c>
      <c r="C757" s="62" t="s">
        <v>1043</v>
      </c>
      <c r="D757" s="62" t="s">
        <v>251</v>
      </c>
      <c r="E757" s="62" t="s">
        <v>1192</v>
      </c>
      <c r="F757" s="123">
        <v>0.10855289999999999</v>
      </c>
      <c r="G757" s="123">
        <v>0.32618128999999996</v>
      </c>
      <c r="H757" s="77">
        <f t="shared" si="41"/>
        <v>-0.66720071528320957</v>
      </c>
      <c r="I757" s="123">
        <v>5.7275E-3</v>
      </c>
      <c r="J757" s="123">
        <v>8.6291999999999998E-4</v>
      </c>
      <c r="K757" s="77">
        <f t="shared" si="43"/>
        <v>5.637347610438975</v>
      </c>
      <c r="L757" s="77">
        <f t="shared" si="42"/>
        <v>5.2762293775661454E-2</v>
      </c>
      <c r="M757" s="153"/>
      <c r="N757" s="156"/>
      <c r="O757" s="156"/>
    </row>
    <row r="758" spans="1:15" ht="12.75" x14ac:dyDescent="0.2">
      <c r="A758" s="122" t="s">
        <v>261</v>
      </c>
      <c r="B758" s="62" t="s">
        <v>262</v>
      </c>
      <c r="C758" s="62" t="s">
        <v>1043</v>
      </c>
      <c r="D758" s="62" t="s">
        <v>251</v>
      </c>
      <c r="E758" s="62" t="s">
        <v>253</v>
      </c>
      <c r="F758" s="123">
        <v>3.638276E-2</v>
      </c>
      <c r="G758" s="123">
        <v>0.18302708100000001</v>
      </c>
      <c r="H758" s="77">
        <f t="shared" si="41"/>
        <v>-0.80121652052135395</v>
      </c>
      <c r="I758" s="123">
        <v>5.4767799999999997E-3</v>
      </c>
      <c r="J758" s="123">
        <v>0.20676474</v>
      </c>
      <c r="K758" s="77">
        <f t="shared" si="43"/>
        <v>-0.97351202144040616</v>
      </c>
      <c r="L758" s="77">
        <f t="shared" si="42"/>
        <v>0.150532285071281</v>
      </c>
      <c r="M758" s="153"/>
      <c r="N758" s="156"/>
      <c r="O758" s="156"/>
    </row>
    <row r="759" spans="1:15" ht="12.75" x14ac:dyDescent="0.2">
      <c r="A759" s="122" t="s">
        <v>2734</v>
      </c>
      <c r="B759" s="62" t="s">
        <v>2404</v>
      </c>
      <c r="C759" s="62" t="s">
        <v>2258</v>
      </c>
      <c r="D759" s="62" t="s">
        <v>251</v>
      </c>
      <c r="E759" s="62" t="s">
        <v>253</v>
      </c>
      <c r="F759" s="123">
        <v>5.3006800000000003E-3</v>
      </c>
      <c r="G759" s="123">
        <v>1.8903E-2</v>
      </c>
      <c r="H759" s="77">
        <f t="shared" si="41"/>
        <v>-0.71958525101835691</v>
      </c>
      <c r="I759" s="123">
        <v>5.3006800000000003E-3</v>
      </c>
      <c r="J759" s="123">
        <v>1.8903E-2</v>
      </c>
      <c r="K759" s="77">
        <f t="shared" si="43"/>
        <v>-0.71958525101835691</v>
      </c>
      <c r="L759" s="77">
        <f t="shared" si="42"/>
        <v>1</v>
      </c>
      <c r="M759" s="153"/>
      <c r="N759" s="156"/>
      <c r="O759" s="156"/>
    </row>
    <row r="760" spans="1:15" ht="12.75" x14ac:dyDescent="0.2">
      <c r="A760" s="122" t="s">
        <v>2742</v>
      </c>
      <c r="B760" s="62" t="s">
        <v>417</v>
      </c>
      <c r="C760" s="62" t="s">
        <v>2241</v>
      </c>
      <c r="D760" s="62" t="s">
        <v>252</v>
      </c>
      <c r="E760" s="62" t="s">
        <v>253</v>
      </c>
      <c r="F760" s="123">
        <v>5.6752366999999998E-2</v>
      </c>
      <c r="G760" s="123">
        <v>0.11945436</v>
      </c>
      <c r="H760" s="77">
        <f t="shared" si="41"/>
        <v>-0.52490334383776371</v>
      </c>
      <c r="I760" s="123">
        <v>5.0289899999999997E-3</v>
      </c>
      <c r="J760" s="123">
        <v>0</v>
      </c>
      <c r="K760" s="77" t="str">
        <f t="shared" si="43"/>
        <v/>
      </c>
      <c r="L760" s="77">
        <f t="shared" si="42"/>
        <v>8.8612867900293921E-2</v>
      </c>
      <c r="M760" s="153"/>
      <c r="N760" s="156"/>
      <c r="O760" s="156"/>
    </row>
    <row r="761" spans="1:15" ht="12.75" x14ac:dyDescent="0.2">
      <c r="A761" s="122" t="s">
        <v>2002</v>
      </c>
      <c r="B761" s="62" t="s">
        <v>1862</v>
      </c>
      <c r="C761" s="62" t="s">
        <v>779</v>
      </c>
      <c r="D761" s="62" t="s">
        <v>251</v>
      </c>
      <c r="E761" s="62" t="s">
        <v>1192</v>
      </c>
      <c r="F761" s="123">
        <v>4.9714E-3</v>
      </c>
      <c r="G761" s="123">
        <v>0</v>
      </c>
      <c r="H761" s="77" t="str">
        <f t="shared" si="41"/>
        <v/>
      </c>
      <c r="I761" s="123">
        <v>4.9714E-3</v>
      </c>
      <c r="J761" s="123">
        <v>9.44496</v>
      </c>
      <c r="K761" s="77">
        <f t="shared" si="43"/>
        <v>-0.99947364520336768</v>
      </c>
      <c r="L761" s="77">
        <f t="shared" si="42"/>
        <v>1</v>
      </c>
      <c r="M761" s="153"/>
      <c r="N761" s="156"/>
      <c r="O761" s="156"/>
    </row>
    <row r="762" spans="1:15" ht="12.75" x14ac:dyDescent="0.2">
      <c r="A762" s="122" t="s">
        <v>1905</v>
      </c>
      <c r="B762" s="62" t="s">
        <v>1906</v>
      </c>
      <c r="C762" s="62" t="s">
        <v>779</v>
      </c>
      <c r="D762" s="62" t="s">
        <v>251</v>
      </c>
      <c r="E762" s="62" t="s">
        <v>1192</v>
      </c>
      <c r="F762" s="123">
        <v>3.0963645000000001E-2</v>
      </c>
      <c r="G762" s="123">
        <v>1.12645E-3</v>
      </c>
      <c r="H762" s="77">
        <f t="shared" si="41"/>
        <v>26.487811265480051</v>
      </c>
      <c r="I762" s="123">
        <v>4.8702499999999996E-3</v>
      </c>
      <c r="J762" s="123">
        <v>0</v>
      </c>
      <c r="K762" s="77" t="str">
        <f t="shared" si="43"/>
        <v/>
      </c>
      <c r="L762" s="77">
        <f t="shared" si="42"/>
        <v>0.1572892984659913</v>
      </c>
      <c r="M762" s="153"/>
      <c r="N762" s="156"/>
      <c r="O762" s="156"/>
    </row>
    <row r="763" spans="1:15" ht="12.75" x14ac:dyDescent="0.2">
      <c r="A763" s="122" t="s">
        <v>2483</v>
      </c>
      <c r="B763" s="62" t="s">
        <v>507</v>
      </c>
      <c r="C763" s="62" t="s">
        <v>1038</v>
      </c>
      <c r="D763" s="62" t="s">
        <v>251</v>
      </c>
      <c r="E763" s="62" t="s">
        <v>1192</v>
      </c>
      <c r="F763" s="123">
        <v>0.29961528000000004</v>
      </c>
      <c r="G763" s="123">
        <v>0.16306860999999997</v>
      </c>
      <c r="H763" s="77">
        <f t="shared" si="41"/>
        <v>0.83735717131580434</v>
      </c>
      <c r="I763" s="123">
        <v>4.3456800000000002E-3</v>
      </c>
      <c r="J763" s="123">
        <v>9.97640159</v>
      </c>
      <c r="K763" s="77">
        <f t="shared" si="43"/>
        <v>-0.99956440406284808</v>
      </c>
      <c r="L763" s="77">
        <f t="shared" si="42"/>
        <v>1.4504200186318934E-2</v>
      </c>
      <c r="M763" s="153"/>
      <c r="N763" s="156"/>
      <c r="O763" s="156"/>
    </row>
    <row r="764" spans="1:15" ht="12.75" x14ac:dyDescent="0.2">
      <c r="A764" s="122" t="s">
        <v>1932</v>
      </c>
      <c r="B764" s="62" t="s">
        <v>1154</v>
      </c>
      <c r="C764" s="62" t="s">
        <v>779</v>
      </c>
      <c r="D764" s="62" t="s">
        <v>251</v>
      </c>
      <c r="E764" s="62" t="s">
        <v>1192</v>
      </c>
      <c r="F764" s="123">
        <v>6.5087999999999995E-4</v>
      </c>
      <c r="G764" s="123">
        <v>2.7272399999999997E-3</v>
      </c>
      <c r="H764" s="77">
        <f t="shared" si="41"/>
        <v>-0.76134113609363308</v>
      </c>
      <c r="I764" s="123">
        <v>3.6445800000000001E-3</v>
      </c>
      <c r="J764" s="123">
        <v>4.2436800000000005E-3</v>
      </c>
      <c r="K764" s="77">
        <f t="shared" si="43"/>
        <v>-0.1411746408777288</v>
      </c>
      <c r="L764" s="77">
        <f t="shared" si="42"/>
        <v>5.5994653392330394</v>
      </c>
      <c r="M764" s="153"/>
      <c r="N764" s="156"/>
      <c r="O764" s="156"/>
    </row>
    <row r="765" spans="1:15" ht="12.75" x14ac:dyDescent="0.2">
      <c r="A765" s="122" t="s">
        <v>2761</v>
      </c>
      <c r="B765" s="62" t="s">
        <v>621</v>
      </c>
      <c r="C765" s="62" t="s">
        <v>1140</v>
      </c>
      <c r="D765" s="62" t="s">
        <v>251</v>
      </c>
      <c r="E765" s="62" t="s">
        <v>1192</v>
      </c>
      <c r="F765" s="123">
        <v>0</v>
      </c>
      <c r="G765" s="123">
        <v>0</v>
      </c>
      <c r="H765" s="77" t="str">
        <f t="shared" si="41"/>
        <v/>
      </c>
      <c r="I765" s="123">
        <v>3.6114252573582698E-3</v>
      </c>
      <c r="J765" s="123">
        <v>0</v>
      </c>
      <c r="K765" s="77" t="str">
        <f t="shared" si="43"/>
        <v/>
      </c>
      <c r="L765" s="77" t="str">
        <f t="shared" si="42"/>
        <v/>
      </c>
      <c r="M765" s="153"/>
      <c r="N765" s="156"/>
      <c r="O765" s="156"/>
    </row>
    <row r="766" spans="1:15" ht="12.75" x14ac:dyDescent="0.2">
      <c r="A766" s="122" t="s">
        <v>2008</v>
      </c>
      <c r="B766" s="62" t="s">
        <v>1159</v>
      </c>
      <c r="C766" s="62" t="s">
        <v>779</v>
      </c>
      <c r="D766" s="62" t="s">
        <v>251</v>
      </c>
      <c r="E766" s="62" t="s">
        <v>1192</v>
      </c>
      <c r="F766" s="123">
        <v>4.9660299999999998E-3</v>
      </c>
      <c r="G766" s="123">
        <v>0</v>
      </c>
      <c r="H766" s="77" t="str">
        <f t="shared" si="41"/>
        <v/>
      </c>
      <c r="I766" s="123">
        <v>3.5905999999999998E-3</v>
      </c>
      <c r="J766" s="123">
        <v>0</v>
      </c>
      <c r="K766" s="77" t="str">
        <f t="shared" si="43"/>
        <v/>
      </c>
      <c r="L766" s="77">
        <f t="shared" si="42"/>
        <v>0.72303228131928321</v>
      </c>
      <c r="M766" s="153"/>
      <c r="N766" s="156"/>
      <c r="O766" s="156"/>
    </row>
    <row r="767" spans="1:15" ht="12.75" x14ac:dyDescent="0.2">
      <c r="A767" s="122" t="s">
        <v>2346</v>
      </c>
      <c r="B767" s="62" t="s">
        <v>1208</v>
      </c>
      <c r="C767" s="62" t="s">
        <v>1140</v>
      </c>
      <c r="D767" s="62" t="s">
        <v>252</v>
      </c>
      <c r="E767" s="62" t="s">
        <v>253</v>
      </c>
      <c r="F767" s="123">
        <v>0.23133832999999998</v>
      </c>
      <c r="G767" s="123">
        <v>0.97904623999999996</v>
      </c>
      <c r="H767" s="77">
        <f t="shared" si="41"/>
        <v>-0.76371051688018332</v>
      </c>
      <c r="I767" s="123">
        <v>3.2346799999999998E-3</v>
      </c>
      <c r="J767" s="123">
        <v>5.3700000000000004E-4</v>
      </c>
      <c r="K767" s="77">
        <f t="shared" si="43"/>
        <v>5.0236126629422708</v>
      </c>
      <c r="L767" s="77">
        <f t="shared" si="42"/>
        <v>1.3982464557429804E-2</v>
      </c>
      <c r="M767" s="153"/>
      <c r="N767" s="156"/>
      <c r="O767" s="156"/>
    </row>
    <row r="768" spans="1:15" ht="12.75" x14ac:dyDescent="0.2">
      <c r="A768" s="122" t="s">
        <v>2754</v>
      </c>
      <c r="B768" s="62" t="s">
        <v>1810</v>
      </c>
      <c r="C768" s="62" t="s">
        <v>1140</v>
      </c>
      <c r="D768" s="62" t="s">
        <v>251</v>
      </c>
      <c r="E768" s="62" t="s">
        <v>1192</v>
      </c>
      <c r="F768" s="123">
        <v>0.34268843999999998</v>
      </c>
      <c r="G768" s="123">
        <v>0.22812879999999999</v>
      </c>
      <c r="H768" s="77">
        <f t="shared" si="41"/>
        <v>0.5021708789070034</v>
      </c>
      <c r="I768" s="123">
        <v>3.0861300000000003E-3</v>
      </c>
      <c r="J768" s="123">
        <v>7.5314700000000002E-3</v>
      </c>
      <c r="K768" s="77">
        <f t="shared" si="43"/>
        <v>-0.59023537237750401</v>
      </c>
      <c r="L768" s="77">
        <f t="shared" si="42"/>
        <v>9.0056437269958704E-3</v>
      </c>
      <c r="M768" s="153"/>
      <c r="N768" s="156"/>
      <c r="O768" s="156"/>
    </row>
    <row r="769" spans="1:15" ht="12.75" x14ac:dyDescent="0.2">
      <c r="A769" s="122" t="s">
        <v>1989</v>
      </c>
      <c r="B769" s="62" t="s">
        <v>1842</v>
      </c>
      <c r="C769" s="62" t="s">
        <v>779</v>
      </c>
      <c r="D769" s="62" t="s">
        <v>251</v>
      </c>
      <c r="E769" s="62" t="s">
        <v>253</v>
      </c>
      <c r="F769" s="123">
        <v>4.9048299999999998E-3</v>
      </c>
      <c r="G769" s="123">
        <v>0.10839958999999999</v>
      </c>
      <c r="H769" s="77">
        <f t="shared" si="41"/>
        <v>-0.95475231963515728</v>
      </c>
      <c r="I769" s="123">
        <v>2.9575000000000001E-3</v>
      </c>
      <c r="J769" s="123">
        <v>1.1267876399999999</v>
      </c>
      <c r="K769" s="77">
        <f t="shared" si="43"/>
        <v>-0.99737528182329016</v>
      </c>
      <c r="L769" s="77">
        <f t="shared" si="42"/>
        <v>0.60297706546404262</v>
      </c>
      <c r="M769" s="153"/>
      <c r="N769" s="156"/>
      <c r="O769" s="156"/>
    </row>
    <row r="770" spans="1:15" ht="12.75" x14ac:dyDescent="0.2">
      <c r="A770" s="122" t="s">
        <v>2747</v>
      </c>
      <c r="B770" s="62" t="s">
        <v>124</v>
      </c>
      <c r="C770" s="62" t="s">
        <v>779</v>
      </c>
      <c r="D770" s="62" t="s">
        <v>251</v>
      </c>
      <c r="E770" s="62" t="s">
        <v>1192</v>
      </c>
      <c r="F770" s="123">
        <v>2.2119179999999999E-2</v>
      </c>
      <c r="G770" s="123">
        <v>2.967E-3</v>
      </c>
      <c r="H770" s="77">
        <f t="shared" si="41"/>
        <v>6.4550657229524768</v>
      </c>
      <c r="I770" s="123">
        <v>2.8874999999999999E-3</v>
      </c>
      <c r="J770" s="123">
        <v>2.967E-3</v>
      </c>
      <c r="K770" s="77">
        <f t="shared" si="43"/>
        <v>-2.6794742163801843E-2</v>
      </c>
      <c r="L770" s="77">
        <f t="shared" si="42"/>
        <v>0.13054281397411657</v>
      </c>
      <c r="M770" s="153"/>
      <c r="N770" s="156"/>
      <c r="O770" s="156"/>
    </row>
    <row r="771" spans="1:15" ht="12.75" x14ac:dyDescent="0.2">
      <c r="A771" s="122" t="s">
        <v>2014</v>
      </c>
      <c r="B771" s="62" t="s">
        <v>1164</v>
      </c>
      <c r="C771" s="62" t="s">
        <v>779</v>
      </c>
      <c r="D771" s="62" t="s">
        <v>251</v>
      </c>
      <c r="E771" s="62" t="s">
        <v>1192</v>
      </c>
      <c r="F771" s="123">
        <v>2.0019999999999999E-3</v>
      </c>
      <c r="G771" s="123">
        <v>2.3500000000000001E-3</v>
      </c>
      <c r="H771" s="77">
        <f t="shared" si="41"/>
        <v>-0.14808510638297878</v>
      </c>
      <c r="I771" s="123">
        <v>2.3500000000000001E-3</v>
      </c>
      <c r="J771" s="123">
        <v>1.9599999999999999E-2</v>
      </c>
      <c r="K771" s="77">
        <f t="shared" si="43"/>
        <v>-0.88010204081632648</v>
      </c>
      <c r="L771" s="77">
        <f t="shared" si="42"/>
        <v>1.1738261738261739</v>
      </c>
      <c r="M771" s="153"/>
      <c r="N771" s="156"/>
      <c r="O771" s="156"/>
    </row>
    <row r="772" spans="1:15" ht="12.75" x14ac:dyDescent="0.2">
      <c r="A772" s="122" t="s">
        <v>2749</v>
      </c>
      <c r="B772" s="62" t="s">
        <v>349</v>
      </c>
      <c r="C772" s="62" t="s">
        <v>779</v>
      </c>
      <c r="D772" s="62" t="s">
        <v>252</v>
      </c>
      <c r="E772" s="62" t="s">
        <v>1192</v>
      </c>
      <c r="F772" s="123">
        <v>2.2008000000000002E-3</v>
      </c>
      <c r="G772" s="123">
        <v>1.0668E-2</v>
      </c>
      <c r="H772" s="77">
        <f t="shared" si="41"/>
        <v>-0.79370078740157479</v>
      </c>
      <c r="I772" s="123">
        <v>2.2008000000000002E-3</v>
      </c>
      <c r="J772" s="123">
        <v>1.0668E-2</v>
      </c>
      <c r="K772" s="77">
        <f t="shared" si="43"/>
        <v>-0.79370078740157479</v>
      </c>
      <c r="L772" s="77">
        <f t="shared" si="42"/>
        <v>1</v>
      </c>
      <c r="M772" s="153"/>
      <c r="N772" s="156"/>
      <c r="O772" s="156"/>
    </row>
    <row r="773" spans="1:15" ht="12.75" x14ac:dyDescent="0.2">
      <c r="A773" s="122" t="s">
        <v>2434</v>
      </c>
      <c r="B773" s="62" t="s">
        <v>1139</v>
      </c>
      <c r="C773" s="62" t="s">
        <v>1038</v>
      </c>
      <c r="D773" s="62" t="s">
        <v>251</v>
      </c>
      <c r="E773" s="62" t="s">
        <v>1192</v>
      </c>
      <c r="F773" s="123">
        <v>3.2883739999999995E-2</v>
      </c>
      <c r="G773" s="123">
        <v>9.9005180000000005E-3</v>
      </c>
      <c r="H773" s="77">
        <f t="shared" si="41"/>
        <v>2.3214161117630403</v>
      </c>
      <c r="I773" s="123">
        <v>2.0932800000000003E-3</v>
      </c>
      <c r="J773" s="123">
        <v>0</v>
      </c>
      <c r="K773" s="77" t="str">
        <f t="shared" si="43"/>
        <v/>
      </c>
      <c r="L773" s="77">
        <f t="shared" si="42"/>
        <v>6.3656992787316791E-2</v>
      </c>
      <c r="M773" s="153"/>
      <c r="N773" s="156"/>
      <c r="O773" s="156"/>
    </row>
    <row r="774" spans="1:15" ht="12.75" x14ac:dyDescent="0.2">
      <c r="A774" s="122" t="s">
        <v>582</v>
      </c>
      <c r="B774" s="62" t="s">
        <v>677</v>
      </c>
      <c r="C774" s="62" t="s">
        <v>1043</v>
      </c>
      <c r="D774" s="62" t="s">
        <v>251</v>
      </c>
      <c r="E774" s="62" t="s">
        <v>1192</v>
      </c>
      <c r="F774" s="123">
        <v>0.10742286</v>
      </c>
      <c r="G774" s="123">
        <v>2.18693822</v>
      </c>
      <c r="H774" s="77">
        <f t="shared" si="41"/>
        <v>-0.95087979211410922</v>
      </c>
      <c r="I774" s="123">
        <v>1.7169100000000001E-3</v>
      </c>
      <c r="J774" s="123">
        <v>12.58925565</v>
      </c>
      <c r="K774" s="77">
        <f t="shared" si="43"/>
        <v>-0.9998636210076487</v>
      </c>
      <c r="L774" s="77">
        <f t="shared" si="42"/>
        <v>1.5982724719859443E-2</v>
      </c>
      <c r="M774" s="153"/>
      <c r="N774" s="156"/>
      <c r="O774" s="156"/>
    </row>
    <row r="775" spans="1:15" ht="12.75" x14ac:dyDescent="0.2">
      <c r="A775" s="122" t="s">
        <v>2039</v>
      </c>
      <c r="B775" s="62" t="s">
        <v>2040</v>
      </c>
      <c r="C775" s="62" t="s">
        <v>779</v>
      </c>
      <c r="D775" s="62" t="s">
        <v>251</v>
      </c>
      <c r="E775" s="62" t="s">
        <v>1192</v>
      </c>
      <c r="F775" s="123">
        <v>1.4434000000000001E-3</v>
      </c>
      <c r="G775" s="123">
        <v>3.2510284999999999</v>
      </c>
      <c r="H775" s="77">
        <f t="shared" ref="H775:H838" si="44">IF(ISERROR(F775/G775-1),"",IF((F775/G775-1)&gt;10000%,"",F775/G775-1))</f>
        <v>-0.99955601742648514</v>
      </c>
      <c r="I775" s="123">
        <v>1.4434000000000001E-3</v>
      </c>
      <c r="J775" s="123">
        <v>6.5119024999999997</v>
      </c>
      <c r="K775" s="77">
        <f t="shared" si="43"/>
        <v>-0.99977834434713975</v>
      </c>
      <c r="L775" s="77">
        <f t="shared" ref="L775:L838" si="45">IF(ISERROR(I775/F775),"",IF(I775/F775&gt;10000%,"",I775/F775))</f>
        <v>1</v>
      </c>
      <c r="M775" s="153"/>
      <c r="N775" s="156"/>
      <c r="O775" s="156"/>
    </row>
    <row r="776" spans="1:15" ht="12.75" x14ac:dyDescent="0.2">
      <c r="A776" s="122" t="s">
        <v>239</v>
      </c>
      <c r="B776" s="62" t="s">
        <v>240</v>
      </c>
      <c r="C776" s="62" t="s">
        <v>1043</v>
      </c>
      <c r="D776" s="62" t="s">
        <v>251</v>
      </c>
      <c r="E776" s="62" t="s">
        <v>253</v>
      </c>
      <c r="F776" s="123">
        <v>8.3400000000000002E-2</v>
      </c>
      <c r="G776" s="123">
        <v>0.55685909999999994</v>
      </c>
      <c r="H776" s="77">
        <f t="shared" si="44"/>
        <v>-0.85023141401478397</v>
      </c>
      <c r="I776" s="123">
        <v>1.35282E-3</v>
      </c>
      <c r="J776" s="123">
        <v>1.0431300000000002E-3</v>
      </c>
      <c r="K776" s="77">
        <f t="shared" si="43"/>
        <v>0.29688533548071638</v>
      </c>
      <c r="L776" s="77">
        <f t="shared" si="45"/>
        <v>1.6220863309352518E-2</v>
      </c>
      <c r="M776" s="153"/>
      <c r="N776" s="156"/>
      <c r="O776" s="156"/>
    </row>
    <row r="777" spans="1:15" ht="12.75" x14ac:dyDescent="0.2">
      <c r="A777" s="122" t="s">
        <v>1901</v>
      </c>
      <c r="B777" s="62" t="s">
        <v>1902</v>
      </c>
      <c r="C777" s="62" t="s">
        <v>779</v>
      </c>
      <c r="D777" s="62" t="s">
        <v>251</v>
      </c>
      <c r="E777" s="62" t="s">
        <v>1192</v>
      </c>
      <c r="F777" s="123">
        <v>1.6540916000000003E-2</v>
      </c>
      <c r="G777" s="123">
        <v>3.0863700000000001E-2</v>
      </c>
      <c r="H777" s="77">
        <f t="shared" si="44"/>
        <v>-0.46406568233879919</v>
      </c>
      <c r="I777" s="123">
        <v>1.32446E-3</v>
      </c>
      <c r="J777" s="123">
        <v>2.35537E-2</v>
      </c>
      <c r="K777" s="77">
        <f t="shared" si="43"/>
        <v>-0.94376849497106607</v>
      </c>
      <c r="L777" s="77">
        <f t="shared" si="45"/>
        <v>8.0071744515237228E-2</v>
      </c>
      <c r="M777" s="153"/>
      <c r="N777" s="156"/>
      <c r="O777" s="156"/>
    </row>
    <row r="778" spans="1:15" ht="12.75" x14ac:dyDescent="0.2">
      <c r="A778" s="122" t="s">
        <v>1064</v>
      </c>
      <c r="B778" s="62" t="s">
        <v>1065</v>
      </c>
      <c r="C778" s="62" t="s">
        <v>1043</v>
      </c>
      <c r="D778" s="62" t="s">
        <v>251</v>
      </c>
      <c r="E778" s="62" t="s">
        <v>253</v>
      </c>
      <c r="F778" s="123">
        <v>7.9255471999999993E-2</v>
      </c>
      <c r="G778" s="123">
        <v>0.30249426000000001</v>
      </c>
      <c r="H778" s="77">
        <f t="shared" si="44"/>
        <v>-0.73799346804134403</v>
      </c>
      <c r="I778" s="123">
        <v>1.24226E-3</v>
      </c>
      <c r="J778" s="123">
        <v>1.33588E-3</v>
      </c>
      <c r="K778" s="77">
        <f t="shared" si="43"/>
        <v>-7.0081145013025092E-2</v>
      </c>
      <c r="L778" s="77">
        <f t="shared" si="45"/>
        <v>1.5674122791168289E-2</v>
      </c>
      <c r="M778" s="153"/>
      <c r="N778" s="156"/>
      <c r="O778" s="156"/>
    </row>
    <row r="779" spans="1:15" ht="12.75" x14ac:dyDescent="0.2">
      <c r="A779" s="122" t="s">
        <v>444</v>
      </c>
      <c r="B779" s="62" t="s">
        <v>333</v>
      </c>
      <c r="C779" s="62" t="s">
        <v>1043</v>
      </c>
      <c r="D779" s="62" t="s">
        <v>251</v>
      </c>
      <c r="E779" s="62" t="s">
        <v>253</v>
      </c>
      <c r="F779" s="123">
        <v>5.5377900000000001E-2</v>
      </c>
      <c r="G779" s="123">
        <v>1.80863E-2</v>
      </c>
      <c r="H779" s="77">
        <f t="shared" si="44"/>
        <v>2.0618700342248002</v>
      </c>
      <c r="I779" s="123">
        <v>1.2264800000000001E-3</v>
      </c>
      <c r="J779" s="123">
        <v>9.9310000000000002E-4</v>
      </c>
      <c r="K779" s="77">
        <f t="shared" si="43"/>
        <v>0.2350015104219112</v>
      </c>
      <c r="L779" s="77">
        <f t="shared" si="45"/>
        <v>2.2147463157685648E-2</v>
      </c>
      <c r="M779" s="153"/>
      <c r="N779" s="156"/>
      <c r="O779" s="156"/>
    </row>
    <row r="780" spans="1:15" ht="12.75" x14ac:dyDescent="0.2">
      <c r="A780" s="122" t="s">
        <v>1984</v>
      </c>
      <c r="B780" s="62" t="s">
        <v>2573</v>
      </c>
      <c r="C780" s="62" t="s">
        <v>2258</v>
      </c>
      <c r="D780" s="62" t="s">
        <v>251</v>
      </c>
      <c r="E780" s="62" t="s">
        <v>1192</v>
      </c>
      <c r="F780" s="123">
        <v>1.1490000000000001E-3</v>
      </c>
      <c r="G780" s="123">
        <v>0</v>
      </c>
      <c r="H780" s="77" t="str">
        <f t="shared" si="44"/>
        <v/>
      </c>
      <c r="I780" s="123">
        <v>1.1490000000000001E-3</v>
      </c>
      <c r="J780" s="123">
        <v>0</v>
      </c>
      <c r="K780" s="77" t="str">
        <f t="shared" si="43"/>
        <v/>
      </c>
      <c r="L780" s="77">
        <f t="shared" si="45"/>
        <v>1</v>
      </c>
      <c r="M780" s="153"/>
      <c r="N780" s="156"/>
      <c r="O780" s="156"/>
    </row>
    <row r="781" spans="1:15" ht="12.75" x14ac:dyDescent="0.2">
      <c r="A781" s="122" t="s">
        <v>2717</v>
      </c>
      <c r="B781" s="62" t="s">
        <v>437</v>
      </c>
      <c r="C781" s="62" t="s">
        <v>2241</v>
      </c>
      <c r="D781" s="62" t="s">
        <v>251</v>
      </c>
      <c r="E781" s="62" t="s">
        <v>1192</v>
      </c>
      <c r="F781" s="123">
        <v>1.3627999999999999E-2</v>
      </c>
      <c r="G781" s="123">
        <v>1.55867E-2</v>
      </c>
      <c r="H781" s="77">
        <f t="shared" si="44"/>
        <v>-0.12566482963039005</v>
      </c>
      <c r="I781" s="123">
        <v>6.8327999999999998E-4</v>
      </c>
      <c r="J781" s="123">
        <v>1.0968749999999999E-2</v>
      </c>
      <c r="K781" s="77">
        <f t="shared" si="43"/>
        <v>-0.93770666666666669</v>
      </c>
      <c r="L781" s="77">
        <f t="shared" si="45"/>
        <v>5.0137951276783096E-2</v>
      </c>
      <c r="M781" s="153"/>
      <c r="N781" s="156"/>
      <c r="O781" s="156"/>
    </row>
    <row r="782" spans="1:15" ht="12.75" x14ac:dyDescent="0.2">
      <c r="A782" s="122" t="s">
        <v>241</v>
      </c>
      <c r="B782" s="62" t="s">
        <v>242</v>
      </c>
      <c r="C782" s="62" t="s">
        <v>1043</v>
      </c>
      <c r="D782" s="62" t="s">
        <v>251</v>
      </c>
      <c r="E782" s="62" t="s">
        <v>253</v>
      </c>
      <c r="F782" s="123">
        <v>4.5872200000000004E-3</v>
      </c>
      <c r="G782" s="123">
        <v>3.3221649999999998E-2</v>
      </c>
      <c r="H782" s="77">
        <f t="shared" si="44"/>
        <v>-0.86192076552489116</v>
      </c>
      <c r="I782" s="123">
        <v>6.7719000000000004E-4</v>
      </c>
      <c r="J782" s="123">
        <v>3.5324059999999997E-2</v>
      </c>
      <c r="K782" s="77">
        <f t="shared" si="43"/>
        <v>-0.98082921385593846</v>
      </c>
      <c r="L782" s="77">
        <f t="shared" si="45"/>
        <v>0.14762535914998626</v>
      </c>
      <c r="M782" s="153"/>
      <c r="N782" s="156"/>
      <c r="O782" s="156"/>
    </row>
    <row r="783" spans="1:15" ht="12.75" x14ac:dyDescent="0.2">
      <c r="A783" s="122" t="s">
        <v>2726</v>
      </c>
      <c r="B783" s="62" t="s">
        <v>1058</v>
      </c>
      <c r="C783" s="62" t="s">
        <v>1041</v>
      </c>
      <c r="D783" s="62" t="s">
        <v>251</v>
      </c>
      <c r="E783" s="62" t="s">
        <v>1192</v>
      </c>
      <c r="F783" s="123">
        <v>3.8957039999999998E-2</v>
      </c>
      <c r="G783" s="123">
        <v>0.10257583000000001</v>
      </c>
      <c r="H783" s="77">
        <f t="shared" si="44"/>
        <v>-0.62021228587670219</v>
      </c>
      <c r="I783" s="123">
        <v>4.0497000000000005E-4</v>
      </c>
      <c r="J783" s="123">
        <v>1.4779999999999999E-3</v>
      </c>
      <c r="K783" s="77">
        <f t="shared" si="43"/>
        <v>-0.72600135317997294</v>
      </c>
      <c r="L783" s="77">
        <f t="shared" si="45"/>
        <v>1.0395296973281339E-2</v>
      </c>
      <c r="M783" s="153"/>
      <c r="N783" s="156"/>
      <c r="O783" s="156"/>
    </row>
    <row r="784" spans="1:15" ht="12.75" x14ac:dyDescent="0.2">
      <c r="A784" s="122" t="s">
        <v>1549</v>
      </c>
      <c r="B784" s="62" t="s">
        <v>1550</v>
      </c>
      <c r="C784" s="62" t="s">
        <v>1043</v>
      </c>
      <c r="D784" s="62" t="s">
        <v>251</v>
      </c>
      <c r="E784" s="62" t="s">
        <v>1192</v>
      </c>
      <c r="F784" s="123">
        <v>0.53012082999999999</v>
      </c>
      <c r="G784" s="123">
        <v>2.8325422400000004</v>
      </c>
      <c r="H784" s="77">
        <f t="shared" si="44"/>
        <v>-0.81284627550691002</v>
      </c>
      <c r="I784" s="123">
        <v>2.9970999999999996E-4</v>
      </c>
      <c r="J784" s="123">
        <v>0</v>
      </c>
      <c r="K784" s="77" t="str">
        <f t="shared" si="43"/>
        <v/>
      </c>
      <c r="L784" s="77">
        <f t="shared" si="45"/>
        <v>5.6536167424320978E-4</v>
      </c>
      <c r="M784" s="153"/>
      <c r="N784" s="156"/>
      <c r="O784" s="156"/>
    </row>
    <row r="785" spans="1:15" ht="12.75" x14ac:dyDescent="0.2">
      <c r="A785" s="122" t="s">
        <v>2204</v>
      </c>
      <c r="B785" s="62" t="s">
        <v>1827</v>
      </c>
      <c r="C785" s="62" t="s">
        <v>1042</v>
      </c>
      <c r="D785" s="62" t="s">
        <v>967</v>
      </c>
      <c r="E785" s="62" t="s">
        <v>253</v>
      </c>
      <c r="F785" s="123">
        <v>6.45E-3</v>
      </c>
      <c r="G785" s="123">
        <v>0</v>
      </c>
      <c r="H785" s="77" t="str">
        <f t="shared" si="44"/>
        <v/>
      </c>
      <c r="I785" s="123">
        <v>2.5785000000000001E-4</v>
      </c>
      <c r="J785" s="123">
        <v>0</v>
      </c>
      <c r="K785" s="77" t="str">
        <f t="shared" si="43"/>
        <v/>
      </c>
      <c r="L785" s="77">
        <f t="shared" si="45"/>
        <v>3.9976744186046513E-2</v>
      </c>
      <c r="M785" s="153"/>
      <c r="N785" s="156"/>
      <c r="O785" s="156"/>
    </row>
    <row r="786" spans="1:15" ht="12.75" x14ac:dyDescent="0.2">
      <c r="A786" s="122" t="s">
        <v>383</v>
      </c>
      <c r="B786" s="62" t="s">
        <v>394</v>
      </c>
      <c r="C786" s="62" t="s">
        <v>1043</v>
      </c>
      <c r="D786" s="62" t="s">
        <v>251</v>
      </c>
      <c r="E786" s="62" t="s">
        <v>1192</v>
      </c>
      <c r="F786" s="123">
        <v>1.8231251E-2</v>
      </c>
      <c r="G786" s="123">
        <v>0.30727546</v>
      </c>
      <c r="H786" s="77">
        <f t="shared" si="44"/>
        <v>-0.94066805399949605</v>
      </c>
      <c r="I786" s="123">
        <v>1.8453E-4</v>
      </c>
      <c r="J786" s="123">
        <v>0</v>
      </c>
      <c r="K786" s="77" t="str">
        <f t="shared" si="43"/>
        <v/>
      </c>
      <c r="L786" s="77">
        <f t="shared" si="45"/>
        <v>1.0121631258326705E-2</v>
      </c>
      <c r="M786" s="153"/>
      <c r="N786" s="156"/>
      <c r="O786" s="156"/>
    </row>
    <row r="787" spans="1:15" ht="12.75" x14ac:dyDescent="0.2">
      <c r="A787" s="122" t="s">
        <v>703</v>
      </c>
      <c r="B787" s="62" t="s">
        <v>704</v>
      </c>
      <c r="C787" s="62" t="s">
        <v>1043</v>
      </c>
      <c r="D787" s="62" t="s">
        <v>251</v>
      </c>
      <c r="E787" s="62" t="s">
        <v>253</v>
      </c>
      <c r="F787" s="123">
        <v>1.230096E-2</v>
      </c>
      <c r="G787" s="123">
        <v>2.8005229999999999E-2</v>
      </c>
      <c r="H787" s="77">
        <f t="shared" si="44"/>
        <v>-0.56076204337546953</v>
      </c>
      <c r="I787" s="123">
        <v>1.6249999999999999E-4</v>
      </c>
      <c r="J787" s="123">
        <v>1.96036E-3</v>
      </c>
      <c r="K787" s="77">
        <f t="shared" si="43"/>
        <v>-0.9171070619682099</v>
      </c>
      <c r="L787" s="77">
        <f t="shared" si="45"/>
        <v>1.3210351062030931E-2</v>
      </c>
      <c r="M787" s="153"/>
      <c r="N787" s="156"/>
      <c r="O787" s="156"/>
    </row>
    <row r="788" spans="1:15" ht="12.75" x14ac:dyDescent="0.2">
      <c r="A788" s="122" t="s">
        <v>1897</v>
      </c>
      <c r="B788" s="62" t="s">
        <v>1898</v>
      </c>
      <c r="C788" s="62" t="s">
        <v>779</v>
      </c>
      <c r="D788" s="62" t="s">
        <v>251</v>
      </c>
      <c r="E788" s="62" t="s">
        <v>1192</v>
      </c>
      <c r="F788" s="123">
        <v>2.3239749999999998E-3</v>
      </c>
      <c r="G788" s="123">
        <v>8.8206199999999998E-2</v>
      </c>
      <c r="H788" s="77">
        <f t="shared" si="44"/>
        <v>-0.97365292915917478</v>
      </c>
      <c r="I788" s="123">
        <v>7.7700000000000001E-6</v>
      </c>
      <c r="J788" s="123">
        <v>7.8316999999999998E-2</v>
      </c>
      <c r="K788" s="77">
        <f t="shared" si="43"/>
        <v>-0.99990078782384417</v>
      </c>
      <c r="L788" s="77">
        <f t="shared" si="45"/>
        <v>3.3434094600845537E-3</v>
      </c>
      <c r="M788" s="153"/>
      <c r="N788" s="156"/>
      <c r="O788" s="156"/>
    </row>
    <row r="789" spans="1:15" ht="12.75" x14ac:dyDescent="0.2">
      <c r="A789" s="122" t="s">
        <v>2127</v>
      </c>
      <c r="B789" s="62" t="s">
        <v>717</v>
      </c>
      <c r="C789" s="62" t="s">
        <v>1042</v>
      </c>
      <c r="D789" s="62" t="s">
        <v>252</v>
      </c>
      <c r="E789" s="62" t="s">
        <v>253</v>
      </c>
      <c r="F789" s="123">
        <v>6.2349034200000002</v>
      </c>
      <c r="G789" s="123">
        <v>6.6581292200000002</v>
      </c>
      <c r="H789" s="77">
        <f t="shared" si="44"/>
        <v>-6.3565272768917547E-2</v>
      </c>
      <c r="I789" s="123">
        <v>0</v>
      </c>
      <c r="J789" s="123">
        <v>0.32334942999999999</v>
      </c>
      <c r="K789" s="77">
        <f t="shared" si="43"/>
        <v>-1</v>
      </c>
      <c r="L789" s="77">
        <f t="shared" si="45"/>
        <v>0</v>
      </c>
      <c r="M789" s="153"/>
      <c r="N789" s="156"/>
      <c r="O789" s="156"/>
    </row>
    <row r="790" spans="1:15" ht="12.75" x14ac:dyDescent="0.2">
      <c r="A790" s="122" t="s">
        <v>1195</v>
      </c>
      <c r="B790" s="122" t="s">
        <v>767</v>
      </c>
      <c r="C790" s="122" t="s">
        <v>1040</v>
      </c>
      <c r="D790" s="122" t="s">
        <v>251</v>
      </c>
      <c r="E790" s="122" t="s">
        <v>1192</v>
      </c>
      <c r="F790" s="123">
        <v>4.5064270000000004</v>
      </c>
      <c r="G790" s="123">
        <v>8.2569999200000002</v>
      </c>
      <c r="H790" s="77">
        <f t="shared" si="44"/>
        <v>-0.45422949695268977</v>
      </c>
      <c r="I790" s="123">
        <v>0</v>
      </c>
      <c r="J790" s="123">
        <v>0</v>
      </c>
      <c r="K790" s="77" t="str">
        <f t="shared" si="43"/>
        <v/>
      </c>
      <c r="L790" s="77">
        <f t="shared" si="45"/>
        <v>0</v>
      </c>
      <c r="M790" s="153"/>
      <c r="N790" s="156"/>
      <c r="O790" s="156"/>
    </row>
    <row r="791" spans="1:15" ht="12.75" x14ac:dyDescent="0.2">
      <c r="A791" s="122" t="s">
        <v>2441</v>
      </c>
      <c r="B791" s="62" t="s">
        <v>256</v>
      </c>
      <c r="C791" s="62" t="s">
        <v>1038</v>
      </c>
      <c r="D791" s="62" t="s">
        <v>251</v>
      </c>
      <c r="E791" s="62" t="s">
        <v>1192</v>
      </c>
      <c r="F791" s="123">
        <v>4.422866762</v>
      </c>
      <c r="G791" s="123">
        <v>3.8968327889999999</v>
      </c>
      <c r="H791" s="77">
        <f t="shared" si="44"/>
        <v>0.13499013211059285</v>
      </c>
      <c r="I791" s="123">
        <v>0</v>
      </c>
      <c r="J791" s="123">
        <v>0</v>
      </c>
      <c r="K791" s="77" t="str">
        <f t="shared" si="43"/>
        <v/>
      </c>
      <c r="L791" s="77">
        <f t="shared" si="45"/>
        <v>0</v>
      </c>
      <c r="M791" s="153"/>
      <c r="N791" s="156"/>
      <c r="O791" s="156"/>
    </row>
    <row r="792" spans="1:15" ht="12.75" x14ac:dyDescent="0.2">
      <c r="A792" s="122" t="s">
        <v>2835</v>
      </c>
      <c r="B792" s="62" t="s">
        <v>85</v>
      </c>
      <c r="C792" s="62" t="s">
        <v>1037</v>
      </c>
      <c r="D792" s="62" t="s">
        <v>251</v>
      </c>
      <c r="E792" s="62" t="s">
        <v>1192</v>
      </c>
      <c r="F792" s="123">
        <v>4.05870555</v>
      </c>
      <c r="G792" s="123">
        <v>5.6124512300000005</v>
      </c>
      <c r="H792" s="77">
        <f t="shared" si="44"/>
        <v>-0.27683905237248718</v>
      </c>
      <c r="I792" s="123">
        <v>0</v>
      </c>
      <c r="J792" s="123">
        <v>0</v>
      </c>
      <c r="K792" s="77" t="str">
        <f t="shared" si="43"/>
        <v/>
      </c>
      <c r="L792" s="77">
        <f t="shared" si="45"/>
        <v>0</v>
      </c>
      <c r="M792" s="153"/>
      <c r="N792" s="156"/>
      <c r="O792" s="156"/>
    </row>
    <row r="793" spans="1:15" ht="12.75" x14ac:dyDescent="0.2">
      <c r="A793" s="122" t="s">
        <v>2476</v>
      </c>
      <c r="B793" s="62" t="s">
        <v>659</v>
      </c>
      <c r="C793" s="62" t="s">
        <v>1038</v>
      </c>
      <c r="D793" s="62" t="s">
        <v>251</v>
      </c>
      <c r="E793" s="62" t="s">
        <v>1192</v>
      </c>
      <c r="F793" s="123">
        <v>3.6950381569999999</v>
      </c>
      <c r="G793" s="123">
        <v>11.056682610999999</v>
      </c>
      <c r="H793" s="77">
        <f t="shared" si="44"/>
        <v>-0.66580951203899941</v>
      </c>
      <c r="I793" s="123">
        <v>0</v>
      </c>
      <c r="J793" s="123">
        <v>6.0974197334643501</v>
      </c>
      <c r="K793" s="77">
        <f t="shared" si="43"/>
        <v>-1</v>
      </c>
      <c r="L793" s="77">
        <f t="shared" si="45"/>
        <v>0</v>
      </c>
      <c r="M793" s="153"/>
      <c r="N793" s="156"/>
      <c r="O793" s="156"/>
    </row>
    <row r="794" spans="1:15" ht="12.75" x14ac:dyDescent="0.2">
      <c r="A794" s="122" t="s">
        <v>2437</v>
      </c>
      <c r="B794" s="62" t="s">
        <v>459</v>
      </c>
      <c r="C794" s="62" t="s">
        <v>1038</v>
      </c>
      <c r="D794" s="62" t="s">
        <v>251</v>
      </c>
      <c r="E794" s="62" t="s">
        <v>1192</v>
      </c>
      <c r="F794" s="123">
        <v>3.51708994</v>
      </c>
      <c r="G794" s="123">
        <v>2.1321304210000003</v>
      </c>
      <c r="H794" s="77">
        <f t="shared" si="44"/>
        <v>0.64956604218912339</v>
      </c>
      <c r="I794" s="123">
        <v>0</v>
      </c>
      <c r="J794" s="123">
        <v>4.9939235499999999</v>
      </c>
      <c r="K794" s="77">
        <f t="shared" si="43"/>
        <v>-1</v>
      </c>
      <c r="L794" s="77">
        <f t="shared" si="45"/>
        <v>0</v>
      </c>
      <c r="M794" s="153"/>
      <c r="N794" s="156"/>
      <c r="O794" s="156"/>
    </row>
    <row r="795" spans="1:15" ht="12.75" x14ac:dyDescent="0.2">
      <c r="A795" s="122" t="s">
        <v>2429</v>
      </c>
      <c r="B795" s="62" t="s">
        <v>2353</v>
      </c>
      <c r="C795" s="62" t="s">
        <v>1038</v>
      </c>
      <c r="D795" s="62" t="s">
        <v>251</v>
      </c>
      <c r="E795" s="62" t="s">
        <v>1192</v>
      </c>
      <c r="F795" s="123">
        <v>2.8656585899999998</v>
      </c>
      <c r="G795" s="123">
        <v>4.1927304799999998</v>
      </c>
      <c r="H795" s="77">
        <f t="shared" si="44"/>
        <v>-0.31651733788526282</v>
      </c>
      <c r="I795" s="123">
        <v>0</v>
      </c>
      <c r="J795" s="123">
        <v>0</v>
      </c>
      <c r="K795" s="77" t="str">
        <f t="shared" si="43"/>
        <v/>
      </c>
      <c r="L795" s="77">
        <f t="shared" si="45"/>
        <v>0</v>
      </c>
      <c r="M795" s="153"/>
      <c r="N795" s="156"/>
      <c r="O795" s="156"/>
    </row>
    <row r="796" spans="1:15" ht="12.75" x14ac:dyDescent="0.2">
      <c r="A796" s="122" t="s">
        <v>2450</v>
      </c>
      <c r="B796" s="62" t="s">
        <v>645</v>
      </c>
      <c r="C796" s="62" t="s">
        <v>1038</v>
      </c>
      <c r="D796" s="62" t="s">
        <v>251</v>
      </c>
      <c r="E796" s="62" t="s">
        <v>1192</v>
      </c>
      <c r="F796" s="123">
        <v>2.554609535</v>
      </c>
      <c r="G796" s="123">
        <v>6.2855466739999999</v>
      </c>
      <c r="H796" s="77">
        <f t="shared" si="44"/>
        <v>-0.59357400915228653</v>
      </c>
      <c r="I796" s="123">
        <v>0</v>
      </c>
      <c r="J796" s="123">
        <v>0</v>
      </c>
      <c r="K796" s="77" t="str">
        <f t="shared" si="43"/>
        <v/>
      </c>
      <c r="L796" s="77">
        <f t="shared" si="45"/>
        <v>0</v>
      </c>
      <c r="M796" s="153"/>
      <c r="N796" s="156"/>
      <c r="O796" s="156"/>
    </row>
    <row r="797" spans="1:15" ht="12.75" x14ac:dyDescent="0.2">
      <c r="A797" s="122" t="s">
        <v>2328</v>
      </c>
      <c r="B797" s="62" t="s">
        <v>1605</v>
      </c>
      <c r="C797" s="62" t="s">
        <v>1140</v>
      </c>
      <c r="D797" s="62" t="s">
        <v>252</v>
      </c>
      <c r="E797" s="62" t="s">
        <v>253</v>
      </c>
      <c r="F797" s="123">
        <v>2.1242999999999999</v>
      </c>
      <c r="G797" s="123">
        <v>2.1371940999999999</v>
      </c>
      <c r="H797" s="77">
        <f t="shared" si="44"/>
        <v>-6.0331909020336916E-3</v>
      </c>
      <c r="I797" s="123">
        <v>0</v>
      </c>
      <c r="J797" s="123">
        <v>0</v>
      </c>
      <c r="K797" s="77" t="str">
        <f t="shared" si="43"/>
        <v/>
      </c>
      <c r="L797" s="77">
        <f t="shared" si="45"/>
        <v>0</v>
      </c>
      <c r="M797" s="153"/>
      <c r="N797" s="156"/>
      <c r="O797" s="156"/>
    </row>
    <row r="798" spans="1:15" ht="12.75" x14ac:dyDescent="0.2">
      <c r="A798" s="122" t="s">
        <v>1059</v>
      </c>
      <c r="B798" s="62" t="s">
        <v>473</v>
      </c>
      <c r="C798" s="62" t="s">
        <v>1040</v>
      </c>
      <c r="D798" s="62" t="s">
        <v>251</v>
      </c>
      <c r="E798" s="62" t="s">
        <v>1192</v>
      </c>
      <c r="F798" s="123">
        <v>2.0662034899999999</v>
      </c>
      <c r="G798" s="123">
        <v>0.57242963000000002</v>
      </c>
      <c r="H798" s="77">
        <f t="shared" si="44"/>
        <v>2.6095327385481424</v>
      </c>
      <c r="I798" s="123">
        <v>0</v>
      </c>
      <c r="J798" s="123">
        <v>0</v>
      </c>
      <c r="K798" s="77" t="str">
        <f t="shared" si="43"/>
        <v/>
      </c>
      <c r="L798" s="77">
        <f t="shared" si="45"/>
        <v>0</v>
      </c>
      <c r="M798" s="153"/>
      <c r="N798" s="156"/>
      <c r="O798" s="156"/>
    </row>
    <row r="799" spans="1:15" ht="12.75" x14ac:dyDescent="0.2">
      <c r="A799" s="122" t="s">
        <v>2462</v>
      </c>
      <c r="B799" s="62" t="s">
        <v>647</v>
      </c>
      <c r="C799" s="62" t="s">
        <v>1038</v>
      </c>
      <c r="D799" s="62" t="s">
        <v>251</v>
      </c>
      <c r="E799" s="62" t="s">
        <v>1192</v>
      </c>
      <c r="F799" s="123">
        <v>1.9573529550000002</v>
      </c>
      <c r="G799" s="123">
        <v>2.332552873</v>
      </c>
      <c r="H799" s="77">
        <f t="shared" si="44"/>
        <v>-0.16085376770792703</v>
      </c>
      <c r="I799" s="123">
        <v>0</v>
      </c>
      <c r="J799" s="123">
        <v>0</v>
      </c>
      <c r="K799" s="77" t="str">
        <f t="shared" si="43"/>
        <v/>
      </c>
      <c r="L799" s="77">
        <f t="shared" si="45"/>
        <v>0</v>
      </c>
      <c r="M799" s="153"/>
      <c r="N799" s="156"/>
      <c r="O799" s="156"/>
    </row>
    <row r="800" spans="1:15" ht="12.75" x14ac:dyDescent="0.2">
      <c r="A800" s="122" t="s">
        <v>2813</v>
      </c>
      <c r="B800" s="62" t="s">
        <v>1119</v>
      </c>
      <c r="C800" s="62" t="s">
        <v>1037</v>
      </c>
      <c r="D800" s="62" t="s">
        <v>251</v>
      </c>
      <c r="E800" s="62" t="s">
        <v>1192</v>
      </c>
      <c r="F800" s="123">
        <v>1.5327333600000002</v>
      </c>
      <c r="G800" s="123">
        <v>1.24034439</v>
      </c>
      <c r="H800" s="77">
        <f t="shared" si="44"/>
        <v>0.23573208566694959</v>
      </c>
      <c r="I800" s="123">
        <v>0</v>
      </c>
      <c r="J800" s="123">
        <v>0</v>
      </c>
      <c r="K800" s="77" t="str">
        <f t="shared" si="43"/>
        <v/>
      </c>
      <c r="L800" s="77">
        <f t="shared" si="45"/>
        <v>0</v>
      </c>
      <c r="M800" s="153"/>
      <c r="N800" s="156"/>
      <c r="O800" s="156"/>
    </row>
    <row r="801" spans="1:15" ht="12.75" x14ac:dyDescent="0.2">
      <c r="A801" s="122" t="s">
        <v>2809</v>
      </c>
      <c r="B801" s="62" t="s">
        <v>78</v>
      </c>
      <c r="C801" s="62" t="s">
        <v>1037</v>
      </c>
      <c r="D801" s="62" t="s">
        <v>251</v>
      </c>
      <c r="E801" s="62" t="s">
        <v>1192</v>
      </c>
      <c r="F801" s="123">
        <v>1.4362736780000001</v>
      </c>
      <c r="G801" s="123">
        <v>3.15096994</v>
      </c>
      <c r="H801" s="77">
        <f t="shared" si="44"/>
        <v>-0.54418045701826023</v>
      </c>
      <c r="I801" s="123">
        <v>0</v>
      </c>
      <c r="J801" s="123">
        <v>0</v>
      </c>
      <c r="K801" s="77" t="str">
        <f t="shared" si="43"/>
        <v/>
      </c>
      <c r="L801" s="77">
        <f t="shared" si="45"/>
        <v>0</v>
      </c>
      <c r="M801" s="153"/>
      <c r="N801" s="156"/>
      <c r="O801" s="156"/>
    </row>
    <row r="802" spans="1:15" ht="12.75" x14ac:dyDescent="0.2">
      <c r="A802" s="122" t="s">
        <v>2336</v>
      </c>
      <c r="B802" s="62" t="s">
        <v>1212</v>
      </c>
      <c r="C802" s="62" t="s">
        <v>1140</v>
      </c>
      <c r="D802" s="62" t="s">
        <v>252</v>
      </c>
      <c r="E802" s="62" t="s">
        <v>253</v>
      </c>
      <c r="F802" s="123">
        <v>1.4337122</v>
      </c>
      <c r="G802" s="123">
        <v>1.6090095900000001</v>
      </c>
      <c r="H802" s="77">
        <f t="shared" si="44"/>
        <v>-0.10894738669643356</v>
      </c>
      <c r="I802" s="123">
        <v>0</v>
      </c>
      <c r="J802" s="123">
        <v>2.4517500000000001E-2</v>
      </c>
      <c r="K802" s="77">
        <f t="shared" si="43"/>
        <v>-1</v>
      </c>
      <c r="L802" s="77">
        <f t="shared" si="45"/>
        <v>0</v>
      </c>
      <c r="M802" s="153"/>
      <c r="N802" s="156"/>
      <c r="O802" s="156"/>
    </row>
    <row r="803" spans="1:15" ht="12.75" x14ac:dyDescent="0.2">
      <c r="A803" s="122" t="s">
        <v>699</v>
      </c>
      <c r="B803" s="62" t="s">
        <v>432</v>
      </c>
      <c r="C803" s="62" t="s">
        <v>1040</v>
      </c>
      <c r="D803" s="62" t="s">
        <v>251</v>
      </c>
      <c r="E803" s="62" t="s">
        <v>1192</v>
      </c>
      <c r="F803" s="123">
        <v>1.3628348100000001</v>
      </c>
      <c r="G803" s="123">
        <v>0.21310307000000001</v>
      </c>
      <c r="H803" s="77">
        <f t="shared" si="44"/>
        <v>5.3951908811074381</v>
      </c>
      <c r="I803" s="123">
        <v>0</v>
      </c>
      <c r="J803" s="123">
        <v>0</v>
      </c>
      <c r="K803" s="77" t="str">
        <f t="shared" si="43"/>
        <v/>
      </c>
      <c r="L803" s="77">
        <f t="shared" si="45"/>
        <v>0</v>
      </c>
      <c r="M803" s="153"/>
      <c r="N803" s="156"/>
      <c r="O803" s="156"/>
    </row>
    <row r="804" spans="1:15" ht="12.75" x14ac:dyDescent="0.2">
      <c r="A804" s="122" t="s">
        <v>2794</v>
      </c>
      <c r="B804" s="62" t="s">
        <v>217</v>
      </c>
      <c r="C804" s="62" t="s">
        <v>1037</v>
      </c>
      <c r="D804" s="62" t="s">
        <v>251</v>
      </c>
      <c r="E804" s="62" t="s">
        <v>1192</v>
      </c>
      <c r="F804" s="123">
        <v>1.2862614800000001</v>
      </c>
      <c r="G804" s="123">
        <v>2.0710517529999999</v>
      </c>
      <c r="H804" s="77">
        <f t="shared" si="44"/>
        <v>-0.37893320235151062</v>
      </c>
      <c r="I804" s="123">
        <v>0</v>
      </c>
      <c r="J804" s="123">
        <v>3.9848719500000001</v>
      </c>
      <c r="K804" s="77">
        <f t="shared" si="43"/>
        <v>-1</v>
      </c>
      <c r="L804" s="77">
        <f t="shared" si="45"/>
        <v>0</v>
      </c>
      <c r="M804" s="153"/>
      <c r="N804" s="156"/>
      <c r="O804" s="156"/>
    </row>
    <row r="805" spans="1:15" ht="12.75" x14ac:dyDescent="0.2">
      <c r="A805" s="122" t="s">
        <v>2464</v>
      </c>
      <c r="B805" s="62" t="s">
        <v>653</v>
      </c>
      <c r="C805" s="62" t="s">
        <v>1038</v>
      </c>
      <c r="D805" s="62" t="s">
        <v>251</v>
      </c>
      <c r="E805" s="62" t="s">
        <v>1192</v>
      </c>
      <c r="F805" s="123">
        <v>1.2477817760000001</v>
      </c>
      <c r="G805" s="123">
        <v>1.153058819</v>
      </c>
      <c r="H805" s="77">
        <f t="shared" si="44"/>
        <v>8.2149284528389765E-2</v>
      </c>
      <c r="I805" s="123">
        <v>0</v>
      </c>
      <c r="J805" s="123">
        <v>0</v>
      </c>
      <c r="K805" s="77" t="str">
        <f t="shared" ref="K805:K868" si="46">IF(ISERROR(I805/J805-1),"",IF((I805/J805-1)&gt;10000%,"",I805/J805-1))</f>
        <v/>
      </c>
      <c r="L805" s="77">
        <f t="shared" si="45"/>
        <v>0</v>
      </c>
      <c r="M805" s="153"/>
      <c r="N805" s="156"/>
      <c r="O805" s="156"/>
    </row>
    <row r="806" spans="1:15" ht="12.75" x14ac:dyDescent="0.2">
      <c r="A806" s="122" t="s">
        <v>1969</v>
      </c>
      <c r="B806" s="62" t="s">
        <v>178</v>
      </c>
      <c r="C806" s="62" t="s">
        <v>779</v>
      </c>
      <c r="D806" s="62" t="s">
        <v>251</v>
      </c>
      <c r="E806" s="62" t="s">
        <v>253</v>
      </c>
      <c r="F806" s="123">
        <v>1.1682399999999999</v>
      </c>
      <c r="G806" s="123">
        <v>9.6793000000000004E-2</v>
      </c>
      <c r="H806" s="77">
        <f t="shared" si="44"/>
        <v>11.069467833417704</v>
      </c>
      <c r="I806" s="123">
        <v>0</v>
      </c>
      <c r="J806" s="123">
        <v>0</v>
      </c>
      <c r="K806" s="77" t="str">
        <f t="shared" si="46"/>
        <v/>
      </c>
      <c r="L806" s="77">
        <f t="shared" si="45"/>
        <v>0</v>
      </c>
      <c r="M806" s="153"/>
      <c r="N806" s="156"/>
      <c r="O806" s="156"/>
    </row>
    <row r="807" spans="1:15" ht="12.75" x14ac:dyDescent="0.2">
      <c r="A807" s="122" t="s">
        <v>1676</v>
      </c>
      <c r="B807" s="62" t="s">
        <v>1677</v>
      </c>
      <c r="C807" s="62" t="s">
        <v>1043</v>
      </c>
      <c r="D807" s="62" t="s">
        <v>251</v>
      </c>
      <c r="E807" s="62" t="s">
        <v>1192</v>
      </c>
      <c r="F807" s="123">
        <v>1.0629519599999999</v>
      </c>
      <c r="G807" s="123">
        <v>0</v>
      </c>
      <c r="H807" s="77" t="str">
        <f t="shared" si="44"/>
        <v/>
      </c>
      <c r="I807" s="123">
        <v>0</v>
      </c>
      <c r="J807" s="123">
        <v>0</v>
      </c>
      <c r="K807" s="77" t="str">
        <f t="shared" si="46"/>
        <v/>
      </c>
      <c r="L807" s="77">
        <f t="shared" si="45"/>
        <v>0</v>
      </c>
      <c r="M807" s="153"/>
      <c r="N807" s="156"/>
      <c r="O807" s="156"/>
    </row>
    <row r="808" spans="1:15" ht="12.75" x14ac:dyDescent="0.2">
      <c r="A808" s="122" t="s">
        <v>2375</v>
      </c>
      <c r="B808" s="62" t="s">
        <v>2376</v>
      </c>
      <c r="C808" s="62" t="s">
        <v>1140</v>
      </c>
      <c r="D808" s="62" t="s">
        <v>252</v>
      </c>
      <c r="E808" s="62" t="s">
        <v>1192</v>
      </c>
      <c r="F808" s="123">
        <v>1.028661</v>
      </c>
      <c r="G808" s="123">
        <v>0.1954912</v>
      </c>
      <c r="H808" s="77">
        <f t="shared" si="44"/>
        <v>4.2619299487649576</v>
      </c>
      <c r="I808" s="123">
        <v>0</v>
      </c>
      <c r="J808" s="123">
        <v>4.5121328499999995</v>
      </c>
      <c r="K808" s="77">
        <f t="shared" si="46"/>
        <v>-1</v>
      </c>
      <c r="L808" s="77">
        <f t="shared" si="45"/>
        <v>0</v>
      </c>
      <c r="M808" s="153"/>
      <c r="N808" s="156"/>
      <c r="O808" s="156"/>
    </row>
    <row r="809" spans="1:15" ht="12.75" x14ac:dyDescent="0.2">
      <c r="A809" s="122" t="s">
        <v>585</v>
      </c>
      <c r="B809" s="62" t="s">
        <v>680</v>
      </c>
      <c r="C809" s="62" t="s">
        <v>1043</v>
      </c>
      <c r="D809" s="62" t="s">
        <v>251</v>
      </c>
      <c r="E809" s="62" t="s">
        <v>1192</v>
      </c>
      <c r="F809" s="123">
        <v>1.012254</v>
      </c>
      <c r="G809" s="123">
        <v>1.8727334</v>
      </c>
      <c r="H809" s="77">
        <f t="shared" si="44"/>
        <v>-0.45947778792218907</v>
      </c>
      <c r="I809" s="123">
        <v>0</v>
      </c>
      <c r="J809" s="123">
        <v>1.4398135600000002</v>
      </c>
      <c r="K809" s="77">
        <f t="shared" si="46"/>
        <v>-1</v>
      </c>
      <c r="L809" s="77">
        <f t="shared" si="45"/>
        <v>0</v>
      </c>
      <c r="M809" s="153"/>
      <c r="N809" s="156"/>
      <c r="O809" s="156"/>
    </row>
    <row r="810" spans="1:15" ht="12.75" x14ac:dyDescent="0.2">
      <c r="A810" s="122" t="s">
        <v>2826</v>
      </c>
      <c r="B810" s="62" t="s">
        <v>231</v>
      </c>
      <c r="C810" s="62" t="s">
        <v>1037</v>
      </c>
      <c r="D810" s="62" t="s">
        <v>251</v>
      </c>
      <c r="E810" s="62" t="s">
        <v>1192</v>
      </c>
      <c r="F810" s="123">
        <v>0.99923185999999997</v>
      </c>
      <c r="G810" s="123">
        <v>0.80846952000000005</v>
      </c>
      <c r="H810" s="77">
        <f t="shared" si="44"/>
        <v>0.23595489413132098</v>
      </c>
      <c r="I810" s="123">
        <v>0</v>
      </c>
      <c r="J810" s="123">
        <v>0</v>
      </c>
      <c r="K810" s="77" t="str">
        <f t="shared" si="46"/>
        <v/>
      </c>
      <c r="L810" s="77">
        <f t="shared" si="45"/>
        <v>0</v>
      </c>
      <c r="M810" s="153"/>
      <c r="N810" s="156"/>
      <c r="O810" s="156"/>
    </row>
    <row r="811" spans="1:15" ht="12.75" x14ac:dyDescent="0.2">
      <c r="A811" s="122" t="s">
        <v>1680</v>
      </c>
      <c r="B811" s="62" t="s">
        <v>1681</v>
      </c>
      <c r="C811" s="62" t="s">
        <v>1043</v>
      </c>
      <c r="D811" s="62" t="s">
        <v>251</v>
      </c>
      <c r="E811" s="62" t="s">
        <v>1192</v>
      </c>
      <c r="F811" s="123">
        <v>0.98303549999999995</v>
      </c>
      <c r="G811" s="123">
        <v>0</v>
      </c>
      <c r="H811" s="77" t="str">
        <f t="shared" si="44"/>
        <v/>
      </c>
      <c r="I811" s="123">
        <v>0</v>
      </c>
      <c r="J811" s="123">
        <v>0</v>
      </c>
      <c r="K811" s="77" t="str">
        <f t="shared" si="46"/>
        <v/>
      </c>
      <c r="L811" s="77">
        <f t="shared" si="45"/>
        <v>0</v>
      </c>
      <c r="M811" s="153"/>
      <c r="N811" s="156"/>
      <c r="O811" s="156"/>
    </row>
    <row r="812" spans="1:15" ht="12.75" x14ac:dyDescent="0.2">
      <c r="A812" s="122" t="s">
        <v>2431</v>
      </c>
      <c r="B812" s="62" t="s">
        <v>737</v>
      </c>
      <c r="C812" s="62" t="s">
        <v>1038</v>
      </c>
      <c r="D812" s="62" t="s">
        <v>251</v>
      </c>
      <c r="E812" s="62" t="s">
        <v>1192</v>
      </c>
      <c r="F812" s="123">
        <v>0.95960357200000002</v>
      </c>
      <c r="G812" s="123">
        <v>0.52556124199999998</v>
      </c>
      <c r="H812" s="77">
        <f t="shared" si="44"/>
        <v>0.82586441943144662</v>
      </c>
      <c r="I812" s="123">
        <v>0</v>
      </c>
      <c r="J812" s="123">
        <v>0</v>
      </c>
      <c r="K812" s="77" t="str">
        <f t="shared" si="46"/>
        <v/>
      </c>
      <c r="L812" s="77">
        <f t="shared" si="45"/>
        <v>0</v>
      </c>
      <c r="M812" s="153"/>
      <c r="N812" s="156"/>
      <c r="O812" s="156"/>
    </row>
    <row r="813" spans="1:15" ht="12.75" x14ac:dyDescent="0.2">
      <c r="A813" s="122" t="s">
        <v>2327</v>
      </c>
      <c r="B813" s="122" t="s">
        <v>1604</v>
      </c>
      <c r="C813" s="122" t="s">
        <v>1140</v>
      </c>
      <c r="D813" s="122" t="s">
        <v>252</v>
      </c>
      <c r="E813" s="122" t="s">
        <v>253</v>
      </c>
      <c r="F813" s="123">
        <v>0.92889288000000003</v>
      </c>
      <c r="G813" s="123">
        <v>0.9318138199999999</v>
      </c>
      <c r="H813" s="77">
        <f t="shared" si="44"/>
        <v>-3.1346819904429779E-3</v>
      </c>
      <c r="I813" s="123">
        <v>0</v>
      </c>
      <c r="J813" s="123">
        <v>0.92550699999999997</v>
      </c>
      <c r="K813" s="77">
        <f t="shared" si="46"/>
        <v>-1</v>
      </c>
      <c r="L813" s="77">
        <f t="shared" si="45"/>
        <v>0</v>
      </c>
      <c r="M813" s="153"/>
      <c r="N813" s="156"/>
      <c r="O813" s="156"/>
    </row>
    <row r="814" spans="1:15" ht="12.75" x14ac:dyDescent="0.2">
      <c r="A814" s="122" t="s">
        <v>1747</v>
      </c>
      <c r="B814" s="62" t="s">
        <v>694</v>
      </c>
      <c r="C814" s="62" t="s">
        <v>1043</v>
      </c>
      <c r="D814" s="62" t="s">
        <v>251</v>
      </c>
      <c r="E814" s="62" t="s">
        <v>1192</v>
      </c>
      <c r="F814" s="123">
        <v>0.89432884000000001</v>
      </c>
      <c r="G814" s="123">
        <v>0.92933597999999995</v>
      </c>
      <c r="H814" s="77">
        <f t="shared" si="44"/>
        <v>-3.7668981674420898E-2</v>
      </c>
      <c r="I814" s="123">
        <v>0</v>
      </c>
      <c r="J814" s="123">
        <v>0</v>
      </c>
      <c r="K814" s="77" t="str">
        <f t="shared" si="46"/>
        <v/>
      </c>
      <c r="L814" s="77">
        <f t="shared" si="45"/>
        <v>0</v>
      </c>
      <c r="M814" s="153"/>
      <c r="N814" s="156"/>
      <c r="O814" s="156"/>
    </row>
    <row r="815" spans="1:15" ht="12.75" x14ac:dyDescent="0.2">
      <c r="A815" s="122" t="s">
        <v>2359</v>
      </c>
      <c r="B815" s="62" t="s">
        <v>2360</v>
      </c>
      <c r="C815" s="62" t="s">
        <v>1042</v>
      </c>
      <c r="D815" s="62" t="s">
        <v>967</v>
      </c>
      <c r="E815" s="62" t="s">
        <v>253</v>
      </c>
      <c r="F815" s="123">
        <v>0.88108743999999994</v>
      </c>
      <c r="G815" s="123">
        <v>9.9274000000000001E-2</v>
      </c>
      <c r="H815" s="77">
        <f t="shared" si="44"/>
        <v>7.8753091443882575</v>
      </c>
      <c r="I815" s="123">
        <v>0</v>
      </c>
      <c r="J815" s="123">
        <v>0</v>
      </c>
      <c r="K815" s="77" t="str">
        <f t="shared" si="46"/>
        <v/>
      </c>
      <c r="L815" s="77">
        <f t="shared" si="45"/>
        <v>0</v>
      </c>
      <c r="M815" s="153"/>
      <c r="N815" s="156"/>
      <c r="O815" s="156"/>
    </row>
    <row r="816" spans="1:15" ht="12.75" x14ac:dyDescent="0.2">
      <c r="A816" s="122" t="s">
        <v>2211</v>
      </c>
      <c r="B816" s="62" t="s">
        <v>2212</v>
      </c>
      <c r="C816" s="62" t="s">
        <v>1042</v>
      </c>
      <c r="D816" s="62" t="s">
        <v>967</v>
      </c>
      <c r="E816" s="62" t="s">
        <v>253</v>
      </c>
      <c r="F816" s="123">
        <v>0.81520499999999996</v>
      </c>
      <c r="G816" s="123">
        <v>9.1342699999999999E-2</v>
      </c>
      <c r="H816" s="77">
        <f t="shared" si="44"/>
        <v>7.9246869207938886</v>
      </c>
      <c r="I816" s="123">
        <v>0</v>
      </c>
      <c r="J816" s="123">
        <v>3.065E-2</v>
      </c>
      <c r="K816" s="77">
        <f t="shared" si="46"/>
        <v>-1</v>
      </c>
      <c r="L816" s="77">
        <f t="shared" si="45"/>
        <v>0</v>
      </c>
      <c r="M816" s="153"/>
      <c r="N816" s="156"/>
      <c r="O816" s="156"/>
    </row>
    <row r="817" spans="1:15" ht="12.75" x14ac:dyDescent="0.2">
      <c r="A817" s="122" t="s">
        <v>2773</v>
      </c>
      <c r="B817" s="62" t="s">
        <v>2774</v>
      </c>
      <c r="C817" s="62" t="s">
        <v>1042</v>
      </c>
      <c r="D817" s="62" t="s">
        <v>252</v>
      </c>
      <c r="E817" s="62" t="s">
        <v>1192</v>
      </c>
      <c r="F817" s="123">
        <v>0.81373810000000002</v>
      </c>
      <c r="G817" s="123">
        <v>0.28297921999999998</v>
      </c>
      <c r="H817" s="77">
        <f t="shared" si="44"/>
        <v>1.875610795732634</v>
      </c>
      <c r="I817" s="123">
        <v>0</v>
      </c>
      <c r="J817" s="123">
        <v>0</v>
      </c>
      <c r="K817" s="77"/>
      <c r="L817" s="77">
        <f t="shared" si="45"/>
        <v>0</v>
      </c>
      <c r="M817" s="153"/>
      <c r="N817" s="156"/>
      <c r="O817" s="156"/>
    </row>
    <row r="818" spans="1:15" ht="12.75" x14ac:dyDescent="0.2">
      <c r="A818" s="122" t="s">
        <v>2200</v>
      </c>
      <c r="B818" s="62" t="s">
        <v>612</v>
      </c>
      <c r="C818" s="62" t="s">
        <v>1042</v>
      </c>
      <c r="D818" s="62" t="s">
        <v>967</v>
      </c>
      <c r="E818" s="62" t="s">
        <v>253</v>
      </c>
      <c r="F818" s="123">
        <v>0.76776948999999994</v>
      </c>
      <c r="G818" s="123">
        <v>9.7306920000000005E-2</v>
      </c>
      <c r="H818" s="77">
        <f t="shared" si="44"/>
        <v>6.8901838635936672</v>
      </c>
      <c r="I818" s="123">
        <v>0</v>
      </c>
      <c r="J818" s="123">
        <v>0</v>
      </c>
      <c r="K818" s="77" t="str">
        <f t="shared" ref="K818:K847" si="47">IF(ISERROR(I818/J818-1),"",IF((I818/J818-1)&gt;10000%,"",I818/J818-1))</f>
        <v/>
      </c>
      <c r="L818" s="77">
        <f t="shared" si="45"/>
        <v>0</v>
      </c>
      <c r="M818" s="153"/>
      <c r="N818" s="156"/>
      <c r="O818" s="156"/>
    </row>
    <row r="819" spans="1:15" ht="12.75" x14ac:dyDescent="0.2">
      <c r="A819" s="122" t="s">
        <v>2793</v>
      </c>
      <c r="B819" s="62" t="s">
        <v>1152</v>
      </c>
      <c r="C819" s="62" t="s">
        <v>1037</v>
      </c>
      <c r="D819" s="62" t="s">
        <v>251</v>
      </c>
      <c r="E819" s="62" t="s">
        <v>1192</v>
      </c>
      <c r="F819" s="123">
        <v>0.76506385799999999</v>
      </c>
      <c r="G819" s="123">
        <v>0.767558721</v>
      </c>
      <c r="H819" s="77">
        <f t="shared" si="44"/>
        <v>-3.2503871452983502E-3</v>
      </c>
      <c r="I819" s="123">
        <v>0</v>
      </c>
      <c r="J819" s="123">
        <v>5.0378394000000002</v>
      </c>
      <c r="K819" s="77">
        <f t="shared" si="47"/>
        <v>-1</v>
      </c>
      <c r="L819" s="77">
        <f t="shared" si="45"/>
        <v>0</v>
      </c>
      <c r="M819" s="153"/>
      <c r="N819" s="156"/>
      <c r="O819" s="156"/>
    </row>
    <row r="820" spans="1:15" ht="12.75" x14ac:dyDescent="0.2">
      <c r="A820" s="122" t="s">
        <v>2240</v>
      </c>
      <c r="B820" s="62" t="s">
        <v>34</v>
      </c>
      <c r="C820" s="62" t="s">
        <v>2241</v>
      </c>
      <c r="D820" s="62" t="s">
        <v>252</v>
      </c>
      <c r="E820" s="62" t="s">
        <v>253</v>
      </c>
      <c r="F820" s="123">
        <v>0.70041106000000009</v>
      </c>
      <c r="G820" s="123">
        <v>0.51905215000000005</v>
      </c>
      <c r="H820" s="77">
        <f t="shared" si="44"/>
        <v>0.34940402423918293</v>
      </c>
      <c r="I820" s="123">
        <v>0</v>
      </c>
      <c r="J820" s="123">
        <v>0</v>
      </c>
      <c r="K820" s="77" t="str">
        <f t="shared" si="47"/>
        <v/>
      </c>
      <c r="L820" s="77">
        <f t="shared" si="45"/>
        <v>0</v>
      </c>
      <c r="M820" s="153"/>
      <c r="N820" s="156"/>
      <c r="O820" s="156"/>
    </row>
    <row r="821" spans="1:15" ht="12.75" x14ac:dyDescent="0.2">
      <c r="A821" s="122" t="s">
        <v>2853</v>
      </c>
      <c r="B821" s="62" t="s">
        <v>91</v>
      </c>
      <c r="C821" s="62" t="s">
        <v>1037</v>
      </c>
      <c r="D821" s="62" t="s">
        <v>251</v>
      </c>
      <c r="E821" s="62" t="s">
        <v>1192</v>
      </c>
      <c r="F821" s="123">
        <v>0.67910099999999995</v>
      </c>
      <c r="G821" s="123">
        <v>0.30222537999999999</v>
      </c>
      <c r="H821" s="77">
        <f t="shared" si="44"/>
        <v>1.2470018897817252</v>
      </c>
      <c r="I821" s="123">
        <v>0</v>
      </c>
      <c r="J821" s="123">
        <v>0</v>
      </c>
      <c r="K821" s="77" t="str">
        <f t="shared" si="47"/>
        <v/>
      </c>
      <c r="L821" s="77">
        <f t="shared" si="45"/>
        <v>0</v>
      </c>
      <c r="M821" s="153"/>
      <c r="N821" s="156"/>
      <c r="O821" s="156"/>
    </row>
    <row r="822" spans="1:15" ht="12.75" x14ac:dyDescent="0.2">
      <c r="A822" s="122" t="s">
        <v>2182</v>
      </c>
      <c r="B822" s="62" t="s">
        <v>1540</v>
      </c>
      <c r="C822" s="62" t="s">
        <v>1042</v>
      </c>
      <c r="D822" s="62" t="s">
        <v>967</v>
      </c>
      <c r="E822" s="62" t="s">
        <v>253</v>
      </c>
      <c r="F822" s="123">
        <v>0.67420517000000002</v>
      </c>
      <c r="G822" s="123">
        <v>1.5751960300000001</v>
      </c>
      <c r="H822" s="77">
        <f t="shared" si="44"/>
        <v>-0.57198649745200281</v>
      </c>
      <c r="I822" s="123">
        <v>0</v>
      </c>
      <c r="J822" s="123">
        <v>0</v>
      </c>
      <c r="K822" s="77" t="str">
        <f t="shared" si="47"/>
        <v/>
      </c>
      <c r="L822" s="77">
        <f t="shared" si="45"/>
        <v>0</v>
      </c>
      <c r="M822" s="153"/>
      <c r="N822" s="156"/>
      <c r="O822" s="156"/>
    </row>
    <row r="823" spans="1:15" ht="12.75" x14ac:dyDescent="0.2">
      <c r="A823" s="122" t="s">
        <v>2154</v>
      </c>
      <c r="B823" s="62" t="s">
        <v>2024</v>
      </c>
      <c r="C823" s="62" t="s">
        <v>1042</v>
      </c>
      <c r="D823" s="62" t="s">
        <v>967</v>
      </c>
      <c r="E823" s="62" t="s">
        <v>1192</v>
      </c>
      <c r="F823" s="123">
        <v>0.66517467000000008</v>
      </c>
      <c r="G823" s="123">
        <v>1.1936130199999999</v>
      </c>
      <c r="H823" s="77">
        <f t="shared" si="44"/>
        <v>-0.44272167037856192</v>
      </c>
      <c r="I823" s="123">
        <v>0</v>
      </c>
      <c r="J823" s="123">
        <v>17.437500780000001</v>
      </c>
      <c r="K823" s="77">
        <f t="shared" si="47"/>
        <v>-1</v>
      </c>
      <c r="L823" s="77">
        <f t="shared" si="45"/>
        <v>0</v>
      </c>
      <c r="M823" s="153"/>
      <c r="N823" s="156"/>
      <c r="O823" s="156"/>
    </row>
    <row r="824" spans="1:15" ht="12.75" x14ac:dyDescent="0.2">
      <c r="A824" s="122" t="s">
        <v>2852</v>
      </c>
      <c r="B824" s="62" t="s">
        <v>90</v>
      </c>
      <c r="C824" s="62" t="s">
        <v>1037</v>
      </c>
      <c r="D824" s="62" t="s">
        <v>251</v>
      </c>
      <c r="E824" s="62" t="s">
        <v>1192</v>
      </c>
      <c r="F824" s="123">
        <v>0.65913030000000006</v>
      </c>
      <c r="G824" s="123">
        <v>1.58858415</v>
      </c>
      <c r="H824" s="77">
        <f t="shared" si="44"/>
        <v>-0.58508316981508335</v>
      </c>
      <c r="I824" s="123">
        <v>0</v>
      </c>
      <c r="J824" s="123">
        <v>0.8637618199999999</v>
      </c>
      <c r="K824" s="77">
        <f t="shared" si="47"/>
        <v>-1</v>
      </c>
      <c r="L824" s="77">
        <f t="shared" si="45"/>
        <v>0</v>
      </c>
      <c r="M824" s="153"/>
      <c r="N824" s="156"/>
      <c r="O824" s="156"/>
    </row>
    <row r="825" spans="1:15" ht="12.75" x14ac:dyDescent="0.2">
      <c r="A825" s="122" t="s">
        <v>2706</v>
      </c>
      <c r="B825" s="62" t="s">
        <v>620</v>
      </c>
      <c r="C825" s="62" t="s">
        <v>1530</v>
      </c>
      <c r="D825" s="62" t="s">
        <v>252</v>
      </c>
      <c r="E825" s="62" t="s">
        <v>253</v>
      </c>
      <c r="F825" s="123">
        <v>0.6256155699999999</v>
      </c>
      <c r="G825" s="123">
        <v>3.5143199999999999E-2</v>
      </c>
      <c r="H825" s="77">
        <f t="shared" si="44"/>
        <v>16.801895388012472</v>
      </c>
      <c r="I825" s="123">
        <v>0</v>
      </c>
      <c r="J825" s="123">
        <v>0.43855471999999995</v>
      </c>
      <c r="K825" s="77">
        <f t="shared" si="47"/>
        <v>-1</v>
      </c>
      <c r="L825" s="77">
        <f t="shared" si="45"/>
        <v>0</v>
      </c>
      <c r="M825" s="153"/>
      <c r="N825" s="156"/>
      <c r="O825" s="156"/>
    </row>
    <row r="826" spans="1:15" ht="12.75" x14ac:dyDescent="0.2">
      <c r="A826" s="122" t="s">
        <v>1883</v>
      </c>
      <c r="B826" s="62" t="s">
        <v>984</v>
      </c>
      <c r="C826" s="62" t="s">
        <v>177</v>
      </c>
      <c r="D826" s="62" t="s">
        <v>967</v>
      </c>
      <c r="E826" s="62" t="s">
        <v>1192</v>
      </c>
      <c r="F826" s="123">
        <v>0.617952693</v>
      </c>
      <c r="G826" s="123">
        <v>0.32472490300000001</v>
      </c>
      <c r="H826" s="77">
        <f t="shared" si="44"/>
        <v>0.90300370341476399</v>
      </c>
      <c r="I826" s="123">
        <v>0</v>
      </c>
      <c r="J826" s="123">
        <v>1.3239181799999999</v>
      </c>
      <c r="K826" s="77">
        <f t="shared" si="47"/>
        <v>-1</v>
      </c>
      <c r="L826" s="77">
        <f t="shared" si="45"/>
        <v>0</v>
      </c>
      <c r="M826" s="153"/>
      <c r="N826" s="156"/>
      <c r="O826" s="156"/>
    </row>
    <row r="827" spans="1:15" ht="12.75" x14ac:dyDescent="0.2">
      <c r="A827" s="122" t="s">
        <v>2453</v>
      </c>
      <c r="B827" s="62" t="s">
        <v>641</v>
      </c>
      <c r="C827" s="62" t="s">
        <v>1038</v>
      </c>
      <c r="D827" s="62" t="s">
        <v>251</v>
      </c>
      <c r="E827" s="62" t="s">
        <v>1192</v>
      </c>
      <c r="F827" s="123">
        <v>0.58855133400000004</v>
      </c>
      <c r="G827" s="123">
        <v>0.138197086</v>
      </c>
      <c r="H827" s="77">
        <f t="shared" si="44"/>
        <v>3.2587825187573065</v>
      </c>
      <c r="I827" s="123">
        <v>0</v>
      </c>
      <c r="J827" s="123">
        <v>10.0324144134322</v>
      </c>
      <c r="K827" s="77">
        <f t="shared" si="47"/>
        <v>-1</v>
      </c>
      <c r="L827" s="77">
        <f t="shared" si="45"/>
        <v>0</v>
      </c>
      <c r="M827" s="153"/>
      <c r="N827" s="156"/>
      <c r="O827" s="156"/>
    </row>
    <row r="828" spans="1:15" ht="12.75" x14ac:dyDescent="0.2">
      <c r="A828" s="122" t="s">
        <v>2190</v>
      </c>
      <c r="B828" s="62" t="s">
        <v>7</v>
      </c>
      <c r="C828" s="62" t="s">
        <v>1042</v>
      </c>
      <c r="D828" s="62" t="s">
        <v>252</v>
      </c>
      <c r="E828" s="62" t="s">
        <v>1192</v>
      </c>
      <c r="F828" s="123">
        <v>0.57388611699999992</v>
      </c>
      <c r="G828" s="123">
        <v>0.80841301700000001</v>
      </c>
      <c r="H828" s="77">
        <f t="shared" si="44"/>
        <v>-0.29010777296773793</v>
      </c>
      <c r="I828" s="123">
        <v>0</v>
      </c>
      <c r="J828" s="123">
        <v>6.7152524090320501E-3</v>
      </c>
      <c r="K828" s="77">
        <f t="shared" si="47"/>
        <v>-1</v>
      </c>
      <c r="L828" s="77">
        <f t="shared" si="45"/>
        <v>0</v>
      </c>
      <c r="M828" s="153"/>
      <c r="N828" s="156"/>
      <c r="O828" s="156"/>
    </row>
    <row r="829" spans="1:15" ht="12.75" x14ac:dyDescent="0.2">
      <c r="A829" s="122" t="s">
        <v>2392</v>
      </c>
      <c r="B829" s="62" t="s">
        <v>1806</v>
      </c>
      <c r="C829" s="62" t="s">
        <v>1140</v>
      </c>
      <c r="D829" s="62" t="s">
        <v>252</v>
      </c>
      <c r="E829" s="62" t="s">
        <v>253</v>
      </c>
      <c r="F829" s="123">
        <v>0.55789690000000003</v>
      </c>
      <c r="G829" s="123">
        <v>0.23667929999999998</v>
      </c>
      <c r="H829" s="77">
        <f t="shared" si="44"/>
        <v>1.3571850178701732</v>
      </c>
      <c r="I829" s="123">
        <v>0</v>
      </c>
      <c r="J829" s="123">
        <v>0</v>
      </c>
      <c r="K829" s="77" t="str">
        <f t="shared" si="47"/>
        <v/>
      </c>
      <c r="L829" s="77">
        <f t="shared" si="45"/>
        <v>0</v>
      </c>
      <c r="M829" s="153"/>
      <c r="N829" s="156"/>
      <c r="O829" s="156"/>
    </row>
    <row r="830" spans="1:15" ht="12.75" x14ac:dyDescent="0.2">
      <c r="A830" s="122" t="s">
        <v>2294</v>
      </c>
      <c r="B830" s="62" t="s">
        <v>2295</v>
      </c>
      <c r="C830" s="62" t="s">
        <v>330</v>
      </c>
      <c r="D830" s="62" t="s">
        <v>967</v>
      </c>
      <c r="E830" s="62" t="s">
        <v>253</v>
      </c>
      <c r="F830" s="123">
        <v>0.55280870999999998</v>
      </c>
      <c r="G830" s="123">
        <v>1.84527E-3</v>
      </c>
      <c r="H830" s="77" t="str">
        <f t="shared" si="44"/>
        <v/>
      </c>
      <c r="I830" s="123">
        <v>0</v>
      </c>
      <c r="J830" s="123">
        <v>1.8423199999999999E-3</v>
      </c>
      <c r="K830" s="77">
        <f t="shared" si="47"/>
        <v>-1</v>
      </c>
      <c r="L830" s="77">
        <f t="shared" si="45"/>
        <v>0</v>
      </c>
      <c r="M830" s="153"/>
      <c r="N830" s="156"/>
      <c r="O830" s="156"/>
    </row>
    <row r="831" spans="1:15" ht="12.75" x14ac:dyDescent="0.2">
      <c r="A831" s="122" t="s">
        <v>2432</v>
      </c>
      <c r="B831" s="122" t="s">
        <v>1124</v>
      </c>
      <c r="C831" s="122" t="s">
        <v>1038</v>
      </c>
      <c r="D831" s="122" t="s">
        <v>251</v>
      </c>
      <c r="E831" s="122" t="s">
        <v>1192</v>
      </c>
      <c r="F831" s="123">
        <v>0.48394459000000001</v>
      </c>
      <c r="G831" s="123">
        <v>0.31982228999999995</v>
      </c>
      <c r="H831" s="77">
        <f t="shared" si="44"/>
        <v>0.51316717168149872</v>
      </c>
      <c r="I831" s="123">
        <v>0</v>
      </c>
      <c r="J831" s="123">
        <v>8.0009457499999996</v>
      </c>
      <c r="K831" s="77">
        <f t="shared" si="47"/>
        <v>-1</v>
      </c>
      <c r="L831" s="77">
        <f t="shared" si="45"/>
        <v>0</v>
      </c>
      <c r="M831" s="153"/>
      <c r="N831" s="156"/>
      <c r="O831" s="156"/>
    </row>
    <row r="832" spans="1:15" ht="12.75" x14ac:dyDescent="0.2">
      <c r="A832" s="122" t="s">
        <v>1203</v>
      </c>
      <c r="B832" s="62" t="s">
        <v>66</v>
      </c>
      <c r="C832" s="62" t="s">
        <v>570</v>
      </c>
      <c r="D832" s="62" t="s">
        <v>251</v>
      </c>
      <c r="E832" s="62" t="s">
        <v>1192</v>
      </c>
      <c r="F832" s="123">
        <v>0.46648071000000002</v>
      </c>
      <c r="G832" s="123">
        <v>0.33466235</v>
      </c>
      <c r="H832" s="77">
        <f t="shared" si="44"/>
        <v>0.39388464223716846</v>
      </c>
      <c r="I832" s="123">
        <v>0</v>
      </c>
      <c r="J832" s="123">
        <v>0</v>
      </c>
      <c r="K832" s="77" t="str">
        <f t="shared" si="47"/>
        <v/>
      </c>
      <c r="L832" s="77">
        <f t="shared" si="45"/>
        <v>0</v>
      </c>
      <c r="M832" s="153"/>
      <c r="N832" s="156"/>
      <c r="O832" s="156"/>
    </row>
    <row r="833" spans="1:15" ht="12.75" x14ac:dyDescent="0.2">
      <c r="A833" s="122" t="s">
        <v>2825</v>
      </c>
      <c r="B833" s="62" t="s">
        <v>230</v>
      </c>
      <c r="C833" s="62" t="s">
        <v>1037</v>
      </c>
      <c r="D833" s="62" t="s">
        <v>251</v>
      </c>
      <c r="E833" s="62" t="s">
        <v>1192</v>
      </c>
      <c r="F833" s="123">
        <v>0.42910567999999999</v>
      </c>
      <c r="G833" s="123">
        <v>0.30978486499999996</v>
      </c>
      <c r="H833" s="77">
        <f t="shared" si="44"/>
        <v>0.38517315879844571</v>
      </c>
      <c r="I833" s="123">
        <v>0</v>
      </c>
      <c r="J833" s="123">
        <v>6.1402877300000007</v>
      </c>
      <c r="K833" s="77">
        <f t="shared" si="47"/>
        <v>-1</v>
      </c>
      <c r="L833" s="77">
        <f t="shared" si="45"/>
        <v>0</v>
      </c>
      <c r="M833" s="153"/>
      <c r="N833" s="156"/>
      <c r="O833" s="156"/>
    </row>
    <row r="834" spans="1:15" ht="12.75" x14ac:dyDescent="0.2">
      <c r="A834" s="122" t="s">
        <v>2197</v>
      </c>
      <c r="B834" s="62" t="s">
        <v>610</v>
      </c>
      <c r="C834" s="62" t="s">
        <v>1042</v>
      </c>
      <c r="D834" s="62" t="s">
        <v>252</v>
      </c>
      <c r="E834" s="62" t="s">
        <v>253</v>
      </c>
      <c r="F834" s="123">
        <v>0.42840204999999998</v>
      </c>
      <c r="G834" s="123">
        <v>0</v>
      </c>
      <c r="H834" s="77" t="str">
        <f t="shared" si="44"/>
        <v/>
      </c>
      <c r="I834" s="123">
        <v>0</v>
      </c>
      <c r="J834" s="123">
        <v>0</v>
      </c>
      <c r="K834" s="77" t="str">
        <f t="shared" si="47"/>
        <v/>
      </c>
      <c r="L834" s="77">
        <f t="shared" si="45"/>
        <v>0</v>
      </c>
      <c r="M834" s="153"/>
      <c r="N834" s="156"/>
      <c r="O834" s="156"/>
    </row>
    <row r="835" spans="1:15" ht="12.75" x14ac:dyDescent="0.2">
      <c r="A835" s="122" t="s">
        <v>2746</v>
      </c>
      <c r="B835" s="62" t="s">
        <v>1167</v>
      </c>
      <c r="C835" s="62" t="s">
        <v>1140</v>
      </c>
      <c r="D835" s="62" t="s">
        <v>251</v>
      </c>
      <c r="E835" s="62" t="s">
        <v>1192</v>
      </c>
      <c r="F835" s="123">
        <v>0.42301940612748701</v>
      </c>
      <c r="G835" s="123">
        <v>0</v>
      </c>
      <c r="H835" s="77" t="str">
        <f t="shared" si="44"/>
        <v/>
      </c>
      <c r="I835" s="123">
        <v>0</v>
      </c>
      <c r="J835" s="123">
        <v>3.2281103666882797E-2</v>
      </c>
      <c r="K835" s="77">
        <f t="shared" si="47"/>
        <v>-1</v>
      </c>
      <c r="L835" s="77">
        <f t="shared" si="45"/>
        <v>0</v>
      </c>
      <c r="M835" s="153"/>
      <c r="N835" s="156"/>
      <c r="O835" s="156"/>
    </row>
    <row r="836" spans="1:15" ht="12.75" x14ac:dyDescent="0.2">
      <c r="A836" s="122" t="s">
        <v>2418</v>
      </c>
      <c r="B836" s="62" t="s">
        <v>551</v>
      </c>
      <c r="C836" s="62" t="s">
        <v>1038</v>
      </c>
      <c r="D836" s="62" t="s">
        <v>251</v>
      </c>
      <c r="E836" s="62" t="s">
        <v>1192</v>
      </c>
      <c r="F836" s="123">
        <v>0.41465421999999996</v>
      </c>
      <c r="G836" s="123">
        <v>4.5034670920000002</v>
      </c>
      <c r="H836" s="77">
        <f t="shared" si="44"/>
        <v>-0.9079255579025779</v>
      </c>
      <c r="I836" s="123">
        <v>0</v>
      </c>
      <c r="J836" s="123">
        <v>0</v>
      </c>
      <c r="K836" s="77" t="str">
        <f t="shared" si="47"/>
        <v/>
      </c>
      <c r="L836" s="77">
        <f t="shared" si="45"/>
        <v>0</v>
      </c>
      <c r="M836" s="153"/>
      <c r="N836" s="156"/>
      <c r="O836" s="156"/>
    </row>
    <row r="837" spans="1:15" ht="12.75" x14ac:dyDescent="0.2">
      <c r="A837" s="122" t="s">
        <v>2487</v>
      </c>
      <c r="B837" s="62" t="s">
        <v>538</v>
      </c>
      <c r="C837" s="62" t="s">
        <v>1038</v>
      </c>
      <c r="D837" s="62" t="s">
        <v>251</v>
      </c>
      <c r="E837" s="62" t="s">
        <v>1192</v>
      </c>
      <c r="F837" s="123">
        <v>0.40643419400000003</v>
      </c>
      <c r="G837" s="123">
        <v>0.49298530400000001</v>
      </c>
      <c r="H837" s="77">
        <f t="shared" si="44"/>
        <v>-0.17556529433583279</v>
      </c>
      <c r="I837" s="123">
        <v>0</v>
      </c>
      <c r="J837" s="123">
        <v>4.7969819999999996E-2</v>
      </c>
      <c r="K837" s="77">
        <f t="shared" si="47"/>
        <v>-1</v>
      </c>
      <c r="L837" s="77">
        <f t="shared" si="45"/>
        <v>0</v>
      </c>
      <c r="M837" s="153"/>
      <c r="N837" s="156"/>
      <c r="O837" s="156"/>
    </row>
    <row r="838" spans="1:15" ht="12.75" x14ac:dyDescent="0.2">
      <c r="A838" s="122" t="s">
        <v>2672</v>
      </c>
      <c r="B838" s="62" t="s">
        <v>319</v>
      </c>
      <c r="C838" s="62" t="s">
        <v>330</v>
      </c>
      <c r="D838" s="62" t="s">
        <v>967</v>
      </c>
      <c r="E838" s="62" t="s">
        <v>253</v>
      </c>
      <c r="F838" s="123">
        <v>0.40514299999999998</v>
      </c>
      <c r="G838" s="123">
        <v>1.8716434799999999</v>
      </c>
      <c r="H838" s="77">
        <f t="shared" si="44"/>
        <v>-0.78353623201786271</v>
      </c>
      <c r="I838" s="123">
        <v>0</v>
      </c>
      <c r="J838" s="123">
        <v>0.11984508000000001</v>
      </c>
      <c r="K838" s="77">
        <f t="shared" si="47"/>
        <v>-1</v>
      </c>
      <c r="L838" s="77">
        <f t="shared" si="45"/>
        <v>0</v>
      </c>
      <c r="M838" s="153"/>
      <c r="N838" s="156"/>
      <c r="O838" s="156"/>
    </row>
    <row r="839" spans="1:15" ht="12.75" x14ac:dyDescent="0.2">
      <c r="A839" s="122" t="s">
        <v>2673</v>
      </c>
      <c r="B839" s="62" t="s">
        <v>2285</v>
      </c>
      <c r="C839" s="62" t="s">
        <v>330</v>
      </c>
      <c r="D839" s="62" t="s">
        <v>967</v>
      </c>
      <c r="E839" s="62" t="s">
        <v>1192</v>
      </c>
      <c r="F839" s="123">
        <v>0.39321707</v>
      </c>
      <c r="G839" s="123">
        <v>0.74604386</v>
      </c>
      <c r="H839" s="77">
        <f t="shared" ref="H839:H902" si="48">IF(ISERROR(F839/G839-1),"",IF((F839/G839-1)&gt;10000%,"",F839/G839-1))</f>
        <v>-0.47293035827679086</v>
      </c>
      <c r="I839" s="123">
        <v>0</v>
      </c>
      <c r="J839" s="123">
        <v>4.9779999999999998E-2</v>
      </c>
      <c r="K839" s="77">
        <f t="shared" si="47"/>
        <v>-1</v>
      </c>
      <c r="L839" s="77">
        <f t="shared" ref="L839:L888" si="49">IF(ISERROR(I839/F839),"",IF(I839/F839&gt;10000%,"",I839/F839))</f>
        <v>0</v>
      </c>
      <c r="M839" s="153"/>
      <c r="N839" s="156"/>
      <c r="O839" s="156"/>
    </row>
    <row r="840" spans="1:15" ht="12.75" x14ac:dyDescent="0.2">
      <c r="A840" s="122" t="s">
        <v>2442</v>
      </c>
      <c r="B840" s="62" t="s">
        <v>461</v>
      </c>
      <c r="C840" s="62" t="s">
        <v>1038</v>
      </c>
      <c r="D840" s="62" t="s">
        <v>251</v>
      </c>
      <c r="E840" s="62" t="s">
        <v>1192</v>
      </c>
      <c r="F840" s="123">
        <v>0.34579346</v>
      </c>
      <c r="G840" s="123">
        <v>7.0515449999999993E-2</v>
      </c>
      <c r="H840" s="77">
        <f t="shared" si="48"/>
        <v>3.9037971111295473</v>
      </c>
      <c r="I840" s="123">
        <v>0</v>
      </c>
      <c r="J840" s="123">
        <v>0</v>
      </c>
      <c r="K840" s="77" t="str">
        <f t="shared" si="47"/>
        <v/>
      </c>
      <c r="L840" s="77">
        <f t="shared" si="49"/>
        <v>0</v>
      </c>
      <c r="M840" s="153"/>
      <c r="N840" s="156"/>
      <c r="O840" s="156"/>
    </row>
    <row r="841" spans="1:15" ht="12.75" x14ac:dyDescent="0.2">
      <c r="A841" s="122" t="s">
        <v>2828</v>
      </c>
      <c r="B841" s="62" t="s">
        <v>235</v>
      </c>
      <c r="C841" s="62" t="s">
        <v>1037</v>
      </c>
      <c r="D841" s="62" t="s">
        <v>251</v>
      </c>
      <c r="E841" s="62" t="s">
        <v>1192</v>
      </c>
      <c r="F841" s="123">
        <v>0.33918749999999998</v>
      </c>
      <c r="G841" s="123">
        <v>0</v>
      </c>
      <c r="H841" s="77" t="str">
        <f t="shared" si="48"/>
        <v/>
      </c>
      <c r="I841" s="123">
        <v>0</v>
      </c>
      <c r="J841" s="123">
        <v>0</v>
      </c>
      <c r="K841" s="77" t="str">
        <f t="shared" si="47"/>
        <v/>
      </c>
      <c r="L841" s="77">
        <f t="shared" si="49"/>
        <v>0</v>
      </c>
      <c r="M841" s="153"/>
      <c r="N841" s="156"/>
      <c r="O841" s="156"/>
    </row>
    <row r="842" spans="1:15" ht="12.75" x14ac:dyDescent="0.2">
      <c r="A842" s="122" t="s">
        <v>2845</v>
      </c>
      <c r="B842" s="62" t="s">
        <v>1129</v>
      </c>
      <c r="C842" s="62" t="s">
        <v>1037</v>
      </c>
      <c r="D842" s="62" t="s">
        <v>251</v>
      </c>
      <c r="E842" s="62" t="s">
        <v>1192</v>
      </c>
      <c r="F842" s="123">
        <v>0.33569677000000003</v>
      </c>
      <c r="G842" s="123">
        <v>2.085E-3</v>
      </c>
      <c r="H842" s="77" t="str">
        <f t="shared" si="48"/>
        <v/>
      </c>
      <c r="I842" s="123">
        <v>0</v>
      </c>
      <c r="J842" s="123">
        <v>0</v>
      </c>
      <c r="K842" s="77" t="str">
        <f t="shared" si="47"/>
        <v/>
      </c>
      <c r="L842" s="77">
        <f t="shared" si="49"/>
        <v>0</v>
      </c>
      <c r="M842" s="153"/>
      <c r="N842" s="156"/>
      <c r="O842" s="156"/>
    </row>
    <row r="843" spans="1:15" ht="12.75" x14ac:dyDescent="0.2">
      <c r="A843" s="122" t="s">
        <v>2279</v>
      </c>
      <c r="B843" s="62" t="s">
        <v>2280</v>
      </c>
      <c r="C843" s="62" t="s">
        <v>1042</v>
      </c>
      <c r="D843" s="62" t="s">
        <v>967</v>
      </c>
      <c r="E843" s="62" t="s">
        <v>253</v>
      </c>
      <c r="F843" s="123">
        <v>0.32450768000000002</v>
      </c>
      <c r="G843" s="123">
        <v>0.23170444000000001</v>
      </c>
      <c r="H843" s="77">
        <f t="shared" si="48"/>
        <v>0.40052421956178308</v>
      </c>
      <c r="I843" s="123">
        <v>0</v>
      </c>
      <c r="J843" s="123">
        <v>0</v>
      </c>
      <c r="K843" s="77" t="str">
        <f t="shared" si="47"/>
        <v/>
      </c>
      <c r="L843" s="77">
        <f t="shared" si="49"/>
        <v>0</v>
      </c>
      <c r="M843" s="153"/>
      <c r="N843" s="156"/>
      <c r="O843" s="156"/>
    </row>
    <row r="844" spans="1:15" ht="12.75" x14ac:dyDescent="0.2">
      <c r="A844" s="122" t="s">
        <v>2129</v>
      </c>
      <c r="B844" s="62" t="s">
        <v>1825</v>
      </c>
      <c r="C844" s="62" t="s">
        <v>1042</v>
      </c>
      <c r="D844" s="62" t="s">
        <v>967</v>
      </c>
      <c r="E844" s="62" t="s">
        <v>253</v>
      </c>
      <c r="F844" s="123">
        <v>0.31861095</v>
      </c>
      <c r="G844" s="123">
        <v>0.31658190000000003</v>
      </c>
      <c r="H844" s="77">
        <f t="shared" si="48"/>
        <v>6.4092419686658797E-3</v>
      </c>
      <c r="I844" s="123">
        <v>0</v>
      </c>
      <c r="J844" s="123">
        <v>0</v>
      </c>
      <c r="K844" s="77" t="str">
        <f t="shared" si="47"/>
        <v/>
      </c>
      <c r="L844" s="77">
        <f t="shared" si="49"/>
        <v>0</v>
      </c>
      <c r="M844" s="153"/>
      <c r="N844" s="156"/>
      <c r="O844" s="156"/>
    </row>
    <row r="845" spans="1:15" ht="12.75" x14ac:dyDescent="0.2">
      <c r="A845" s="122" t="s">
        <v>2227</v>
      </c>
      <c r="B845" s="62" t="s">
        <v>50</v>
      </c>
      <c r="C845" s="62" t="s">
        <v>2241</v>
      </c>
      <c r="D845" s="62" t="s">
        <v>252</v>
      </c>
      <c r="E845" s="62" t="s">
        <v>253</v>
      </c>
      <c r="F845" s="123">
        <v>0.29975075000000001</v>
      </c>
      <c r="G845" s="123">
        <v>2.2969038300000002</v>
      </c>
      <c r="H845" s="77">
        <f t="shared" si="48"/>
        <v>-0.86949791014976885</v>
      </c>
      <c r="I845" s="123">
        <v>0</v>
      </c>
      <c r="J845" s="123">
        <v>0</v>
      </c>
      <c r="K845" s="77" t="str">
        <f t="shared" si="47"/>
        <v/>
      </c>
      <c r="L845" s="77">
        <f t="shared" si="49"/>
        <v>0</v>
      </c>
      <c r="M845" s="153"/>
      <c r="N845" s="156"/>
      <c r="O845" s="156"/>
    </row>
    <row r="846" spans="1:15" ht="12.75" x14ac:dyDescent="0.2">
      <c r="A846" s="122" t="s">
        <v>2166</v>
      </c>
      <c r="B846" s="62" t="s">
        <v>1851</v>
      </c>
      <c r="C846" s="62" t="s">
        <v>1042</v>
      </c>
      <c r="D846" s="62" t="s">
        <v>252</v>
      </c>
      <c r="E846" s="62" t="s">
        <v>1192</v>
      </c>
      <c r="F846" s="123">
        <v>0.29934192999999998</v>
      </c>
      <c r="G846" s="123">
        <v>0.38822458000000004</v>
      </c>
      <c r="H846" s="77">
        <f t="shared" si="48"/>
        <v>-0.22894647731990603</v>
      </c>
      <c r="I846" s="123">
        <v>0</v>
      </c>
      <c r="J846" s="123">
        <v>0.56107759999999995</v>
      </c>
      <c r="K846" s="77">
        <f t="shared" si="47"/>
        <v>-1</v>
      </c>
      <c r="L846" s="77">
        <f t="shared" si="49"/>
        <v>0</v>
      </c>
      <c r="M846" s="153"/>
      <c r="N846" s="156"/>
      <c r="O846" s="156"/>
    </row>
    <row r="847" spans="1:15" ht="12.75" x14ac:dyDescent="0.2">
      <c r="A847" s="122" t="s">
        <v>1869</v>
      </c>
      <c r="B847" s="62" t="s">
        <v>1800</v>
      </c>
      <c r="C847" s="62" t="s">
        <v>177</v>
      </c>
      <c r="D847" s="62" t="s">
        <v>252</v>
      </c>
      <c r="E847" s="62" t="s">
        <v>253</v>
      </c>
      <c r="F847" s="123">
        <v>0.29654000000000003</v>
      </c>
      <c r="G847" s="123">
        <v>0.30729994999999999</v>
      </c>
      <c r="H847" s="77">
        <f t="shared" si="48"/>
        <v>-3.50144866603459E-2</v>
      </c>
      <c r="I847" s="123">
        <v>0</v>
      </c>
      <c r="J847" s="123">
        <v>0</v>
      </c>
      <c r="K847" s="77" t="str">
        <f t="shared" si="47"/>
        <v/>
      </c>
      <c r="L847" s="77">
        <f t="shared" si="49"/>
        <v>0</v>
      </c>
      <c r="M847" s="153"/>
      <c r="N847" s="156"/>
      <c r="O847" s="156"/>
    </row>
    <row r="848" spans="1:15" ht="12.75" x14ac:dyDescent="0.2">
      <c r="A848" s="122" t="s">
        <v>2781</v>
      </c>
      <c r="B848" s="62" t="s">
        <v>2782</v>
      </c>
      <c r="C848" s="62" t="s">
        <v>1038</v>
      </c>
      <c r="D848" s="62" t="s">
        <v>251</v>
      </c>
      <c r="E848" s="62" t="s">
        <v>1192</v>
      </c>
      <c r="F848" s="123">
        <v>0.29638817000000001</v>
      </c>
      <c r="G848" s="123">
        <v>0.40007125999999998</v>
      </c>
      <c r="H848" s="77">
        <f t="shared" si="48"/>
        <v>-0.25916155536891095</v>
      </c>
      <c r="I848" s="123">
        <v>0</v>
      </c>
      <c r="J848" s="123">
        <v>50.55313014</v>
      </c>
      <c r="K848" s="77"/>
      <c r="L848" s="77">
        <f t="shared" si="49"/>
        <v>0</v>
      </c>
      <c r="M848" s="153"/>
      <c r="N848" s="156"/>
      <c r="O848" s="156"/>
    </row>
    <row r="849" spans="1:15" ht="12.75" x14ac:dyDescent="0.2">
      <c r="A849" s="122" t="s">
        <v>2028</v>
      </c>
      <c r="B849" s="62" t="s">
        <v>2029</v>
      </c>
      <c r="C849" s="62" t="s">
        <v>1043</v>
      </c>
      <c r="D849" s="62" t="s">
        <v>251</v>
      </c>
      <c r="E849" s="62" t="s">
        <v>1192</v>
      </c>
      <c r="F849" s="123">
        <v>0.287215</v>
      </c>
      <c r="G849" s="123">
        <v>5.7338999999999992E-3</v>
      </c>
      <c r="H849" s="77">
        <f t="shared" si="48"/>
        <v>49.090688710999501</v>
      </c>
      <c r="I849" s="123">
        <v>0</v>
      </c>
      <c r="J849" s="123">
        <v>0</v>
      </c>
      <c r="K849" s="77" t="str">
        <f t="shared" ref="K849:K888" si="50">IF(ISERROR(I849/J849-1),"",IF((I849/J849-1)&gt;10000%,"",I849/J849-1))</f>
        <v/>
      </c>
      <c r="L849" s="77">
        <f t="shared" si="49"/>
        <v>0</v>
      </c>
      <c r="M849" s="153"/>
      <c r="N849" s="156"/>
      <c r="O849" s="156"/>
    </row>
    <row r="850" spans="1:15" ht="12.75" x14ac:dyDescent="0.2">
      <c r="A850" s="122" t="s">
        <v>2011</v>
      </c>
      <c r="B850" s="62" t="s">
        <v>1163</v>
      </c>
      <c r="C850" s="62" t="s">
        <v>779</v>
      </c>
      <c r="D850" s="62" t="s">
        <v>251</v>
      </c>
      <c r="E850" s="62" t="s">
        <v>1192</v>
      </c>
      <c r="F850" s="123">
        <v>0.27913569999999999</v>
      </c>
      <c r="G850" s="123">
        <v>1.5422999999999999E-2</v>
      </c>
      <c r="H850" s="77">
        <f t="shared" si="48"/>
        <v>17.098664332490436</v>
      </c>
      <c r="I850" s="123">
        <v>0</v>
      </c>
      <c r="J850" s="123">
        <v>7.0480899999999999E-2</v>
      </c>
      <c r="K850" s="77">
        <f t="shared" si="50"/>
        <v>-1</v>
      </c>
      <c r="L850" s="77">
        <f t="shared" si="49"/>
        <v>0</v>
      </c>
      <c r="M850" s="153"/>
      <c r="N850" s="156"/>
      <c r="O850" s="156"/>
    </row>
    <row r="851" spans="1:15" ht="12.75" x14ac:dyDescent="0.2">
      <c r="A851" s="122" t="s">
        <v>2728</v>
      </c>
      <c r="B851" s="62" t="s">
        <v>320</v>
      </c>
      <c r="C851" s="62" t="s">
        <v>330</v>
      </c>
      <c r="D851" s="62" t="s">
        <v>252</v>
      </c>
      <c r="E851" s="62" t="s">
        <v>253</v>
      </c>
      <c r="F851" s="123">
        <v>0.26611108</v>
      </c>
      <c r="G851" s="123">
        <v>9.3028999999999994E-3</v>
      </c>
      <c r="H851" s="77">
        <f t="shared" si="48"/>
        <v>27.605174730460394</v>
      </c>
      <c r="I851" s="123">
        <v>0</v>
      </c>
      <c r="J851" s="123">
        <v>1.7866E-3</v>
      </c>
      <c r="K851" s="77">
        <f t="shared" si="50"/>
        <v>-1</v>
      </c>
      <c r="L851" s="77">
        <f t="shared" si="49"/>
        <v>0</v>
      </c>
      <c r="M851" s="153"/>
      <c r="N851" s="156"/>
      <c r="O851" s="156"/>
    </row>
    <row r="852" spans="1:15" ht="12.75" x14ac:dyDescent="0.2">
      <c r="A852" s="122" t="s">
        <v>2196</v>
      </c>
      <c r="B852" s="62" t="s">
        <v>19</v>
      </c>
      <c r="C852" s="62" t="s">
        <v>1042</v>
      </c>
      <c r="D852" s="62" t="s">
        <v>967</v>
      </c>
      <c r="E852" s="62" t="s">
        <v>1192</v>
      </c>
      <c r="F852" s="123">
        <v>0.25971913000000002</v>
      </c>
      <c r="G852" s="123">
        <v>4.59088E-2</v>
      </c>
      <c r="H852" s="77">
        <f t="shared" si="48"/>
        <v>4.6572842243752834</v>
      </c>
      <c r="I852" s="123">
        <v>0</v>
      </c>
      <c r="J852" s="123">
        <v>0</v>
      </c>
      <c r="K852" s="77" t="str">
        <f t="shared" si="50"/>
        <v/>
      </c>
      <c r="L852" s="77">
        <f t="shared" si="49"/>
        <v>0</v>
      </c>
      <c r="M852" s="153"/>
      <c r="N852" s="156"/>
      <c r="O852" s="156"/>
    </row>
    <row r="853" spans="1:15" ht="12.75" x14ac:dyDescent="0.2">
      <c r="A853" s="122" t="s">
        <v>2140</v>
      </c>
      <c r="B853" s="62" t="s">
        <v>958</v>
      </c>
      <c r="C853" s="62" t="s">
        <v>1042</v>
      </c>
      <c r="D853" s="62" t="s">
        <v>967</v>
      </c>
      <c r="E853" s="62" t="s">
        <v>1192</v>
      </c>
      <c r="F853" s="123">
        <v>0.24720771</v>
      </c>
      <c r="G853" s="123">
        <v>0.49399722700000004</v>
      </c>
      <c r="H853" s="77">
        <f t="shared" si="48"/>
        <v>-0.49957672535680053</v>
      </c>
      <c r="I853" s="123">
        <v>0</v>
      </c>
      <c r="J853" s="123">
        <v>0</v>
      </c>
      <c r="K853" s="77" t="str">
        <f t="shared" si="50"/>
        <v/>
      </c>
      <c r="L853" s="77">
        <f t="shared" si="49"/>
        <v>0</v>
      </c>
      <c r="M853" s="153"/>
      <c r="N853" s="156"/>
      <c r="O853" s="156"/>
    </row>
    <row r="854" spans="1:15" ht="12.75" x14ac:dyDescent="0.2">
      <c r="A854" s="122" t="s">
        <v>567</v>
      </c>
      <c r="B854" s="62" t="s">
        <v>69</v>
      </c>
      <c r="C854" s="62" t="s">
        <v>570</v>
      </c>
      <c r="D854" s="62" t="s">
        <v>251</v>
      </c>
      <c r="E854" s="62" t="s">
        <v>1192</v>
      </c>
      <c r="F854" s="123">
        <v>0.21694100499999999</v>
      </c>
      <c r="G854" s="123">
        <v>0.96089126000000002</v>
      </c>
      <c r="H854" s="77">
        <f t="shared" si="48"/>
        <v>-0.77422939095106347</v>
      </c>
      <c r="I854" s="123">
        <v>0</v>
      </c>
      <c r="J854" s="123">
        <v>1.5642200000000002E-2</v>
      </c>
      <c r="K854" s="77">
        <f t="shared" si="50"/>
        <v>-1</v>
      </c>
      <c r="L854" s="77">
        <f t="shared" si="49"/>
        <v>0</v>
      </c>
      <c r="M854" s="153"/>
      <c r="N854" s="156"/>
      <c r="O854" s="156"/>
    </row>
    <row r="855" spans="1:15" ht="12.75" x14ac:dyDescent="0.2">
      <c r="A855" s="122" t="s">
        <v>2848</v>
      </c>
      <c r="B855" s="122" t="s">
        <v>359</v>
      </c>
      <c r="C855" s="122" t="s">
        <v>1037</v>
      </c>
      <c r="D855" s="122" t="s">
        <v>251</v>
      </c>
      <c r="E855" s="122" t="s">
        <v>1192</v>
      </c>
      <c r="F855" s="123">
        <v>0.211843747</v>
      </c>
      <c r="G855" s="123">
        <v>1.4623397</v>
      </c>
      <c r="H855" s="77">
        <f t="shared" si="48"/>
        <v>-0.85513369636343728</v>
      </c>
      <c r="I855" s="123">
        <v>0</v>
      </c>
      <c r="J855" s="123">
        <v>9.1564038966809491</v>
      </c>
      <c r="K855" s="77">
        <f t="shared" si="50"/>
        <v>-1</v>
      </c>
      <c r="L855" s="77">
        <f t="shared" si="49"/>
        <v>0</v>
      </c>
      <c r="M855" s="153"/>
      <c r="N855" s="156"/>
      <c r="O855" s="156"/>
    </row>
    <row r="856" spans="1:15" ht="12.75" x14ac:dyDescent="0.2">
      <c r="A856" s="122" t="s">
        <v>2439</v>
      </c>
      <c r="B856" s="62" t="s">
        <v>465</v>
      </c>
      <c r="C856" s="62" t="s">
        <v>1038</v>
      </c>
      <c r="D856" s="62" t="s">
        <v>251</v>
      </c>
      <c r="E856" s="62" t="s">
        <v>1192</v>
      </c>
      <c r="F856" s="123">
        <v>0.20913689000000002</v>
      </c>
      <c r="G856" s="123">
        <v>1.6353409999999999E-2</v>
      </c>
      <c r="H856" s="77">
        <f t="shared" si="48"/>
        <v>11.788579874166919</v>
      </c>
      <c r="I856" s="123">
        <v>0</v>
      </c>
      <c r="J856" s="123">
        <v>2.9940783</v>
      </c>
      <c r="K856" s="77">
        <f t="shared" si="50"/>
        <v>-1</v>
      </c>
      <c r="L856" s="77">
        <f t="shared" si="49"/>
        <v>0</v>
      </c>
      <c r="M856" s="153"/>
      <c r="N856" s="156"/>
      <c r="O856" s="156"/>
    </row>
    <row r="857" spans="1:15" ht="12.75" x14ac:dyDescent="0.2">
      <c r="A857" s="122" t="s">
        <v>2798</v>
      </c>
      <c r="B857" s="62" t="s">
        <v>1136</v>
      </c>
      <c r="C857" s="62" t="s">
        <v>1037</v>
      </c>
      <c r="D857" s="62" t="s">
        <v>251</v>
      </c>
      <c r="E857" s="62" t="s">
        <v>1192</v>
      </c>
      <c r="F857" s="123">
        <v>0.20089307999999997</v>
      </c>
      <c r="G857" s="123">
        <v>1.0013078399999999</v>
      </c>
      <c r="H857" s="77">
        <f t="shared" si="48"/>
        <v>-0.79936931283789814</v>
      </c>
      <c r="I857" s="123">
        <v>0</v>
      </c>
      <c r="J857" s="123">
        <v>0</v>
      </c>
      <c r="K857" s="77" t="str">
        <f t="shared" si="50"/>
        <v/>
      </c>
      <c r="L857" s="77">
        <f t="shared" si="49"/>
        <v>0</v>
      </c>
      <c r="M857" s="153"/>
      <c r="N857" s="156"/>
      <c r="O857" s="156"/>
    </row>
    <row r="858" spans="1:15" ht="12.75" x14ac:dyDescent="0.2">
      <c r="A858" s="122" t="s">
        <v>2702</v>
      </c>
      <c r="B858" s="62" t="s">
        <v>1534</v>
      </c>
      <c r="C858" s="62" t="s">
        <v>1039</v>
      </c>
      <c r="D858" s="62" t="s">
        <v>251</v>
      </c>
      <c r="E858" s="62" t="s">
        <v>1192</v>
      </c>
      <c r="F858" s="123">
        <v>0.20002159999999999</v>
      </c>
      <c r="G858" s="123">
        <v>0.74029805000000004</v>
      </c>
      <c r="H858" s="77">
        <f t="shared" si="48"/>
        <v>-0.729809365295505</v>
      </c>
      <c r="I858" s="123">
        <v>0</v>
      </c>
      <c r="J858" s="123">
        <v>1.5358297987421801</v>
      </c>
      <c r="K858" s="77">
        <f t="shared" si="50"/>
        <v>-1</v>
      </c>
      <c r="L858" s="77">
        <f t="shared" si="49"/>
        <v>0</v>
      </c>
      <c r="M858" s="153"/>
      <c r="N858" s="156"/>
      <c r="O858" s="156"/>
    </row>
    <row r="859" spans="1:15" ht="12.75" x14ac:dyDescent="0.2">
      <c r="A859" s="122" t="s">
        <v>2851</v>
      </c>
      <c r="B859" s="62" t="s">
        <v>233</v>
      </c>
      <c r="C859" s="62" t="s">
        <v>1037</v>
      </c>
      <c r="D859" s="62" t="s">
        <v>251</v>
      </c>
      <c r="E859" s="62" t="s">
        <v>1192</v>
      </c>
      <c r="F859" s="123">
        <v>0.19889678</v>
      </c>
      <c r="G859" s="123">
        <v>0.21264285999999999</v>
      </c>
      <c r="H859" s="77">
        <f t="shared" si="48"/>
        <v>-6.4643976289634142E-2</v>
      </c>
      <c r="I859" s="123">
        <v>0</v>
      </c>
      <c r="J859" s="123">
        <v>1.118568E-2</v>
      </c>
      <c r="K859" s="77">
        <f t="shared" si="50"/>
        <v>-1</v>
      </c>
      <c r="L859" s="77">
        <f t="shared" si="49"/>
        <v>0</v>
      </c>
      <c r="M859" s="153"/>
      <c r="N859" s="156"/>
      <c r="O859" s="156"/>
    </row>
    <row r="860" spans="1:15" ht="12.75" x14ac:dyDescent="0.2">
      <c r="A860" s="122" t="s">
        <v>2136</v>
      </c>
      <c r="B860" s="62" t="s">
        <v>1847</v>
      </c>
      <c r="C860" s="62" t="s">
        <v>1145</v>
      </c>
      <c r="D860" s="62" t="s">
        <v>251</v>
      </c>
      <c r="E860" s="62" t="s">
        <v>1192</v>
      </c>
      <c r="F860" s="123">
        <v>0.19751878</v>
      </c>
      <c r="G860" s="123">
        <v>1.994895E-2</v>
      </c>
      <c r="H860" s="77">
        <f t="shared" si="48"/>
        <v>8.901211843229845</v>
      </c>
      <c r="I860" s="123">
        <v>0</v>
      </c>
      <c r="J860" s="123">
        <v>0</v>
      </c>
      <c r="K860" s="77" t="str">
        <f t="shared" si="50"/>
        <v/>
      </c>
      <c r="L860" s="77">
        <f t="shared" si="49"/>
        <v>0</v>
      </c>
      <c r="M860" s="153"/>
      <c r="N860" s="156"/>
      <c r="O860" s="156"/>
    </row>
    <row r="861" spans="1:15" ht="12.75" x14ac:dyDescent="0.2">
      <c r="A861" s="122" t="s">
        <v>2449</v>
      </c>
      <c r="B861" s="62" t="s">
        <v>255</v>
      </c>
      <c r="C861" s="62" t="s">
        <v>1038</v>
      </c>
      <c r="D861" s="62" t="s">
        <v>251</v>
      </c>
      <c r="E861" s="62" t="s">
        <v>1192</v>
      </c>
      <c r="F861" s="123">
        <v>0.16516463699999998</v>
      </c>
      <c r="G861" s="123">
        <v>4.5435515000000003E-2</v>
      </c>
      <c r="H861" s="77">
        <f t="shared" si="48"/>
        <v>2.635143939713239</v>
      </c>
      <c r="I861" s="123">
        <v>0</v>
      </c>
      <c r="J861" s="123">
        <v>0</v>
      </c>
      <c r="K861" s="77" t="str">
        <f t="shared" si="50"/>
        <v/>
      </c>
      <c r="L861" s="77">
        <f t="shared" si="49"/>
        <v>0</v>
      </c>
      <c r="M861" s="153"/>
      <c r="N861" s="156"/>
      <c r="O861" s="156"/>
    </row>
    <row r="862" spans="1:15" ht="12.75" x14ac:dyDescent="0.2">
      <c r="A862" s="122" t="s">
        <v>2455</v>
      </c>
      <c r="B862" s="62" t="s">
        <v>657</v>
      </c>
      <c r="C862" s="62" t="s">
        <v>1038</v>
      </c>
      <c r="D862" s="62" t="s">
        <v>251</v>
      </c>
      <c r="E862" s="62" t="s">
        <v>1192</v>
      </c>
      <c r="F862" s="123">
        <v>0.14929267800000001</v>
      </c>
      <c r="G862" s="123">
        <v>4.0120250000000003E-2</v>
      </c>
      <c r="H862" s="77">
        <f t="shared" si="48"/>
        <v>2.7211303020295237</v>
      </c>
      <c r="I862" s="123">
        <v>0</v>
      </c>
      <c r="J862" s="123">
        <v>5.9353073026266499</v>
      </c>
      <c r="K862" s="77">
        <f t="shared" si="50"/>
        <v>-1</v>
      </c>
      <c r="L862" s="77">
        <f t="shared" si="49"/>
        <v>0</v>
      </c>
      <c r="M862" s="153"/>
      <c r="N862" s="156"/>
      <c r="O862" s="156"/>
    </row>
    <row r="863" spans="1:15" ht="12.75" x14ac:dyDescent="0.2">
      <c r="A863" s="122" t="s">
        <v>2707</v>
      </c>
      <c r="B863" s="62" t="s">
        <v>97</v>
      </c>
      <c r="C863" s="62" t="s">
        <v>1044</v>
      </c>
      <c r="D863" s="62" t="s">
        <v>252</v>
      </c>
      <c r="E863" s="62" t="s">
        <v>253</v>
      </c>
      <c r="F863" s="123">
        <v>0.12790191000000001</v>
      </c>
      <c r="G863" s="123">
        <v>9.9570210000000006E-2</v>
      </c>
      <c r="H863" s="77">
        <f t="shared" si="48"/>
        <v>0.2845399241399611</v>
      </c>
      <c r="I863" s="123">
        <v>0</v>
      </c>
      <c r="J863" s="123">
        <v>2.3955204999999999</v>
      </c>
      <c r="K863" s="77">
        <f t="shared" si="50"/>
        <v>-1</v>
      </c>
      <c r="L863" s="77">
        <f t="shared" si="49"/>
        <v>0</v>
      </c>
      <c r="M863" s="153"/>
      <c r="N863" s="156"/>
      <c r="O863" s="156"/>
    </row>
    <row r="864" spans="1:15" ht="12.75" x14ac:dyDescent="0.2">
      <c r="A864" s="122" t="s">
        <v>2469</v>
      </c>
      <c r="B864" s="62" t="s">
        <v>2354</v>
      </c>
      <c r="C864" s="62" t="s">
        <v>1038</v>
      </c>
      <c r="D864" s="62" t="s">
        <v>251</v>
      </c>
      <c r="E864" s="62" t="s">
        <v>1192</v>
      </c>
      <c r="F864" s="123">
        <v>0.11839242</v>
      </c>
      <c r="G864" s="123">
        <v>6.7910780000000004E-2</v>
      </c>
      <c r="H864" s="77">
        <f t="shared" si="48"/>
        <v>0.74335238087384647</v>
      </c>
      <c r="I864" s="123">
        <v>0</v>
      </c>
      <c r="J864" s="123">
        <v>0</v>
      </c>
      <c r="K864" s="77" t="str">
        <f t="shared" si="50"/>
        <v/>
      </c>
      <c r="L864" s="77">
        <f t="shared" si="49"/>
        <v>0</v>
      </c>
      <c r="M864" s="153"/>
      <c r="N864" s="156"/>
      <c r="O864" s="156"/>
    </row>
    <row r="865" spans="1:15" ht="12.75" x14ac:dyDescent="0.2">
      <c r="A865" s="122" t="s">
        <v>2804</v>
      </c>
      <c r="B865" s="62" t="s">
        <v>219</v>
      </c>
      <c r="C865" s="62" t="s">
        <v>1037</v>
      </c>
      <c r="D865" s="62" t="s">
        <v>251</v>
      </c>
      <c r="E865" s="62" t="s">
        <v>1192</v>
      </c>
      <c r="F865" s="123">
        <v>0.10367024000000001</v>
      </c>
      <c r="G865" s="123">
        <v>0.27592409999999995</v>
      </c>
      <c r="H865" s="77">
        <f t="shared" si="48"/>
        <v>-0.62427986536877333</v>
      </c>
      <c r="I865" s="123">
        <v>0</v>
      </c>
      <c r="J865" s="123">
        <v>0.25372067999999998</v>
      </c>
      <c r="K865" s="77">
        <f t="shared" si="50"/>
        <v>-1</v>
      </c>
      <c r="L865" s="77">
        <f t="shared" si="49"/>
        <v>0</v>
      </c>
      <c r="M865" s="153"/>
      <c r="N865" s="156"/>
      <c r="O865" s="156"/>
    </row>
    <row r="866" spans="1:15" ht="12.75" x14ac:dyDescent="0.2">
      <c r="A866" s="122" t="s">
        <v>378</v>
      </c>
      <c r="B866" s="62" t="s">
        <v>389</v>
      </c>
      <c r="C866" s="62" t="s">
        <v>1043</v>
      </c>
      <c r="D866" s="62" t="s">
        <v>251</v>
      </c>
      <c r="E866" s="62" t="s">
        <v>1192</v>
      </c>
      <c r="F866" s="123">
        <v>9.9753009999999989E-2</v>
      </c>
      <c r="G866" s="123">
        <v>0.166569673</v>
      </c>
      <c r="H866" s="77">
        <f t="shared" si="48"/>
        <v>-0.40113342240877192</v>
      </c>
      <c r="I866" s="123">
        <v>0</v>
      </c>
      <c r="J866" s="123">
        <v>0</v>
      </c>
      <c r="K866" s="77" t="str">
        <f t="shared" si="50"/>
        <v/>
      </c>
      <c r="L866" s="77">
        <f t="shared" si="49"/>
        <v>0</v>
      </c>
      <c r="M866" s="153"/>
      <c r="N866" s="156"/>
      <c r="O866" s="156"/>
    </row>
    <row r="867" spans="1:15" ht="12.75" x14ac:dyDescent="0.2">
      <c r="A867" s="122" t="s">
        <v>2371</v>
      </c>
      <c r="B867" s="62" t="s">
        <v>2372</v>
      </c>
      <c r="C867" s="62" t="s">
        <v>1140</v>
      </c>
      <c r="D867" s="62" t="s">
        <v>252</v>
      </c>
      <c r="E867" s="62" t="s">
        <v>1192</v>
      </c>
      <c r="F867" s="123">
        <v>9.931319999999999E-2</v>
      </c>
      <c r="G867" s="123">
        <v>3.0149999999999999E-3</v>
      </c>
      <c r="H867" s="77">
        <f t="shared" si="48"/>
        <v>31.93970149253731</v>
      </c>
      <c r="I867" s="123">
        <v>0</v>
      </c>
      <c r="J867" s="123">
        <v>23.181705000000001</v>
      </c>
      <c r="K867" s="77">
        <f t="shared" si="50"/>
        <v>-1</v>
      </c>
      <c r="L867" s="77">
        <f t="shared" si="49"/>
        <v>0</v>
      </c>
      <c r="M867" s="153"/>
      <c r="N867" s="156"/>
      <c r="O867" s="156"/>
    </row>
    <row r="868" spans="1:15" ht="12.75" x14ac:dyDescent="0.2">
      <c r="A868" s="122" t="s">
        <v>2195</v>
      </c>
      <c r="B868" s="62" t="s">
        <v>1742</v>
      </c>
      <c r="C868" s="62" t="s">
        <v>1042</v>
      </c>
      <c r="D868" s="62" t="s">
        <v>252</v>
      </c>
      <c r="E868" s="62" t="s">
        <v>1192</v>
      </c>
      <c r="F868" s="123">
        <v>9.9261450000000001E-2</v>
      </c>
      <c r="G868" s="123">
        <v>0.10625241000000001</v>
      </c>
      <c r="H868" s="77">
        <f t="shared" si="48"/>
        <v>-6.579577818517246E-2</v>
      </c>
      <c r="I868" s="123">
        <v>0</v>
      </c>
      <c r="J868" s="123">
        <v>0</v>
      </c>
      <c r="K868" s="77" t="str">
        <f t="shared" si="50"/>
        <v/>
      </c>
      <c r="L868" s="77">
        <f t="shared" si="49"/>
        <v>0</v>
      </c>
      <c r="M868" s="153"/>
      <c r="N868" s="156"/>
      <c r="O868" s="156"/>
    </row>
    <row r="869" spans="1:15" ht="12.75" x14ac:dyDescent="0.2">
      <c r="A869" s="122" t="s">
        <v>1875</v>
      </c>
      <c r="B869" s="62" t="s">
        <v>1148</v>
      </c>
      <c r="C869" s="62" t="s">
        <v>177</v>
      </c>
      <c r="D869" s="62" t="s">
        <v>967</v>
      </c>
      <c r="E869" s="62" t="s">
        <v>253</v>
      </c>
      <c r="F869" s="123">
        <v>9.8835000000000006E-2</v>
      </c>
      <c r="G869" s="123">
        <v>0</v>
      </c>
      <c r="H869" s="77" t="str">
        <f t="shared" si="48"/>
        <v/>
      </c>
      <c r="I869" s="123">
        <v>0</v>
      </c>
      <c r="J869" s="123">
        <v>0</v>
      </c>
      <c r="K869" s="77" t="str">
        <f t="shared" si="50"/>
        <v/>
      </c>
      <c r="L869" s="77">
        <f t="shared" si="49"/>
        <v>0</v>
      </c>
      <c r="M869" s="153"/>
      <c r="N869" s="156"/>
      <c r="O869" s="156"/>
    </row>
    <row r="870" spans="1:15" ht="12.75" x14ac:dyDescent="0.2">
      <c r="A870" s="122" t="s">
        <v>1760</v>
      </c>
      <c r="B870" s="62" t="s">
        <v>1761</v>
      </c>
      <c r="C870" s="62" t="s">
        <v>1043</v>
      </c>
      <c r="D870" s="62" t="s">
        <v>251</v>
      </c>
      <c r="E870" s="62" t="s">
        <v>1192</v>
      </c>
      <c r="F870" s="123">
        <v>9.289921000000001E-2</v>
      </c>
      <c r="G870" s="123">
        <v>2.2693499999999998E-3</v>
      </c>
      <c r="H870" s="77">
        <f t="shared" si="48"/>
        <v>39.936484015246663</v>
      </c>
      <c r="I870" s="123">
        <v>0</v>
      </c>
      <c r="J870" s="123">
        <v>0</v>
      </c>
      <c r="K870" s="77" t="str">
        <f t="shared" si="50"/>
        <v/>
      </c>
      <c r="L870" s="77">
        <f t="shared" si="49"/>
        <v>0</v>
      </c>
      <c r="M870" s="153"/>
      <c r="N870" s="156"/>
      <c r="O870" s="156"/>
    </row>
    <row r="871" spans="1:15" ht="12.75" x14ac:dyDescent="0.2">
      <c r="A871" s="122" t="s">
        <v>2488</v>
      </c>
      <c r="B871" s="62" t="s">
        <v>539</v>
      </c>
      <c r="C871" s="62" t="s">
        <v>1038</v>
      </c>
      <c r="D871" s="62" t="s">
        <v>251</v>
      </c>
      <c r="E871" s="62" t="s">
        <v>1192</v>
      </c>
      <c r="F871" s="123">
        <v>8.8192615000000002E-2</v>
      </c>
      <c r="G871" s="123">
        <v>0.29902781699999997</v>
      </c>
      <c r="H871" s="77">
        <f t="shared" si="48"/>
        <v>-0.70506885986463264</v>
      </c>
      <c r="I871" s="123">
        <v>0</v>
      </c>
      <c r="J871" s="123">
        <v>14.364053199999999</v>
      </c>
      <c r="K871" s="77">
        <f t="shared" si="50"/>
        <v>-1</v>
      </c>
      <c r="L871" s="77">
        <f t="shared" si="49"/>
        <v>0</v>
      </c>
      <c r="M871" s="153"/>
      <c r="N871" s="156"/>
      <c r="O871" s="156"/>
    </row>
    <row r="872" spans="1:15" ht="12.75" x14ac:dyDescent="0.2">
      <c r="A872" s="122" t="s">
        <v>2320</v>
      </c>
      <c r="B872" s="62" t="s">
        <v>1599</v>
      </c>
      <c r="C872" s="62" t="s">
        <v>1140</v>
      </c>
      <c r="D872" s="62" t="s">
        <v>252</v>
      </c>
      <c r="E872" s="62" t="s">
        <v>253</v>
      </c>
      <c r="F872" s="123">
        <v>8.6287839999999991E-2</v>
      </c>
      <c r="G872" s="123">
        <v>0.29779295</v>
      </c>
      <c r="H872" s="77">
        <f t="shared" si="48"/>
        <v>-0.71024216657916184</v>
      </c>
      <c r="I872" s="123">
        <v>0</v>
      </c>
      <c r="J872" s="123">
        <v>0</v>
      </c>
      <c r="K872" s="77" t="str">
        <f t="shared" si="50"/>
        <v/>
      </c>
      <c r="L872" s="77">
        <f t="shared" si="49"/>
        <v>0</v>
      </c>
      <c r="M872" s="153"/>
      <c r="N872" s="156"/>
      <c r="O872" s="156"/>
    </row>
    <row r="873" spans="1:15" ht="12.75" x14ac:dyDescent="0.2">
      <c r="A873" s="122" t="s">
        <v>2802</v>
      </c>
      <c r="B873" s="62" t="s">
        <v>223</v>
      </c>
      <c r="C873" s="62" t="s">
        <v>1037</v>
      </c>
      <c r="D873" s="62" t="s">
        <v>251</v>
      </c>
      <c r="E873" s="62" t="s">
        <v>1192</v>
      </c>
      <c r="F873" s="123">
        <v>8.2054289999999988E-2</v>
      </c>
      <c r="G873" s="123">
        <v>2.9818459999999998E-2</v>
      </c>
      <c r="H873" s="77">
        <f t="shared" si="48"/>
        <v>1.7517950289854003</v>
      </c>
      <c r="I873" s="123">
        <v>0</v>
      </c>
      <c r="J873" s="123">
        <v>0</v>
      </c>
      <c r="K873" s="77" t="str">
        <f t="shared" si="50"/>
        <v/>
      </c>
      <c r="L873" s="77">
        <f t="shared" si="49"/>
        <v>0</v>
      </c>
      <c r="M873" s="153"/>
      <c r="N873" s="156"/>
      <c r="O873" s="156"/>
    </row>
    <row r="874" spans="1:15" ht="12.75" x14ac:dyDescent="0.2">
      <c r="A874" s="122" t="s">
        <v>2306</v>
      </c>
      <c r="B874" s="62" t="s">
        <v>2307</v>
      </c>
      <c r="C874" s="62" t="s">
        <v>330</v>
      </c>
      <c r="D874" s="62" t="s">
        <v>252</v>
      </c>
      <c r="E874" s="62" t="s">
        <v>253</v>
      </c>
      <c r="F874" s="123">
        <v>8.0367999999999995E-2</v>
      </c>
      <c r="G874" s="123">
        <v>3.8249999999999998E-3</v>
      </c>
      <c r="H874" s="77">
        <f t="shared" si="48"/>
        <v>20.011241830065359</v>
      </c>
      <c r="I874" s="123">
        <v>0</v>
      </c>
      <c r="J874" s="123">
        <v>0</v>
      </c>
      <c r="K874" s="77" t="str">
        <f t="shared" si="50"/>
        <v/>
      </c>
      <c r="L874" s="77">
        <f t="shared" si="49"/>
        <v>0</v>
      </c>
      <c r="M874" s="153"/>
      <c r="N874" s="156"/>
      <c r="O874" s="156"/>
    </row>
    <row r="875" spans="1:15" ht="12.75" x14ac:dyDescent="0.2">
      <c r="A875" s="122" t="s">
        <v>2271</v>
      </c>
      <c r="B875" s="62" t="s">
        <v>326</v>
      </c>
      <c r="C875" s="62" t="s">
        <v>330</v>
      </c>
      <c r="D875" s="62" t="s">
        <v>252</v>
      </c>
      <c r="E875" s="62" t="s">
        <v>253</v>
      </c>
      <c r="F875" s="123">
        <v>6.4047629999999994E-2</v>
      </c>
      <c r="G875" s="123">
        <v>0.84021190000000001</v>
      </c>
      <c r="H875" s="77">
        <f t="shared" si="48"/>
        <v>-0.9237720508362236</v>
      </c>
      <c r="I875" s="123">
        <v>0</v>
      </c>
      <c r="J875" s="123">
        <v>0.95323137999999996</v>
      </c>
      <c r="K875" s="77">
        <f t="shared" si="50"/>
        <v>-1</v>
      </c>
      <c r="L875" s="77">
        <f t="shared" si="49"/>
        <v>0</v>
      </c>
      <c r="M875" s="153"/>
      <c r="N875" s="156"/>
      <c r="O875" s="156"/>
    </row>
    <row r="876" spans="1:15" ht="12.75" x14ac:dyDescent="0.2">
      <c r="A876" s="122" t="s">
        <v>2710</v>
      </c>
      <c r="B876" s="62" t="s">
        <v>98</v>
      </c>
      <c r="C876" s="62" t="s">
        <v>1044</v>
      </c>
      <c r="D876" s="62" t="s">
        <v>252</v>
      </c>
      <c r="E876" s="62" t="s">
        <v>253</v>
      </c>
      <c r="F876" s="123">
        <v>6.2359358999999996E-2</v>
      </c>
      <c r="G876" s="123">
        <v>5.5128383999999996E-2</v>
      </c>
      <c r="H876" s="77">
        <f t="shared" si="48"/>
        <v>0.13116609766758258</v>
      </c>
      <c r="I876" s="123">
        <v>0</v>
      </c>
      <c r="J876" s="123">
        <v>0</v>
      </c>
      <c r="K876" s="77" t="str">
        <f t="shared" si="50"/>
        <v/>
      </c>
      <c r="L876" s="77">
        <f t="shared" si="49"/>
        <v>0</v>
      </c>
      <c r="M876" s="153"/>
      <c r="N876" s="156"/>
      <c r="O876" s="156"/>
    </row>
    <row r="877" spans="1:15" ht="12.75" x14ac:dyDescent="0.2">
      <c r="A877" s="122" t="s">
        <v>2224</v>
      </c>
      <c r="B877" s="62" t="s">
        <v>49</v>
      </c>
      <c r="C877" s="62" t="s">
        <v>2241</v>
      </c>
      <c r="D877" s="62" t="s">
        <v>252</v>
      </c>
      <c r="E877" s="62" t="s">
        <v>253</v>
      </c>
      <c r="F877" s="123">
        <v>6.2088660000000004E-2</v>
      </c>
      <c r="G877" s="123">
        <v>0.32456248500000001</v>
      </c>
      <c r="H877" s="77">
        <f t="shared" si="48"/>
        <v>-0.80870044176547395</v>
      </c>
      <c r="I877" s="123">
        <v>0</v>
      </c>
      <c r="J877" s="123">
        <v>1.0024999999999999E-3</v>
      </c>
      <c r="K877" s="77">
        <f t="shared" si="50"/>
        <v>-1</v>
      </c>
      <c r="L877" s="77">
        <f t="shared" si="49"/>
        <v>0</v>
      </c>
      <c r="M877" s="153"/>
      <c r="N877" s="156"/>
      <c r="O877" s="156"/>
    </row>
    <row r="878" spans="1:15" ht="12.75" x14ac:dyDescent="0.2">
      <c r="A878" s="122" t="s">
        <v>2440</v>
      </c>
      <c r="B878" s="62" t="s">
        <v>460</v>
      </c>
      <c r="C878" s="62" t="s">
        <v>1038</v>
      </c>
      <c r="D878" s="62" t="s">
        <v>251</v>
      </c>
      <c r="E878" s="62" t="s">
        <v>1192</v>
      </c>
      <c r="F878" s="123">
        <v>5.9152839999999998E-2</v>
      </c>
      <c r="G878" s="123">
        <v>4.2783100000000004E-3</v>
      </c>
      <c r="H878" s="77">
        <f t="shared" si="48"/>
        <v>12.826216426579652</v>
      </c>
      <c r="I878" s="123">
        <v>0</v>
      </c>
      <c r="J878" s="123">
        <v>3.0291844000000001</v>
      </c>
      <c r="K878" s="77">
        <f t="shared" si="50"/>
        <v>-1</v>
      </c>
      <c r="L878" s="77">
        <f t="shared" si="49"/>
        <v>0</v>
      </c>
      <c r="M878" s="153"/>
      <c r="N878" s="156"/>
      <c r="O878" s="156"/>
    </row>
    <row r="879" spans="1:15" ht="12.75" x14ac:dyDescent="0.2">
      <c r="A879" s="122" t="s">
        <v>2329</v>
      </c>
      <c r="B879" s="62" t="s">
        <v>1606</v>
      </c>
      <c r="C879" s="62" t="s">
        <v>1140</v>
      </c>
      <c r="D879" s="62" t="s">
        <v>252</v>
      </c>
      <c r="E879" s="62" t="s">
        <v>253</v>
      </c>
      <c r="F879" s="123">
        <v>5.7877600000000001E-2</v>
      </c>
      <c r="G879" s="123">
        <v>1.1202339399999999</v>
      </c>
      <c r="H879" s="77">
        <f t="shared" si="48"/>
        <v>-0.94833436308848129</v>
      </c>
      <c r="I879" s="123">
        <v>0</v>
      </c>
      <c r="J879" s="123">
        <v>0</v>
      </c>
      <c r="K879" s="77" t="str">
        <f t="shared" si="50"/>
        <v/>
      </c>
      <c r="L879" s="77">
        <f t="shared" si="49"/>
        <v>0</v>
      </c>
      <c r="M879" s="153"/>
      <c r="N879" s="156"/>
      <c r="O879" s="156"/>
    </row>
    <row r="880" spans="1:15" ht="12.75" x14ac:dyDescent="0.2">
      <c r="A880" s="122" t="s">
        <v>1887</v>
      </c>
      <c r="B880" s="62" t="s">
        <v>973</v>
      </c>
      <c r="C880" s="62" t="s">
        <v>177</v>
      </c>
      <c r="D880" s="62" t="s">
        <v>967</v>
      </c>
      <c r="E880" s="62" t="s">
        <v>1192</v>
      </c>
      <c r="F880" s="123">
        <v>5.704E-2</v>
      </c>
      <c r="G880" s="123">
        <v>0.27423500000000001</v>
      </c>
      <c r="H880" s="77">
        <f t="shared" si="48"/>
        <v>-0.79200320892665044</v>
      </c>
      <c r="I880" s="123">
        <v>0</v>
      </c>
      <c r="J880" s="123">
        <v>0.14672605999999999</v>
      </c>
      <c r="K880" s="77">
        <f t="shared" si="50"/>
        <v>-1</v>
      </c>
      <c r="L880" s="77">
        <f t="shared" si="49"/>
        <v>0</v>
      </c>
      <c r="M880" s="153"/>
      <c r="N880" s="156"/>
      <c r="O880" s="156"/>
    </row>
    <row r="881" spans="1:15" ht="12.75" x14ac:dyDescent="0.2">
      <c r="A881" s="122" t="s">
        <v>2740</v>
      </c>
      <c r="B881" s="62" t="s">
        <v>1811</v>
      </c>
      <c r="C881" s="62" t="s">
        <v>1140</v>
      </c>
      <c r="D881" s="62" t="s">
        <v>251</v>
      </c>
      <c r="E881" s="62" t="s">
        <v>1192</v>
      </c>
      <c r="F881" s="123">
        <v>5.1860146252285202E-2</v>
      </c>
      <c r="G881" s="123">
        <v>0.33934723380488901</v>
      </c>
      <c r="H881" s="77">
        <f t="shared" si="48"/>
        <v>-0.84717675264121151</v>
      </c>
      <c r="I881" s="123">
        <v>0</v>
      </c>
      <c r="J881" s="123">
        <v>7.97141E-3</v>
      </c>
      <c r="K881" s="77">
        <f t="shared" si="50"/>
        <v>-1</v>
      </c>
      <c r="L881" s="77">
        <f t="shared" si="49"/>
        <v>0</v>
      </c>
      <c r="M881" s="153"/>
      <c r="N881" s="156"/>
      <c r="O881" s="156"/>
    </row>
    <row r="882" spans="1:15" ht="12.75" x14ac:dyDescent="0.2">
      <c r="A882" s="122" t="s">
        <v>2436</v>
      </c>
      <c r="B882" s="62" t="s">
        <v>463</v>
      </c>
      <c r="C882" s="62" t="s">
        <v>1038</v>
      </c>
      <c r="D882" s="62" t="s">
        <v>251</v>
      </c>
      <c r="E882" s="62" t="s">
        <v>1192</v>
      </c>
      <c r="F882" s="123">
        <v>4.7745169999999997E-2</v>
      </c>
      <c r="G882" s="123">
        <v>2.2739699999999997E-3</v>
      </c>
      <c r="H882" s="77">
        <f t="shared" si="48"/>
        <v>19.996393971776232</v>
      </c>
      <c r="I882" s="123">
        <v>0</v>
      </c>
      <c r="J882" s="123">
        <v>0</v>
      </c>
      <c r="K882" s="77" t="str">
        <f t="shared" si="50"/>
        <v/>
      </c>
      <c r="L882" s="77">
        <f t="shared" si="49"/>
        <v>0</v>
      </c>
      <c r="M882" s="153"/>
      <c r="N882" s="156"/>
      <c r="O882" s="156"/>
    </row>
    <row r="883" spans="1:15" ht="12.75" x14ac:dyDescent="0.2">
      <c r="A883" s="122" t="s">
        <v>2273</v>
      </c>
      <c r="B883" s="62" t="s">
        <v>327</v>
      </c>
      <c r="C883" s="62" t="s">
        <v>330</v>
      </c>
      <c r="D883" s="62" t="s">
        <v>252</v>
      </c>
      <c r="E883" s="62" t="s">
        <v>253</v>
      </c>
      <c r="F883" s="123">
        <v>4.4450000000000003E-2</v>
      </c>
      <c r="G883" s="123">
        <v>0.56874042000000002</v>
      </c>
      <c r="H883" s="77">
        <f t="shared" si="48"/>
        <v>-0.92184483740403045</v>
      </c>
      <c r="I883" s="123">
        <v>0</v>
      </c>
      <c r="J883" s="123">
        <v>2.7240400000000001E-3</v>
      </c>
      <c r="K883" s="77">
        <f t="shared" si="50"/>
        <v>-1</v>
      </c>
      <c r="L883" s="77">
        <f t="shared" si="49"/>
        <v>0</v>
      </c>
      <c r="M883" s="153"/>
      <c r="N883" s="156"/>
      <c r="O883" s="156"/>
    </row>
    <row r="884" spans="1:15" ht="12.75" x14ac:dyDescent="0.2">
      <c r="A884" s="122" t="s">
        <v>2325</v>
      </c>
      <c r="B884" s="62" t="s">
        <v>107</v>
      </c>
      <c r="C884" s="62" t="s">
        <v>1140</v>
      </c>
      <c r="D884" s="62" t="s">
        <v>252</v>
      </c>
      <c r="E884" s="62" t="s">
        <v>253</v>
      </c>
      <c r="F884" s="123">
        <v>4.4139774999999999E-2</v>
      </c>
      <c r="G884" s="123">
        <v>0.60044531999999995</v>
      </c>
      <c r="H884" s="77">
        <f t="shared" si="48"/>
        <v>-0.92648826874027423</v>
      </c>
      <c r="I884" s="123">
        <v>0</v>
      </c>
      <c r="J884" s="123">
        <v>31.9512181018973</v>
      </c>
      <c r="K884" s="77">
        <f t="shared" si="50"/>
        <v>-1</v>
      </c>
      <c r="L884" s="77">
        <f t="shared" si="49"/>
        <v>0</v>
      </c>
      <c r="M884" s="153"/>
      <c r="N884" s="156"/>
      <c r="O884" s="156"/>
    </row>
    <row r="885" spans="1:15" ht="12.75" x14ac:dyDescent="0.2">
      <c r="A885" s="122" t="s">
        <v>1762</v>
      </c>
      <c r="B885" s="62" t="s">
        <v>1763</v>
      </c>
      <c r="C885" s="62" t="s">
        <v>1043</v>
      </c>
      <c r="D885" s="62" t="s">
        <v>251</v>
      </c>
      <c r="E885" s="62" t="s">
        <v>1192</v>
      </c>
      <c r="F885" s="123">
        <v>4.2587949999999999E-2</v>
      </c>
      <c r="G885" s="123">
        <v>0</v>
      </c>
      <c r="H885" s="77" t="str">
        <f t="shared" si="48"/>
        <v/>
      </c>
      <c r="I885" s="123">
        <v>0</v>
      </c>
      <c r="J885" s="123">
        <v>0</v>
      </c>
      <c r="K885" s="77" t="str">
        <f t="shared" si="50"/>
        <v/>
      </c>
      <c r="L885" s="77">
        <f t="shared" si="49"/>
        <v>0</v>
      </c>
      <c r="M885" s="153"/>
      <c r="N885" s="156"/>
      <c r="O885" s="156"/>
    </row>
    <row r="886" spans="1:15" ht="12.75" x14ac:dyDescent="0.2">
      <c r="A886" s="122" t="s">
        <v>916</v>
      </c>
      <c r="B886" s="62" t="s">
        <v>920</v>
      </c>
      <c r="C886" s="62" t="s">
        <v>1043</v>
      </c>
      <c r="D886" s="62" t="s">
        <v>251</v>
      </c>
      <c r="E886" s="62" t="s">
        <v>1192</v>
      </c>
      <c r="F886" s="123">
        <v>3.9503669999999998E-2</v>
      </c>
      <c r="G886" s="123">
        <v>1.0047840000000001E-2</v>
      </c>
      <c r="H886" s="77">
        <f t="shared" si="48"/>
        <v>2.9315584244972048</v>
      </c>
      <c r="I886" s="123">
        <v>0</v>
      </c>
      <c r="J886" s="123">
        <v>3.3908999999999995E-4</v>
      </c>
      <c r="K886" s="77">
        <f t="shared" si="50"/>
        <v>-1</v>
      </c>
      <c r="L886" s="77">
        <f t="shared" si="49"/>
        <v>0</v>
      </c>
      <c r="M886" s="153"/>
      <c r="N886" s="156"/>
      <c r="O886" s="156"/>
    </row>
    <row r="887" spans="1:15" ht="12.75" x14ac:dyDescent="0.2">
      <c r="A887" s="122" t="s">
        <v>2792</v>
      </c>
      <c r="B887" s="62" t="s">
        <v>1153</v>
      </c>
      <c r="C887" s="62" t="s">
        <v>1037</v>
      </c>
      <c r="D887" s="62" t="s">
        <v>251</v>
      </c>
      <c r="E887" s="62" t="s">
        <v>1192</v>
      </c>
      <c r="F887" s="123">
        <v>3.5678959999999996E-2</v>
      </c>
      <c r="G887" s="123">
        <v>2.699228E-2</v>
      </c>
      <c r="H887" s="77">
        <f t="shared" si="48"/>
        <v>0.3218209058293704</v>
      </c>
      <c r="I887" s="123">
        <v>0</v>
      </c>
      <c r="J887" s="123">
        <v>0</v>
      </c>
      <c r="K887" s="77" t="str">
        <f t="shared" si="50"/>
        <v/>
      </c>
      <c r="L887" s="77">
        <f t="shared" si="49"/>
        <v>0</v>
      </c>
      <c r="M887" s="153"/>
      <c r="N887" s="156"/>
      <c r="O887" s="156"/>
    </row>
    <row r="888" spans="1:15" ht="12.75" x14ac:dyDescent="0.2">
      <c r="A888" s="122" t="s">
        <v>2676</v>
      </c>
      <c r="B888" s="62" t="s">
        <v>981</v>
      </c>
      <c r="C888" s="62" t="s">
        <v>1041</v>
      </c>
      <c r="D888" s="62" t="s">
        <v>251</v>
      </c>
      <c r="E888" s="62" t="s">
        <v>1192</v>
      </c>
      <c r="F888" s="123">
        <v>3.4573599999999996E-2</v>
      </c>
      <c r="G888" s="123">
        <v>0.38673180000000001</v>
      </c>
      <c r="H888" s="77">
        <f t="shared" si="48"/>
        <v>-0.91060057642014436</v>
      </c>
      <c r="I888" s="123">
        <v>0</v>
      </c>
      <c r="J888" s="123">
        <v>0</v>
      </c>
      <c r="K888" s="77" t="str">
        <f t="shared" si="50"/>
        <v/>
      </c>
      <c r="L888" s="77">
        <f t="shared" si="49"/>
        <v>0</v>
      </c>
      <c r="M888" s="153"/>
      <c r="N888" s="156"/>
      <c r="O888" s="156"/>
    </row>
    <row r="889" spans="1:15" ht="12.75" x14ac:dyDescent="0.2">
      <c r="A889" s="62" t="s">
        <v>2879</v>
      </c>
      <c r="B889" s="62" t="s">
        <v>2880</v>
      </c>
      <c r="C889" s="62" t="s">
        <v>1037</v>
      </c>
      <c r="D889" s="62" t="s">
        <v>251</v>
      </c>
      <c r="E889" s="62" t="s">
        <v>253</v>
      </c>
      <c r="F889" s="123">
        <v>3.4365652999999996E-2</v>
      </c>
      <c r="G889" s="123"/>
      <c r="H889" s="77" t="str">
        <f t="shared" si="48"/>
        <v/>
      </c>
      <c r="I889" s="123">
        <v>0</v>
      </c>
      <c r="J889" s="123">
        <v>0</v>
      </c>
      <c r="K889" s="77"/>
      <c r="L889" s="77"/>
      <c r="M889" s="153"/>
      <c r="N889" s="156"/>
      <c r="O889" s="156"/>
    </row>
    <row r="890" spans="1:15" ht="12.75" x14ac:dyDescent="0.2">
      <c r="A890" s="122" t="s">
        <v>2363</v>
      </c>
      <c r="B890" s="62" t="s">
        <v>2364</v>
      </c>
      <c r="C890" s="62" t="s">
        <v>1042</v>
      </c>
      <c r="D890" s="62" t="s">
        <v>967</v>
      </c>
      <c r="E890" s="62" t="s">
        <v>253</v>
      </c>
      <c r="F890" s="123">
        <v>3.3307499999999997E-2</v>
      </c>
      <c r="G890" s="123">
        <v>2.5056200000000001E-2</v>
      </c>
      <c r="H890" s="77">
        <f t="shared" si="48"/>
        <v>0.32931170728202974</v>
      </c>
      <c r="I890" s="123">
        <v>0</v>
      </c>
      <c r="J890" s="123">
        <v>0</v>
      </c>
      <c r="K890" s="77" t="str">
        <f t="shared" ref="K890:K936" si="51">IF(ISERROR(I890/J890-1),"",IF((I890/J890-1)&gt;10000%,"",I890/J890-1))</f>
        <v/>
      </c>
      <c r="L890" s="77">
        <f t="shared" ref="L890:L936" si="52">IF(ISERROR(I890/F890),"",IF(I890/F890&gt;10000%,"",I890/F890))</f>
        <v>0</v>
      </c>
      <c r="M890" s="153"/>
      <c r="N890" s="156"/>
      <c r="O890" s="156"/>
    </row>
    <row r="891" spans="1:15" ht="12.75" x14ac:dyDescent="0.2">
      <c r="A891" s="122" t="s">
        <v>2858</v>
      </c>
      <c r="B891" s="62" t="s">
        <v>1128</v>
      </c>
      <c r="C891" s="62" t="s">
        <v>1037</v>
      </c>
      <c r="D891" s="62" t="s">
        <v>251</v>
      </c>
      <c r="E891" s="62" t="s">
        <v>1192</v>
      </c>
      <c r="F891" s="123">
        <v>3.2595499999999999E-2</v>
      </c>
      <c r="G891" s="123">
        <v>0</v>
      </c>
      <c r="H891" s="77" t="str">
        <f t="shared" si="48"/>
        <v/>
      </c>
      <c r="I891" s="123">
        <v>0</v>
      </c>
      <c r="J891" s="123">
        <v>0</v>
      </c>
      <c r="K891" s="77" t="str">
        <f t="shared" si="51"/>
        <v/>
      </c>
      <c r="L891" s="77">
        <f t="shared" si="52"/>
        <v>0</v>
      </c>
      <c r="M891" s="153"/>
      <c r="N891" s="156"/>
      <c r="O891" s="156"/>
    </row>
    <row r="892" spans="1:15" ht="12.75" x14ac:dyDescent="0.2">
      <c r="A892" s="122" t="s">
        <v>379</v>
      </c>
      <c r="B892" s="62" t="s">
        <v>390</v>
      </c>
      <c r="C892" s="62" t="s">
        <v>1043</v>
      </c>
      <c r="D892" s="62" t="s">
        <v>251</v>
      </c>
      <c r="E892" s="62" t="s">
        <v>1192</v>
      </c>
      <c r="F892" s="123">
        <v>3.1659400000000004E-2</v>
      </c>
      <c r="G892" s="123">
        <v>3.1475070000000001E-2</v>
      </c>
      <c r="H892" s="77">
        <f t="shared" si="48"/>
        <v>5.8563809389464705E-3</v>
      </c>
      <c r="I892" s="123">
        <v>0</v>
      </c>
      <c r="J892" s="123">
        <v>1.4896280000000001E-2</v>
      </c>
      <c r="K892" s="77">
        <f t="shared" si="51"/>
        <v>-1</v>
      </c>
      <c r="L892" s="77">
        <f t="shared" si="52"/>
        <v>0</v>
      </c>
      <c r="M892" s="153"/>
      <c r="N892" s="156"/>
      <c r="O892" s="156"/>
    </row>
    <row r="893" spans="1:15" ht="12.75" x14ac:dyDescent="0.2">
      <c r="A893" s="122" t="s">
        <v>2843</v>
      </c>
      <c r="B893" s="62" t="s">
        <v>88</v>
      </c>
      <c r="C893" s="62" t="s">
        <v>1037</v>
      </c>
      <c r="D893" s="62" t="s">
        <v>251</v>
      </c>
      <c r="E893" s="62" t="s">
        <v>1192</v>
      </c>
      <c r="F893" s="123">
        <v>2.988766E-2</v>
      </c>
      <c r="G893" s="123">
        <v>0.20627122000000001</v>
      </c>
      <c r="H893" s="77">
        <f t="shared" si="48"/>
        <v>-0.85510504082925387</v>
      </c>
      <c r="I893" s="123">
        <v>0</v>
      </c>
      <c r="J893" s="123">
        <v>0</v>
      </c>
      <c r="K893" s="77" t="str">
        <f t="shared" si="51"/>
        <v/>
      </c>
      <c r="L893" s="77">
        <f t="shared" si="52"/>
        <v>0</v>
      </c>
      <c r="M893" s="153"/>
      <c r="N893" s="156"/>
      <c r="O893" s="156"/>
    </row>
    <row r="894" spans="1:15" ht="12.75" x14ac:dyDescent="0.2">
      <c r="A894" s="122" t="s">
        <v>2741</v>
      </c>
      <c r="B894" s="62" t="s">
        <v>102</v>
      </c>
      <c r="C894" s="62" t="s">
        <v>1044</v>
      </c>
      <c r="D894" s="62" t="s">
        <v>252</v>
      </c>
      <c r="E894" s="62" t="s">
        <v>253</v>
      </c>
      <c r="F894" s="123">
        <v>2.8745168000000001E-2</v>
      </c>
      <c r="G894" s="123">
        <v>7.5169857999999992E-2</v>
      </c>
      <c r="H894" s="77">
        <f t="shared" si="48"/>
        <v>-0.61759714911261365</v>
      </c>
      <c r="I894" s="123">
        <v>0</v>
      </c>
      <c r="J894" s="123">
        <v>1.84229679</v>
      </c>
      <c r="K894" s="77">
        <f t="shared" si="51"/>
        <v>-1</v>
      </c>
      <c r="L894" s="77">
        <f t="shared" si="52"/>
        <v>0</v>
      </c>
      <c r="M894" s="153"/>
      <c r="N894" s="156"/>
      <c r="O894" s="156"/>
    </row>
    <row r="895" spans="1:15" ht="12.75" x14ac:dyDescent="0.2">
      <c r="A895" s="122" t="s">
        <v>2737</v>
      </c>
      <c r="B895" s="62" t="s">
        <v>175</v>
      </c>
      <c r="C895" s="62" t="s">
        <v>177</v>
      </c>
      <c r="D895" s="62" t="s">
        <v>252</v>
      </c>
      <c r="E895" s="62" t="s">
        <v>1192</v>
      </c>
      <c r="F895" s="123">
        <v>2.5708430000000001E-2</v>
      </c>
      <c r="G895" s="123">
        <v>0.14266471999999999</v>
      </c>
      <c r="H895" s="77">
        <f t="shared" si="48"/>
        <v>-0.81979826547165968</v>
      </c>
      <c r="I895" s="123">
        <v>0</v>
      </c>
      <c r="J895" s="123">
        <v>0</v>
      </c>
      <c r="K895" s="77" t="str">
        <f t="shared" si="51"/>
        <v/>
      </c>
      <c r="L895" s="77">
        <f t="shared" si="52"/>
        <v>0</v>
      </c>
      <c r="M895" s="153"/>
      <c r="N895" s="156"/>
      <c r="O895" s="156"/>
    </row>
    <row r="896" spans="1:15" ht="12.75" x14ac:dyDescent="0.2">
      <c r="A896" s="122" t="s">
        <v>2339</v>
      </c>
      <c r="B896" s="62" t="s">
        <v>1306</v>
      </c>
      <c r="C896" s="62" t="s">
        <v>1140</v>
      </c>
      <c r="D896" s="62" t="s">
        <v>252</v>
      </c>
      <c r="E896" s="62" t="s">
        <v>253</v>
      </c>
      <c r="F896" s="123">
        <v>2.5180549999999999E-2</v>
      </c>
      <c r="G896" s="123">
        <v>0.19500195000000001</v>
      </c>
      <c r="H896" s="77">
        <f t="shared" si="48"/>
        <v>-0.87087026565631787</v>
      </c>
      <c r="I896" s="123">
        <v>0</v>
      </c>
      <c r="J896" s="123">
        <v>0</v>
      </c>
      <c r="K896" s="77" t="str">
        <f t="shared" si="51"/>
        <v/>
      </c>
      <c r="L896" s="77">
        <f t="shared" si="52"/>
        <v>0</v>
      </c>
      <c r="M896" s="153"/>
      <c r="N896" s="156"/>
      <c r="O896" s="156"/>
    </row>
    <row r="897" spans="1:15" ht="12.75" x14ac:dyDescent="0.2">
      <c r="A897" s="122" t="s">
        <v>2795</v>
      </c>
      <c r="B897" s="62" t="s">
        <v>218</v>
      </c>
      <c r="C897" s="62" t="s">
        <v>1037</v>
      </c>
      <c r="D897" s="62" t="s">
        <v>251</v>
      </c>
      <c r="E897" s="62" t="s">
        <v>1192</v>
      </c>
      <c r="F897" s="123">
        <v>2.505984E-2</v>
      </c>
      <c r="G897" s="123">
        <v>1.55488E-3</v>
      </c>
      <c r="H897" s="77">
        <f t="shared" si="48"/>
        <v>15.116896480757358</v>
      </c>
      <c r="I897" s="123">
        <v>0</v>
      </c>
      <c r="J897" s="123">
        <v>0</v>
      </c>
      <c r="K897" s="77" t="str">
        <f t="shared" si="51"/>
        <v/>
      </c>
      <c r="L897" s="77">
        <f t="shared" si="52"/>
        <v>0</v>
      </c>
      <c r="M897" s="153"/>
      <c r="N897" s="156"/>
      <c r="O897" s="156"/>
    </row>
    <row r="898" spans="1:15" ht="12.75" x14ac:dyDescent="0.2">
      <c r="A898" s="122" t="s">
        <v>2447</v>
      </c>
      <c r="B898" s="122" t="s">
        <v>254</v>
      </c>
      <c r="C898" s="122" t="s">
        <v>1038</v>
      </c>
      <c r="D898" s="122" t="s">
        <v>251</v>
      </c>
      <c r="E898" s="122" t="s">
        <v>1192</v>
      </c>
      <c r="F898" s="123">
        <v>2.49512E-2</v>
      </c>
      <c r="G898" s="123">
        <v>3.71346E-3</v>
      </c>
      <c r="H898" s="77">
        <f t="shared" si="48"/>
        <v>5.7191244822887546</v>
      </c>
      <c r="I898" s="123">
        <v>0</v>
      </c>
      <c r="J898" s="123">
        <v>4.9976291500000007</v>
      </c>
      <c r="K898" s="77">
        <f t="shared" si="51"/>
        <v>-1</v>
      </c>
      <c r="L898" s="77">
        <f t="shared" si="52"/>
        <v>0</v>
      </c>
      <c r="M898" s="153"/>
      <c r="N898" s="156"/>
      <c r="O898" s="156"/>
    </row>
    <row r="899" spans="1:15" ht="12.75" x14ac:dyDescent="0.2">
      <c r="A899" s="122" t="s">
        <v>2732</v>
      </c>
      <c r="B899" s="62" t="s">
        <v>418</v>
      </c>
      <c r="C899" s="62" t="s">
        <v>2241</v>
      </c>
      <c r="D899" s="62" t="s">
        <v>252</v>
      </c>
      <c r="E899" s="62" t="s">
        <v>253</v>
      </c>
      <c r="F899" s="123">
        <v>2.410145E-2</v>
      </c>
      <c r="G899" s="123">
        <v>0.11872496</v>
      </c>
      <c r="H899" s="77">
        <f t="shared" si="48"/>
        <v>-0.79699761532873969</v>
      </c>
      <c r="I899" s="123">
        <v>0</v>
      </c>
      <c r="J899" s="123">
        <v>4.5345419999999997E-2</v>
      </c>
      <c r="K899" s="77">
        <f t="shared" si="51"/>
        <v>-1</v>
      </c>
      <c r="L899" s="77">
        <f t="shared" si="52"/>
        <v>0</v>
      </c>
      <c r="M899" s="153"/>
      <c r="N899" s="156"/>
      <c r="O899" s="156"/>
    </row>
    <row r="900" spans="1:15" ht="12.75" x14ac:dyDescent="0.2">
      <c r="A900" s="122" t="s">
        <v>1683</v>
      </c>
      <c r="B900" s="62" t="s">
        <v>1684</v>
      </c>
      <c r="C900" s="62" t="s">
        <v>1043</v>
      </c>
      <c r="D900" s="62" t="s">
        <v>251</v>
      </c>
      <c r="E900" s="62" t="s">
        <v>1192</v>
      </c>
      <c r="F900" s="123">
        <v>2.4039599999999998E-2</v>
      </c>
      <c r="G900" s="123">
        <v>0</v>
      </c>
      <c r="H900" s="77" t="str">
        <f t="shared" si="48"/>
        <v/>
      </c>
      <c r="I900" s="123">
        <v>0</v>
      </c>
      <c r="J900" s="123">
        <v>0</v>
      </c>
      <c r="K900" s="77" t="str">
        <f t="shared" si="51"/>
        <v/>
      </c>
      <c r="L900" s="77">
        <f t="shared" si="52"/>
        <v>0</v>
      </c>
      <c r="M900" s="153"/>
      <c r="N900" s="156"/>
      <c r="O900" s="156"/>
    </row>
    <row r="901" spans="1:15" ht="12.75" x14ac:dyDescent="0.2">
      <c r="A901" s="122" t="s">
        <v>2296</v>
      </c>
      <c r="B901" s="62" t="s">
        <v>2297</v>
      </c>
      <c r="C901" s="62" t="s">
        <v>330</v>
      </c>
      <c r="D901" s="62" t="s">
        <v>252</v>
      </c>
      <c r="E901" s="62" t="s">
        <v>253</v>
      </c>
      <c r="F901" s="123">
        <v>2.2172299999999999E-2</v>
      </c>
      <c r="G901" s="123">
        <v>0</v>
      </c>
      <c r="H901" s="77" t="str">
        <f t="shared" si="48"/>
        <v/>
      </c>
      <c r="I901" s="123">
        <v>0</v>
      </c>
      <c r="J901" s="123">
        <v>0</v>
      </c>
      <c r="K901" s="77" t="str">
        <f t="shared" si="51"/>
        <v/>
      </c>
      <c r="L901" s="77">
        <f t="shared" si="52"/>
        <v>0</v>
      </c>
      <c r="M901" s="153"/>
      <c r="N901" s="156"/>
      <c r="O901" s="156"/>
    </row>
    <row r="902" spans="1:15" ht="12.75" x14ac:dyDescent="0.2">
      <c r="A902" s="122" t="s">
        <v>2292</v>
      </c>
      <c r="B902" s="62" t="s">
        <v>2293</v>
      </c>
      <c r="C902" s="62" t="s">
        <v>330</v>
      </c>
      <c r="D902" s="62" t="s">
        <v>967</v>
      </c>
      <c r="E902" s="62" t="s">
        <v>253</v>
      </c>
      <c r="F902" s="123">
        <v>2.2027499999999998E-2</v>
      </c>
      <c r="G902" s="123">
        <v>2.4092659999999998E-2</v>
      </c>
      <c r="H902" s="77">
        <f t="shared" si="48"/>
        <v>-8.5717392766095579E-2</v>
      </c>
      <c r="I902" s="123">
        <v>0</v>
      </c>
      <c r="J902" s="123">
        <v>6.7059639999999998</v>
      </c>
      <c r="K902" s="77">
        <f t="shared" si="51"/>
        <v>-1</v>
      </c>
      <c r="L902" s="77">
        <f t="shared" si="52"/>
        <v>0</v>
      </c>
      <c r="M902" s="153"/>
      <c r="N902" s="156"/>
      <c r="O902" s="156"/>
    </row>
    <row r="903" spans="1:15" ht="12.75" x14ac:dyDescent="0.2">
      <c r="A903" s="122" t="s">
        <v>1755</v>
      </c>
      <c r="B903" s="62" t="s">
        <v>1756</v>
      </c>
      <c r="C903" s="62" t="s">
        <v>1043</v>
      </c>
      <c r="D903" s="62" t="s">
        <v>251</v>
      </c>
      <c r="E903" s="62" t="s">
        <v>1192</v>
      </c>
      <c r="F903" s="123">
        <v>2.1350029999999999E-2</v>
      </c>
      <c r="G903" s="123">
        <v>3.48277E-3</v>
      </c>
      <c r="H903" s="77">
        <f t="shared" ref="H903:H966" si="53">IF(ISERROR(F903/G903-1),"",IF((F903/G903-1)&gt;10000%,"",F903/G903-1))</f>
        <v>5.1301866043407971</v>
      </c>
      <c r="I903" s="123">
        <v>0</v>
      </c>
      <c r="J903" s="123">
        <v>0</v>
      </c>
      <c r="K903" s="77" t="str">
        <f t="shared" si="51"/>
        <v/>
      </c>
      <c r="L903" s="77">
        <f t="shared" si="52"/>
        <v>0</v>
      </c>
      <c r="M903" s="153"/>
      <c r="N903" s="156"/>
      <c r="O903" s="156"/>
    </row>
    <row r="904" spans="1:15" ht="12.75" x14ac:dyDescent="0.2">
      <c r="A904" s="122" t="s">
        <v>2365</v>
      </c>
      <c r="B904" s="62" t="s">
        <v>2366</v>
      </c>
      <c r="C904" s="62" t="s">
        <v>1042</v>
      </c>
      <c r="D904" s="62" t="s">
        <v>967</v>
      </c>
      <c r="E904" s="62" t="s">
        <v>253</v>
      </c>
      <c r="F904" s="123">
        <v>1.9953729999999999E-2</v>
      </c>
      <c r="G904" s="123">
        <v>5.0124999999999996E-3</v>
      </c>
      <c r="H904" s="77">
        <f t="shared" si="53"/>
        <v>2.9807940149625938</v>
      </c>
      <c r="I904" s="123">
        <v>0</v>
      </c>
      <c r="J904" s="123">
        <v>0</v>
      </c>
      <c r="K904" s="77" t="str">
        <f t="shared" si="51"/>
        <v/>
      </c>
      <c r="L904" s="77">
        <f t="shared" si="52"/>
        <v>0</v>
      </c>
      <c r="M904" s="153"/>
      <c r="N904" s="156"/>
      <c r="O904" s="156"/>
    </row>
    <row r="905" spans="1:15" ht="12.75" x14ac:dyDescent="0.2">
      <c r="A905" s="122" t="s">
        <v>372</v>
      </c>
      <c r="B905" s="62" t="s">
        <v>373</v>
      </c>
      <c r="C905" s="62" t="s">
        <v>1043</v>
      </c>
      <c r="D905" s="62" t="s">
        <v>251</v>
      </c>
      <c r="E905" s="62" t="s">
        <v>1192</v>
      </c>
      <c r="F905" s="123">
        <v>1.9730000000000001E-2</v>
      </c>
      <c r="G905" s="123">
        <v>2.8227599999999999E-2</v>
      </c>
      <c r="H905" s="77">
        <f t="shared" si="53"/>
        <v>-0.30103869971233821</v>
      </c>
      <c r="I905" s="123">
        <v>0</v>
      </c>
      <c r="J905" s="123">
        <v>0</v>
      </c>
      <c r="K905" s="77" t="str">
        <f t="shared" si="51"/>
        <v/>
      </c>
      <c r="L905" s="77">
        <f t="shared" si="52"/>
        <v>0</v>
      </c>
      <c r="M905" s="153"/>
      <c r="N905" s="156"/>
      <c r="O905" s="156"/>
    </row>
    <row r="906" spans="1:15" ht="12.75" x14ac:dyDescent="0.2">
      <c r="A906" s="122" t="s">
        <v>2752</v>
      </c>
      <c r="B906" s="62" t="s">
        <v>93</v>
      </c>
      <c r="C906" s="62" t="s">
        <v>1044</v>
      </c>
      <c r="D906" s="62" t="s">
        <v>252</v>
      </c>
      <c r="E906" s="62" t="s">
        <v>253</v>
      </c>
      <c r="F906" s="123">
        <v>1.7262200000000002E-2</v>
      </c>
      <c r="G906" s="123">
        <v>1.4207020000000001E-2</v>
      </c>
      <c r="H906" s="77">
        <f t="shared" si="53"/>
        <v>0.21504720905580488</v>
      </c>
      <c r="I906" s="123">
        <v>0</v>
      </c>
      <c r="J906" s="123">
        <v>0</v>
      </c>
      <c r="K906" s="77" t="str">
        <f t="shared" si="51"/>
        <v/>
      </c>
      <c r="L906" s="77">
        <f t="shared" si="52"/>
        <v>0</v>
      </c>
      <c r="M906" s="153"/>
      <c r="N906" s="156"/>
      <c r="O906" s="156"/>
    </row>
    <row r="907" spans="1:15" ht="12.75" x14ac:dyDescent="0.2">
      <c r="A907" s="122" t="s">
        <v>2486</v>
      </c>
      <c r="B907" s="62" t="s">
        <v>537</v>
      </c>
      <c r="C907" s="62" t="s">
        <v>1038</v>
      </c>
      <c r="D907" s="62" t="s">
        <v>251</v>
      </c>
      <c r="E907" s="62" t="s">
        <v>1192</v>
      </c>
      <c r="F907" s="123">
        <v>1.587061E-2</v>
      </c>
      <c r="G907" s="123">
        <v>0.19137055</v>
      </c>
      <c r="H907" s="77">
        <f t="shared" si="53"/>
        <v>-0.91706869212634856</v>
      </c>
      <c r="I907" s="123">
        <v>0</v>
      </c>
      <c r="J907" s="123">
        <v>0</v>
      </c>
      <c r="K907" s="77" t="str">
        <f t="shared" si="51"/>
        <v/>
      </c>
      <c r="L907" s="77">
        <f t="shared" si="52"/>
        <v>0</v>
      </c>
      <c r="M907" s="153"/>
      <c r="N907" s="156"/>
      <c r="O907" s="156"/>
    </row>
    <row r="908" spans="1:15" ht="12.75" x14ac:dyDescent="0.2">
      <c r="A908" s="122" t="s">
        <v>2688</v>
      </c>
      <c r="B908" s="62" t="s">
        <v>325</v>
      </c>
      <c r="C908" s="62" t="s">
        <v>330</v>
      </c>
      <c r="D908" s="62" t="s">
        <v>967</v>
      </c>
      <c r="E908" s="62" t="s">
        <v>253</v>
      </c>
      <c r="F908" s="123">
        <v>1.395095E-2</v>
      </c>
      <c r="G908" s="123">
        <v>1.5791650000000001E-2</v>
      </c>
      <c r="H908" s="77">
        <f t="shared" si="53"/>
        <v>-0.11656160059271836</v>
      </c>
      <c r="I908" s="123">
        <v>0</v>
      </c>
      <c r="J908" s="123">
        <v>5.0116499999999994E-3</v>
      </c>
      <c r="K908" s="77">
        <f t="shared" si="51"/>
        <v>-1</v>
      </c>
      <c r="L908" s="77">
        <f t="shared" si="52"/>
        <v>0</v>
      </c>
      <c r="M908" s="153"/>
      <c r="N908" s="156"/>
      <c r="O908" s="156"/>
    </row>
    <row r="909" spans="1:15" ht="12.75" x14ac:dyDescent="0.2">
      <c r="A909" s="122" t="s">
        <v>2199</v>
      </c>
      <c r="B909" s="62" t="s">
        <v>1821</v>
      </c>
      <c r="C909" s="62" t="s">
        <v>1042</v>
      </c>
      <c r="D909" s="62" t="s">
        <v>967</v>
      </c>
      <c r="E909" s="62" t="s">
        <v>253</v>
      </c>
      <c r="F909" s="123">
        <v>1.3328E-2</v>
      </c>
      <c r="G909" s="123">
        <v>0</v>
      </c>
      <c r="H909" s="77" t="str">
        <f t="shared" si="53"/>
        <v/>
      </c>
      <c r="I909" s="123">
        <v>0</v>
      </c>
      <c r="J909" s="123">
        <v>0</v>
      </c>
      <c r="K909" s="77" t="str">
        <f t="shared" si="51"/>
        <v/>
      </c>
      <c r="L909" s="77">
        <f t="shared" si="52"/>
        <v>0</v>
      </c>
      <c r="M909" s="153"/>
      <c r="N909" s="156"/>
      <c r="O909" s="156"/>
    </row>
    <row r="910" spans="1:15" ht="12.75" x14ac:dyDescent="0.2">
      <c r="A910" s="122" t="s">
        <v>2637</v>
      </c>
      <c r="B910" s="62" t="s">
        <v>965</v>
      </c>
      <c r="C910" s="62" t="s">
        <v>570</v>
      </c>
      <c r="D910" s="62" t="s">
        <v>251</v>
      </c>
      <c r="E910" s="62" t="s">
        <v>1192</v>
      </c>
      <c r="F910" s="123">
        <v>1.2722499999999999E-2</v>
      </c>
      <c r="G910" s="123">
        <v>4.7037209999999998</v>
      </c>
      <c r="H910" s="77">
        <f t="shared" si="53"/>
        <v>-0.99729522648133251</v>
      </c>
      <c r="I910" s="123">
        <v>0</v>
      </c>
      <c r="J910" s="123">
        <v>14.519088999999999</v>
      </c>
      <c r="K910" s="77">
        <f t="shared" si="51"/>
        <v>-1</v>
      </c>
      <c r="L910" s="77">
        <f t="shared" si="52"/>
        <v>0</v>
      </c>
      <c r="M910" s="153"/>
      <c r="N910" s="156"/>
      <c r="O910" s="156"/>
    </row>
    <row r="911" spans="1:15" ht="12.75" x14ac:dyDescent="0.2">
      <c r="A911" s="122" t="s">
        <v>2275</v>
      </c>
      <c r="B911" s="62" t="s">
        <v>2276</v>
      </c>
      <c r="C911" s="62" t="s">
        <v>1145</v>
      </c>
      <c r="D911" s="62" t="s">
        <v>251</v>
      </c>
      <c r="E911" s="62" t="s">
        <v>1192</v>
      </c>
      <c r="F911" s="123">
        <v>1.2111729999999999E-2</v>
      </c>
      <c r="G911" s="123">
        <v>1.2735959999999999E-2</v>
      </c>
      <c r="H911" s="77">
        <f t="shared" si="53"/>
        <v>-4.9013187855489471E-2</v>
      </c>
      <c r="I911" s="123">
        <v>0</v>
      </c>
      <c r="J911" s="123">
        <v>0</v>
      </c>
      <c r="K911" s="77" t="str">
        <f t="shared" si="51"/>
        <v/>
      </c>
      <c r="L911" s="77">
        <f t="shared" si="52"/>
        <v>0</v>
      </c>
      <c r="M911" s="153"/>
      <c r="N911" s="156"/>
      <c r="O911" s="156"/>
    </row>
    <row r="912" spans="1:15" ht="12.75" x14ac:dyDescent="0.2">
      <c r="A912" s="122" t="s">
        <v>2493</v>
      </c>
      <c r="B912" s="62" t="s">
        <v>542</v>
      </c>
      <c r="C912" s="62" t="s">
        <v>1038</v>
      </c>
      <c r="D912" s="62" t="s">
        <v>251</v>
      </c>
      <c r="E912" s="62" t="s">
        <v>1192</v>
      </c>
      <c r="F912" s="123">
        <v>1.1447280000000001E-2</v>
      </c>
      <c r="G912" s="123">
        <v>3.523126E-2</v>
      </c>
      <c r="H912" s="77">
        <f t="shared" si="53"/>
        <v>-0.67508173139422212</v>
      </c>
      <c r="I912" s="123">
        <v>0</v>
      </c>
      <c r="J912" s="123">
        <v>0</v>
      </c>
      <c r="K912" s="77" t="str">
        <f t="shared" si="51"/>
        <v/>
      </c>
      <c r="L912" s="77">
        <f t="shared" si="52"/>
        <v>0</v>
      </c>
      <c r="M912" s="153"/>
      <c r="N912" s="156"/>
      <c r="O912" s="156"/>
    </row>
    <row r="913" spans="1:15" ht="12.75" x14ac:dyDescent="0.2">
      <c r="A913" s="122" t="s">
        <v>2477</v>
      </c>
      <c r="B913" s="62" t="s">
        <v>977</v>
      </c>
      <c r="C913" s="62" t="s">
        <v>1038</v>
      </c>
      <c r="D913" s="62" t="s">
        <v>251</v>
      </c>
      <c r="E913" s="62" t="s">
        <v>1192</v>
      </c>
      <c r="F913" s="123">
        <v>1.1262649999999999E-2</v>
      </c>
      <c r="G913" s="123">
        <v>1.0132985269999999</v>
      </c>
      <c r="H913" s="77">
        <f t="shared" si="53"/>
        <v>-0.98888516098671875</v>
      </c>
      <c r="I913" s="123">
        <v>0</v>
      </c>
      <c r="J913" s="123">
        <v>0</v>
      </c>
      <c r="K913" s="77" t="str">
        <f t="shared" si="51"/>
        <v/>
      </c>
      <c r="L913" s="77">
        <f t="shared" si="52"/>
        <v>0</v>
      </c>
      <c r="M913" s="153"/>
      <c r="N913" s="156"/>
      <c r="O913" s="156"/>
    </row>
    <row r="914" spans="1:15" ht="12.75" x14ac:dyDescent="0.2">
      <c r="A914" s="122" t="s">
        <v>1685</v>
      </c>
      <c r="B914" s="62" t="s">
        <v>1686</v>
      </c>
      <c r="C914" s="62" t="s">
        <v>1043</v>
      </c>
      <c r="D914" s="62" t="s">
        <v>251</v>
      </c>
      <c r="E914" s="62" t="s">
        <v>1192</v>
      </c>
      <c r="F914" s="123">
        <v>1.056E-2</v>
      </c>
      <c r="G914" s="123">
        <v>1.5120799999999998E-2</v>
      </c>
      <c r="H914" s="77">
        <f t="shared" si="53"/>
        <v>-0.301624252685043</v>
      </c>
      <c r="I914" s="123">
        <v>0</v>
      </c>
      <c r="J914" s="123">
        <v>0</v>
      </c>
      <c r="K914" s="77" t="str">
        <f t="shared" si="51"/>
        <v/>
      </c>
      <c r="L914" s="77">
        <f t="shared" si="52"/>
        <v>0</v>
      </c>
      <c r="M914" s="153"/>
      <c r="N914" s="156"/>
      <c r="O914" s="156"/>
    </row>
    <row r="915" spans="1:15" ht="12.75" x14ac:dyDescent="0.2">
      <c r="A915" s="122" t="s">
        <v>1879</v>
      </c>
      <c r="B915" s="62" t="s">
        <v>1150</v>
      </c>
      <c r="C915" s="62" t="s">
        <v>177</v>
      </c>
      <c r="D915" s="62" t="s">
        <v>967</v>
      </c>
      <c r="E915" s="62" t="s">
        <v>253</v>
      </c>
      <c r="F915" s="123">
        <v>1.014698E-2</v>
      </c>
      <c r="G915" s="123">
        <v>1.8416039900000001</v>
      </c>
      <c r="H915" s="77">
        <f t="shared" si="53"/>
        <v>-0.99449014008706615</v>
      </c>
      <c r="I915" s="123">
        <v>0</v>
      </c>
      <c r="J915" s="123">
        <v>3.7992399999999997E-3</v>
      </c>
      <c r="K915" s="77">
        <f t="shared" si="51"/>
        <v>-1</v>
      </c>
      <c r="L915" s="77">
        <f t="shared" si="52"/>
        <v>0</v>
      </c>
      <c r="M915" s="153"/>
      <c r="N915" s="156"/>
      <c r="O915" s="156"/>
    </row>
    <row r="916" spans="1:15" ht="12.75" x14ac:dyDescent="0.2">
      <c r="A916" s="122" t="s">
        <v>2856</v>
      </c>
      <c r="B916" s="62" t="s">
        <v>1127</v>
      </c>
      <c r="C916" s="62" t="s">
        <v>1037</v>
      </c>
      <c r="D916" s="62" t="s">
        <v>251</v>
      </c>
      <c r="E916" s="62" t="s">
        <v>1192</v>
      </c>
      <c r="F916" s="123">
        <v>9.9974999999999994E-3</v>
      </c>
      <c r="G916" s="123">
        <v>0</v>
      </c>
      <c r="H916" s="77" t="str">
        <f t="shared" si="53"/>
        <v/>
      </c>
      <c r="I916" s="123">
        <v>0</v>
      </c>
      <c r="J916" s="123">
        <v>0</v>
      </c>
      <c r="K916" s="77" t="str">
        <f t="shared" si="51"/>
        <v/>
      </c>
      <c r="L916" s="77">
        <f t="shared" si="52"/>
        <v>0</v>
      </c>
      <c r="M916" s="153"/>
      <c r="N916" s="156"/>
      <c r="O916" s="156"/>
    </row>
    <row r="917" spans="1:15" ht="12.75" x14ac:dyDescent="0.2">
      <c r="A917" s="122" t="s">
        <v>765</v>
      </c>
      <c r="B917" s="62" t="s">
        <v>770</v>
      </c>
      <c r="C917" s="62" t="s">
        <v>1043</v>
      </c>
      <c r="D917" s="62" t="s">
        <v>251</v>
      </c>
      <c r="E917" s="62" t="s">
        <v>1192</v>
      </c>
      <c r="F917" s="123">
        <v>9.9624999999999991E-3</v>
      </c>
      <c r="G917" s="123">
        <v>0.15029999999999999</v>
      </c>
      <c r="H917" s="77">
        <f t="shared" si="53"/>
        <v>-0.93371590153027273</v>
      </c>
      <c r="I917" s="123">
        <v>0</v>
      </c>
      <c r="J917" s="123">
        <v>0</v>
      </c>
      <c r="K917" s="77" t="str">
        <f t="shared" si="51"/>
        <v/>
      </c>
      <c r="L917" s="77">
        <f t="shared" si="52"/>
        <v>0</v>
      </c>
      <c r="M917" s="153"/>
      <c r="N917" s="156"/>
      <c r="O917" s="156"/>
    </row>
    <row r="918" spans="1:15" ht="12.75" x14ac:dyDescent="0.2">
      <c r="A918" s="122" t="s">
        <v>1931</v>
      </c>
      <c r="B918" s="62" t="s">
        <v>1183</v>
      </c>
      <c r="C918" s="62" t="s">
        <v>779</v>
      </c>
      <c r="D918" s="62" t="s">
        <v>251</v>
      </c>
      <c r="E918" s="62" t="s">
        <v>1192</v>
      </c>
      <c r="F918" s="123">
        <v>9.5178600000000012E-3</v>
      </c>
      <c r="G918" s="123">
        <v>0</v>
      </c>
      <c r="H918" s="77" t="str">
        <f t="shared" si="53"/>
        <v/>
      </c>
      <c r="I918" s="123">
        <v>0</v>
      </c>
      <c r="J918" s="123">
        <v>0</v>
      </c>
      <c r="K918" s="77" t="str">
        <f t="shared" si="51"/>
        <v/>
      </c>
      <c r="L918" s="77">
        <f t="shared" si="52"/>
        <v>0</v>
      </c>
      <c r="M918" s="153"/>
      <c r="N918" s="156"/>
      <c r="O918" s="156"/>
    </row>
    <row r="919" spans="1:15" ht="12.75" x14ac:dyDescent="0.2">
      <c r="A919" s="122" t="s">
        <v>2433</v>
      </c>
      <c r="B919" s="62" t="s">
        <v>1123</v>
      </c>
      <c r="C919" s="62" t="s">
        <v>1038</v>
      </c>
      <c r="D919" s="62" t="s">
        <v>251</v>
      </c>
      <c r="E919" s="62" t="s">
        <v>1192</v>
      </c>
      <c r="F919" s="123">
        <v>8.1923399999999993E-3</v>
      </c>
      <c r="G919" s="123">
        <v>2.139E-4</v>
      </c>
      <c r="H919" s="77">
        <f t="shared" si="53"/>
        <v>37.299859747545582</v>
      </c>
      <c r="I919" s="123">
        <v>0</v>
      </c>
      <c r="J919" s="123">
        <v>0</v>
      </c>
      <c r="K919" s="77" t="str">
        <f t="shared" si="51"/>
        <v/>
      </c>
      <c r="L919" s="77">
        <f t="shared" si="52"/>
        <v>0</v>
      </c>
      <c r="M919" s="153"/>
      <c r="N919" s="156"/>
      <c r="O919" s="156"/>
    </row>
    <row r="920" spans="1:15" ht="12.75" x14ac:dyDescent="0.2">
      <c r="A920" s="122" t="s">
        <v>2281</v>
      </c>
      <c r="B920" s="62" t="s">
        <v>2282</v>
      </c>
      <c r="C920" s="62" t="s">
        <v>1042</v>
      </c>
      <c r="D920" s="62" t="s">
        <v>967</v>
      </c>
      <c r="E920" s="62" t="s">
        <v>1192</v>
      </c>
      <c r="F920" s="123">
        <v>6.8500000000000002E-3</v>
      </c>
      <c r="G920" s="123">
        <v>1.0524E-3</v>
      </c>
      <c r="H920" s="77">
        <f t="shared" si="53"/>
        <v>5.508931965032307</v>
      </c>
      <c r="I920" s="123">
        <v>0</v>
      </c>
      <c r="J920" s="123">
        <v>0</v>
      </c>
      <c r="K920" s="77" t="str">
        <f t="shared" si="51"/>
        <v/>
      </c>
      <c r="L920" s="77">
        <f t="shared" si="52"/>
        <v>0</v>
      </c>
      <c r="M920" s="153"/>
      <c r="N920" s="156"/>
      <c r="O920" s="156"/>
    </row>
    <row r="921" spans="1:15" ht="12.75" x14ac:dyDescent="0.2">
      <c r="A921" s="122" t="s">
        <v>2391</v>
      </c>
      <c r="B921" s="62" t="s">
        <v>1805</v>
      </c>
      <c r="C921" s="62" t="s">
        <v>1140</v>
      </c>
      <c r="D921" s="62" t="s">
        <v>252</v>
      </c>
      <c r="E921" s="62" t="s">
        <v>253</v>
      </c>
      <c r="F921" s="123">
        <v>6.5726999999999999E-3</v>
      </c>
      <c r="G921" s="123">
        <v>5.0306249999999997E-2</v>
      </c>
      <c r="H921" s="77">
        <f t="shared" si="53"/>
        <v>-0.86934625419306744</v>
      </c>
      <c r="I921" s="123">
        <v>0</v>
      </c>
      <c r="J921" s="123">
        <v>1.0313900000000001E-3</v>
      </c>
      <c r="K921" s="77">
        <f t="shared" si="51"/>
        <v>-1</v>
      </c>
      <c r="L921" s="77">
        <f t="shared" si="52"/>
        <v>0</v>
      </c>
      <c r="M921" s="153"/>
      <c r="N921" s="156"/>
      <c r="O921" s="156"/>
    </row>
    <row r="922" spans="1:15" ht="12.75" x14ac:dyDescent="0.2">
      <c r="A922" s="122" t="s">
        <v>2458</v>
      </c>
      <c r="B922" s="62" t="s">
        <v>646</v>
      </c>
      <c r="C922" s="62" t="s">
        <v>1038</v>
      </c>
      <c r="D922" s="62" t="s">
        <v>251</v>
      </c>
      <c r="E922" s="62" t="s">
        <v>1192</v>
      </c>
      <c r="F922" s="123">
        <v>5.8403410000000006E-3</v>
      </c>
      <c r="G922" s="123">
        <v>0.13762070999999998</v>
      </c>
      <c r="H922" s="77">
        <f t="shared" si="53"/>
        <v>-0.95756204861899052</v>
      </c>
      <c r="I922" s="123">
        <v>0</v>
      </c>
      <c r="J922" s="123">
        <v>0</v>
      </c>
      <c r="K922" s="77" t="str">
        <f t="shared" si="51"/>
        <v/>
      </c>
      <c r="L922" s="77">
        <f t="shared" si="52"/>
        <v>0</v>
      </c>
      <c r="M922" s="153"/>
      <c r="N922" s="156"/>
      <c r="O922" s="156"/>
    </row>
    <row r="923" spans="1:15" ht="12.75" x14ac:dyDescent="0.2">
      <c r="A923" s="122" t="s">
        <v>2750</v>
      </c>
      <c r="B923" s="62" t="s">
        <v>1303</v>
      </c>
      <c r="C923" s="62" t="s">
        <v>1140</v>
      </c>
      <c r="D923" s="62" t="s">
        <v>251</v>
      </c>
      <c r="E923" s="62" t="s">
        <v>1192</v>
      </c>
      <c r="F923" s="123">
        <v>5.4882391257146997E-3</v>
      </c>
      <c r="G923" s="123">
        <v>0</v>
      </c>
      <c r="H923" s="77" t="str">
        <f t="shared" si="53"/>
        <v/>
      </c>
      <c r="I923" s="123">
        <v>0</v>
      </c>
      <c r="J923" s="123">
        <v>0</v>
      </c>
      <c r="K923" s="77" t="str">
        <f t="shared" si="51"/>
        <v/>
      </c>
      <c r="L923" s="77">
        <f t="shared" si="52"/>
        <v>0</v>
      </c>
      <c r="M923" s="153"/>
      <c r="N923" s="156"/>
      <c r="O923" s="156"/>
    </row>
    <row r="924" spans="1:15" ht="12.75" x14ac:dyDescent="0.2">
      <c r="A924" s="122" t="s">
        <v>2768</v>
      </c>
      <c r="B924" s="62" t="s">
        <v>2400</v>
      </c>
      <c r="C924" s="62" t="s">
        <v>2258</v>
      </c>
      <c r="D924" s="62" t="s">
        <v>251</v>
      </c>
      <c r="E924" s="62" t="s">
        <v>1192</v>
      </c>
      <c r="F924" s="123">
        <v>5.3499999999999997E-3</v>
      </c>
      <c r="G924" s="123">
        <v>0</v>
      </c>
      <c r="H924" s="77" t="str">
        <f t="shared" si="53"/>
        <v/>
      </c>
      <c r="I924" s="123">
        <v>0</v>
      </c>
      <c r="J924" s="123">
        <v>0</v>
      </c>
      <c r="K924" s="77" t="str">
        <f t="shared" si="51"/>
        <v/>
      </c>
      <c r="L924" s="77">
        <f t="shared" si="52"/>
        <v>0</v>
      </c>
      <c r="M924" s="153"/>
      <c r="N924" s="156"/>
      <c r="O924" s="156"/>
    </row>
    <row r="925" spans="1:15" ht="12.75" x14ac:dyDescent="0.2">
      <c r="A925" s="122" t="s">
        <v>1753</v>
      </c>
      <c r="B925" s="62" t="s">
        <v>1754</v>
      </c>
      <c r="C925" s="62" t="s">
        <v>1043</v>
      </c>
      <c r="D925" s="62" t="s">
        <v>251</v>
      </c>
      <c r="E925" s="62" t="s">
        <v>1192</v>
      </c>
      <c r="F925" s="123">
        <v>5.2949099999999999E-3</v>
      </c>
      <c r="G925" s="123">
        <v>0</v>
      </c>
      <c r="H925" s="77" t="str">
        <f t="shared" si="53"/>
        <v/>
      </c>
      <c r="I925" s="123">
        <v>0</v>
      </c>
      <c r="J925" s="123">
        <v>0</v>
      </c>
      <c r="K925" s="77" t="str">
        <f t="shared" si="51"/>
        <v/>
      </c>
      <c r="L925" s="77">
        <f t="shared" si="52"/>
        <v>0</v>
      </c>
      <c r="M925" s="153"/>
      <c r="N925" s="156"/>
      <c r="O925" s="156"/>
    </row>
    <row r="926" spans="1:15" ht="12.75" x14ac:dyDescent="0.2">
      <c r="A926" s="122" t="s">
        <v>2184</v>
      </c>
      <c r="B926" s="62" t="s">
        <v>1101</v>
      </c>
      <c r="C926" s="62" t="s">
        <v>1042</v>
      </c>
      <c r="D926" s="62" t="s">
        <v>252</v>
      </c>
      <c r="E926" s="62" t="s">
        <v>253</v>
      </c>
      <c r="F926" s="123">
        <v>5.11E-3</v>
      </c>
      <c r="G926" s="123">
        <v>5.4982499999999997E-3</v>
      </c>
      <c r="H926" s="77">
        <f t="shared" si="53"/>
        <v>-7.0613376983585607E-2</v>
      </c>
      <c r="I926" s="123">
        <v>0</v>
      </c>
      <c r="J926" s="123">
        <v>0</v>
      </c>
      <c r="K926" s="77" t="str">
        <f t="shared" si="51"/>
        <v/>
      </c>
      <c r="L926" s="77">
        <f t="shared" si="52"/>
        <v>0</v>
      </c>
      <c r="M926" s="153"/>
      <c r="N926" s="156"/>
      <c r="O926" s="156"/>
    </row>
    <row r="927" spans="1:15" ht="12.75" x14ac:dyDescent="0.2">
      <c r="A927" s="122" t="s">
        <v>1751</v>
      </c>
      <c r="B927" s="62" t="s">
        <v>1752</v>
      </c>
      <c r="C927" s="62" t="s">
        <v>1043</v>
      </c>
      <c r="D927" s="62" t="s">
        <v>251</v>
      </c>
      <c r="E927" s="62" t="s">
        <v>1192</v>
      </c>
      <c r="F927" s="123">
        <v>5.0462099999999998E-3</v>
      </c>
      <c r="G927" s="123">
        <v>2.0204840000000002E-2</v>
      </c>
      <c r="H927" s="77">
        <f t="shared" si="53"/>
        <v>-0.7502474654587713</v>
      </c>
      <c r="I927" s="123">
        <v>0</v>
      </c>
      <c r="J927" s="123">
        <v>0</v>
      </c>
      <c r="K927" s="77" t="str">
        <f t="shared" si="51"/>
        <v/>
      </c>
      <c r="L927" s="77">
        <f t="shared" si="52"/>
        <v>0</v>
      </c>
      <c r="M927" s="153"/>
      <c r="N927" s="156"/>
      <c r="O927" s="156"/>
    </row>
    <row r="928" spans="1:15" ht="12.75" x14ac:dyDescent="0.2">
      <c r="A928" s="122" t="s">
        <v>2283</v>
      </c>
      <c r="B928" s="62" t="s">
        <v>2284</v>
      </c>
      <c r="C928" s="62" t="s">
        <v>1042</v>
      </c>
      <c r="D928" s="62" t="s">
        <v>967</v>
      </c>
      <c r="E928" s="62" t="s">
        <v>1192</v>
      </c>
      <c r="F928" s="123">
        <v>4.9931899999999998E-3</v>
      </c>
      <c r="G928" s="123">
        <v>1.1405809999999999E-2</v>
      </c>
      <c r="H928" s="77">
        <f t="shared" si="53"/>
        <v>-0.56222398935279472</v>
      </c>
      <c r="I928" s="123">
        <v>0</v>
      </c>
      <c r="J928" s="123">
        <v>0</v>
      </c>
      <c r="K928" s="77" t="str">
        <f t="shared" si="51"/>
        <v/>
      </c>
      <c r="L928" s="77">
        <f t="shared" si="52"/>
        <v>0</v>
      </c>
      <c r="M928" s="153"/>
      <c r="N928" s="156"/>
      <c r="O928" s="156"/>
    </row>
    <row r="929" spans="1:15" ht="12.75" x14ac:dyDescent="0.2">
      <c r="A929" s="122" t="s">
        <v>2183</v>
      </c>
      <c r="B929" s="62" t="s">
        <v>5</v>
      </c>
      <c r="C929" s="62" t="s">
        <v>1042</v>
      </c>
      <c r="D929" s="62" t="s">
        <v>252</v>
      </c>
      <c r="E929" s="62" t="s">
        <v>1192</v>
      </c>
      <c r="F929" s="123">
        <v>4.9749E-3</v>
      </c>
      <c r="G929" s="123">
        <v>0</v>
      </c>
      <c r="H929" s="77" t="str">
        <f t="shared" si="53"/>
        <v/>
      </c>
      <c r="I929" s="123">
        <v>0</v>
      </c>
      <c r="J929" s="123">
        <v>0</v>
      </c>
      <c r="K929" s="77" t="str">
        <f t="shared" si="51"/>
        <v/>
      </c>
      <c r="L929" s="77">
        <f t="shared" si="52"/>
        <v>0</v>
      </c>
      <c r="M929" s="153"/>
      <c r="N929" s="156"/>
      <c r="O929" s="156"/>
    </row>
    <row r="930" spans="1:15" ht="12.75" x14ac:dyDescent="0.2">
      <c r="A930" s="122" t="s">
        <v>2454</v>
      </c>
      <c r="B930" s="62" t="s">
        <v>656</v>
      </c>
      <c r="C930" s="62" t="s">
        <v>1038</v>
      </c>
      <c r="D930" s="62" t="s">
        <v>251</v>
      </c>
      <c r="E930" s="62" t="s">
        <v>1192</v>
      </c>
      <c r="F930" s="123">
        <v>4.9378E-3</v>
      </c>
      <c r="G930" s="123">
        <v>3.2491379199999999</v>
      </c>
      <c r="H930" s="77">
        <f t="shared" si="53"/>
        <v>-0.99848027380752125</v>
      </c>
      <c r="I930" s="123">
        <v>0</v>
      </c>
      <c r="J930" s="123">
        <v>10.134244125326401</v>
      </c>
      <c r="K930" s="77">
        <f t="shared" si="51"/>
        <v>-1</v>
      </c>
      <c r="L930" s="77">
        <f t="shared" si="52"/>
        <v>0</v>
      </c>
      <c r="M930" s="153"/>
      <c r="N930" s="156"/>
      <c r="O930" s="156"/>
    </row>
    <row r="931" spans="1:15" ht="12.75" x14ac:dyDescent="0.2">
      <c r="A931" s="122" t="s">
        <v>2758</v>
      </c>
      <c r="B931" s="62" t="s">
        <v>168</v>
      </c>
      <c r="C931" s="62" t="s">
        <v>177</v>
      </c>
      <c r="D931" s="62" t="s">
        <v>252</v>
      </c>
      <c r="E931" s="62" t="s">
        <v>1192</v>
      </c>
      <c r="F931" s="123">
        <v>4.9245000000000001E-3</v>
      </c>
      <c r="G931" s="123">
        <v>5.9725249999999994E-3</v>
      </c>
      <c r="H931" s="77">
        <f t="shared" si="53"/>
        <v>-0.17547435967199798</v>
      </c>
      <c r="I931" s="123">
        <v>0</v>
      </c>
      <c r="J931" s="123">
        <v>0</v>
      </c>
      <c r="K931" s="77" t="str">
        <f t="shared" si="51"/>
        <v/>
      </c>
      <c r="L931" s="77">
        <f t="shared" si="52"/>
        <v>0</v>
      </c>
      <c r="M931" s="153"/>
      <c r="N931" s="156"/>
      <c r="O931" s="156"/>
    </row>
    <row r="932" spans="1:15" ht="12.75" x14ac:dyDescent="0.2">
      <c r="A932" s="122" t="s">
        <v>2435</v>
      </c>
      <c r="B932" s="122" t="s">
        <v>733</v>
      </c>
      <c r="C932" s="122" t="s">
        <v>1038</v>
      </c>
      <c r="D932" s="122" t="s">
        <v>251</v>
      </c>
      <c r="E932" s="122" t="s">
        <v>1192</v>
      </c>
      <c r="F932" s="123">
        <v>4.8222969999999997E-3</v>
      </c>
      <c r="G932" s="123">
        <v>4.8217449999999997E-3</v>
      </c>
      <c r="H932" s="77">
        <f t="shared" si="53"/>
        <v>1.1448137551872684E-4</v>
      </c>
      <c r="I932" s="123">
        <v>0</v>
      </c>
      <c r="J932" s="123">
        <v>0</v>
      </c>
      <c r="K932" s="77" t="str">
        <f t="shared" si="51"/>
        <v/>
      </c>
      <c r="L932" s="77">
        <f t="shared" si="52"/>
        <v>0</v>
      </c>
      <c r="M932" s="153"/>
      <c r="N932" s="156"/>
      <c r="O932" s="156"/>
    </row>
    <row r="933" spans="1:15" ht="12.75" x14ac:dyDescent="0.2">
      <c r="A933" s="122" t="s">
        <v>2394</v>
      </c>
      <c r="B933" s="62" t="s">
        <v>1908</v>
      </c>
      <c r="C933" s="62" t="s">
        <v>1140</v>
      </c>
      <c r="D933" s="62" t="s">
        <v>252</v>
      </c>
      <c r="E933" s="62" t="s">
        <v>253</v>
      </c>
      <c r="F933" s="123">
        <v>4.5071999999999994E-3</v>
      </c>
      <c r="G933" s="123">
        <v>1.747E-5</v>
      </c>
      <c r="H933" s="77" t="str">
        <f t="shared" si="53"/>
        <v/>
      </c>
      <c r="I933" s="123">
        <v>0</v>
      </c>
      <c r="J933" s="123">
        <v>0</v>
      </c>
      <c r="K933" s="77" t="str">
        <f t="shared" si="51"/>
        <v/>
      </c>
      <c r="L933" s="77">
        <f t="shared" si="52"/>
        <v>0</v>
      </c>
      <c r="M933" s="153"/>
      <c r="N933" s="156"/>
      <c r="O933" s="156"/>
    </row>
    <row r="934" spans="1:15" ht="12.75" x14ac:dyDescent="0.2">
      <c r="A934" s="122" t="s">
        <v>2187</v>
      </c>
      <c r="B934" s="62" t="s">
        <v>1853</v>
      </c>
      <c r="C934" s="62" t="s">
        <v>1042</v>
      </c>
      <c r="D934" s="62" t="s">
        <v>967</v>
      </c>
      <c r="E934" s="62" t="s">
        <v>253</v>
      </c>
      <c r="F934" s="123">
        <v>4.0297600000000003E-3</v>
      </c>
      <c r="G934" s="123">
        <v>3.1019314100000002</v>
      </c>
      <c r="H934" s="77">
        <f t="shared" si="53"/>
        <v>-0.99870088681296787</v>
      </c>
      <c r="I934" s="123">
        <v>0</v>
      </c>
      <c r="J934" s="123">
        <v>0</v>
      </c>
      <c r="K934" s="77" t="str">
        <f t="shared" si="51"/>
        <v/>
      </c>
      <c r="L934" s="77">
        <f t="shared" si="52"/>
        <v>0</v>
      </c>
      <c r="M934" s="153"/>
      <c r="N934" s="156"/>
      <c r="O934" s="156"/>
    </row>
    <row r="935" spans="1:15" ht="12.75" x14ac:dyDescent="0.2">
      <c r="A935" s="122" t="s">
        <v>1543</v>
      </c>
      <c r="B935" s="62" t="s">
        <v>1544</v>
      </c>
      <c r="C935" s="62" t="s">
        <v>1043</v>
      </c>
      <c r="D935" s="62" t="s">
        <v>251</v>
      </c>
      <c r="E935" s="62" t="s">
        <v>1192</v>
      </c>
      <c r="F935" s="123">
        <v>3.9175E-3</v>
      </c>
      <c r="G935" s="123">
        <v>0</v>
      </c>
      <c r="H935" s="77" t="str">
        <f t="shared" si="53"/>
        <v/>
      </c>
      <c r="I935" s="123">
        <v>0</v>
      </c>
      <c r="J935" s="123">
        <v>0</v>
      </c>
      <c r="K935" s="77" t="str">
        <f t="shared" si="51"/>
        <v/>
      </c>
      <c r="L935" s="77">
        <f t="shared" si="52"/>
        <v>0</v>
      </c>
      <c r="M935" s="153"/>
      <c r="N935" s="156"/>
      <c r="O935" s="156"/>
    </row>
    <row r="936" spans="1:15" ht="12.75" x14ac:dyDescent="0.2">
      <c r="A936" s="122" t="s">
        <v>2824</v>
      </c>
      <c r="B936" s="62" t="s">
        <v>2032</v>
      </c>
      <c r="C936" s="62" t="s">
        <v>1037</v>
      </c>
      <c r="D936" s="62" t="s">
        <v>251</v>
      </c>
      <c r="E936" s="62" t="s">
        <v>253</v>
      </c>
      <c r="F936" s="123">
        <v>3.4217499999999999E-3</v>
      </c>
      <c r="G936" s="123">
        <v>0</v>
      </c>
      <c r="H936" s="77" t="str">
        <f t="shared" si="53"/>
        <v/>
      </c>
      <c r="I936" s="123">
        <v>0</v>
      </c>
      <c r="J936" s="123">
        <v>0</v>
      </c>
      <c r="K936" s="77" t="str">
        <f t="shared" si="51"/>
        <v/>
      </c>
      <c r="L936" s="77">
        <f t="shared" si="52"/>
        <v>0</v>
      </c>
      <c r="M936" s="153"/>
      <c r="N936" s="156"/>
      <c r="O936" s="156"/>
    </row>
    <row r="937" spans="1:15" ht="12.75" x14ac:dyDescent="0.2">
      <c r="A937" s="62" t="s">
        <v>2877</v>
      </c>
      <c r="B937" s="62" t="s">
        <v>2878</v>
      </c>
      <c r="C937" s="62" t="s">
        <v>2258</v>
      </c>
      <c r="D937" s="62" t="s">
        <v>251</v>
      </c>
      <c r="E937" s="62" t="s">
        <v>1192</v>
      </c>
      <c r="F937" s="123">
        <v>3.1988000000000003E-3</v>
      </c>
      <c r="G937" s="123"/>
      <c r="H937" s="77" t="str">
        <f t="shared" si="53"/>
        <v/>
      </c>
      <c r="I937" s="123">
        <v>0</v>
      </c>
      <c r="J937" s="123">
        <v>0</v>
      </c>
      <c r="K937" s="77"/>
      <c r="L937" s="77"/>
      <c r="M937" s="153"/>
      <c r="N937" s="156"/>
      <c r="O937" s="156"/>
    </row>
    <row r="938" spans="1:15" ht="12.75" x14ac:dyDescent="0.2">
      <c r="A938" s="122" t="s">
        <v>1547</v>
      </c>
      <c r="B938" s="62" t="s">
        <v>1548</v>
      </c>
      <c r="C938" s="62" t="s">
        <v>1043</v>
      </c>
      <c r="D938" s="62" t="s">
        <v>251</v>
      </c>
      <c r="E938" s="62" t="s">
        <v>1192</v>
      </c>
      <c r="F938" s="123">
        <v>3.0799999999999998E-3</v>
      </c>
      <c r="G938" s="123">
        <v>0.17161100000000001</v>
      </c>
      <c r="H938" s="77">
        <f t="shared" si="53"/>
        <v>-0.98205243253637586</v>
      </c>
      <c r="I938" s="123">
        <v>0</v>
      </c>
      <c r="J938" s="123">
        <v>0</v>
      </c>
      <c r="K938" s="77" t="str">
        <f t="shared" ref="K938:K969" si="54">IF(ISERROR(I938/J938-1),"",IF((I938/J938-1)&gt;10000%,"",I938/J938-1))</f>
        <v/>
      </c>
      <c r="L938" s="77">
        <f t="shared" ref="L938:L969" si="55">IF(ISERROR(I938/F938),"",IF(I938/F938&gt;10000%,"",I938/F938))</f>
        <v>0</v>
      </c>
      <c r="M938" s="153"/>
      <c r="N938" s="156"/>
      <c r="O938" s="156"/>
    </row>
    <row r="939" spans="1:15" ht="12.75" x14ac:dyDescent="0.2">
      <c r="A939" s="122" t="s">
        <v>2198</v>
      </c>
      <c r="B939" s="62" t="s">
        <v>1823</v>
      </c>
      <c r="C939" s="62" t="s">
        <v>1042</v>
      </c>
      <c r="D939" s="62" t="s">
        <v>967</v>
      </c>
      <c r="E939" s="62" t="s">
        <v>253</v>
      </c>
      <c r="F939" s="123">
        <v>2.9789600000000001E-3</v>
      </c>
      <c r="G939" s="123">
        <v>0</v>
      </c>
      <c r="H939" s="77" t="str">
        <f t="shared" si="53"/>
        <v/>
      </c>
      <c r="I939" s="123">
        <v>0</v>
      </c>
      <c r="J939" s="123">
        <v>0</v>
      </c>
      <c r="K939" s="77" t="str">
        <f t="shared" si="54"/>
        <v/>
      </c>
      <c r="L939" s="77">
        <f t="shared" si="55"/>
        <v>0</v>
      </c>
      <c r="M939" s="153"/>
      <c r="N939" s="156"/>
      <c r="O939" s="156"/>
    </row>
    <row r="940" spans="1:15" ht="12.75" x14ac:dyDescent="0.2">
      <c r="A940" s="122" t="s">
        <v>2829</v>
      </c>
      <c r="B940" s="62" t="s">
        <v>234</v>
      </c>
      <c r="C940" s="62" t="s">
        <v>1037</v>
      </c>
      <c r="D940" s="62" t="s">
        <v>251</v>
      </c>
      <c r="E940" s="62" t="s">
        <v>1192</v>
      </c>
      <c r="F940" s="123">
        <v>2.9579200000000002E-3</v>
      </c>
      <c r="G940" s="123">
        <v>5.1634260000000001E-2</v>
      </c>
      <c r="H940" s="77">
        <f t="shared" si="53"/>
        <v>-0.94271400422897511</v>
      </c>
      <c r="I940" s="123">
        <v>0</v>
      </c>
      <c r="J940" s="123">
        <v>0</v>
      </c>
      <c r="K940" s="77" t="str">
        <f t="shared" si="54"/>
        <v/>
      </c>
      <c r="L940" s="77">
        <f t="shared" si="55"/>
        <v>0</v>
      </c>
      <c r="M940" s="153"/>
      <c r="N940" s="156"/>
      <c r="O940" s="156"/>
    </row>
    <row r="941" spans="1:15" ht="12.75" x14ac:dyDescent="0.2">
      <c r="A941" s="122" t="s">
        <v>2159</v>
      </c>
      <c r="B941" s="62" t="s">
        <v>1100</v>
      </c>
      <c r="C941" s="62" t="s">
        <v>1042</v>
      </c>
      <c r="D941" s="62" t="s">
        <v>252</v>
      </c>
      <c r="E941" s="62" t="s">
        <v>253</v>
      </c>
      <c r="F941" s="123">
        <v>2.5755000000000001E-3</v>
      </c>
      <c r="G941" s="123">
        <v>7.3219499999999998E-3</v>
      </c>
      <c r="H941" s="77">
        <f t="shared" si="53"/>
        <v>-0.64824944174707555</v>
      </c>
      <c r="I941" s="123">
        <v>0</v>
      </c>
      <c r="J941" s="123">
        <v>4.9303699999999999E-3</v>
      </c>
      <c r="K941" s="77">
        <f t="shared" si="54"/>
        <v>-1</v>
      </c>
      <c r="L941" s="77">
        <f t="shared" si="55"/>
        <v>0</v>
      </c>
      <c r="M941" s="153"/>
      <c r="N941" s="156"/>
      <c r="O941" s="156"/>
    </row>
    <row r="942" spans="1:15" ht="12.75" x14ac:dyDescent="0.2">
      <c r="A942" s="122" t="s">
        <v>384</v>
      </c>
      <c r="B942" s="62" t="s">
        <v>395</v>
      </c>
      <c r="C942" s="62" t="s">
        <v>1043</v>
      </c>
      <c r="D942" s="62" t="s">
        <v>251</v>
      </c>
      <c r="E942" s="62" t="s">
        <v>1192</v>
      </c>
      <c r="F942" s="123">
        <v>2.3424000000000001E-3</v>
      </c>
      <c r="G942" s="123">
        <v>4.7364179999999999E-2</v>
      </c>
      <c r="H942" s="77">
        <f t="shared" si="53"/>
        <v>-0.95054490545386827</v>
      </c>
      <c r="I942" s="123">
        <v>0</v>
      </c>
      <c r="J942" s="123">
        <v>1.75178313</v>
      </c>
      <c r="K942" s="77">
        <f t="shared" si="54"/>
        <v>-1</v>
      </c>
      <c r="L942" s="77">
        <f t="shared" si="55"/>
        <v>0</v>
      </c>
      <c r="M942" s="153"/>
      <c r="N942" s="156"/>
      <c r="O942" s="156"/>
    </row>
    <row r="943" spans="1:15" ht="12.75" x14ac:dyDescent="0.2">
      <c r="A943" s="122" t="s">
        <v>2799</v>
      </c>
      <c r="B943" s="62" t="s">
        <v>220</v>
      </c>
      <c r="C943" s="62" t="s">
        <v>1037</v>
      </c>
      <c r="D943" s="62" t="s">
        <v>251</v>
      </c>
      <c r="E943" s="62" t="s">
        <v>1192</v>
      </c>
      <c r="F943" s="123">
        <v>2.2160000000000001E-3</v>
      </c>
      <c r="G943" s="123">
        <v>0.13316766200000002</v>
      </c>
      <c r="H943" s="77">
        <f t="shared" si="53"/>
        <v>-0.98335932337687204</v>
      </c>
      <c r="I943" s="123">
        <v>0</v>
      </c>
      <c r="J943" s="123">
        <v>0</v>
      </c>
      <c r="K943" s="77" t="str">
        <f t="shared" si="54"/>
        <v/>
      </c>
      <c r="L943" s="77">
        <f t="shared" si="55"/>
        <v>0</v>
      </c>
      <c r="M943" s="153"/>
      <c r="N943" s="156"/>
      <c r="O943" s="156"/>
    </row>
    <row r="944" spans="1:15" ht="12.75" x14ac:dyDescent="0.2">
      <c r="A944" s="122" t="s">
        <v>2564</v>
      </c>
      <c r="B944" s="62" t="s">
        <v>2565</v>
      </c>
      <c r="C944" s="62" t="s">
        <v>177</v>
      </c>
      <c r="D944" s="62" t="s">
        <v>967</v>
      </c>
      <c r="E944" s="62" t="s">
        <v>253</v>
      </c>
      <c r="F944" s="123">
        <v>2.1965999999999999E-3</v>
      </c>
      <c r="G944" s="123">
        <v>0.19104209999999999</v>
      </c>
      <c r="H944" s="77">
        <f t="shared" si="53"/>
        <v>-0.98850201081332334</v>
      </c>
      <c r="I944" s="123">
        <v>0</v>
      </c>
      <c r="J944" s="123">
        <v>0</v>
      </c>
      <c r="K944" s="77" t="str">
        <f t="shared" si="54"/>
        <v/>
      </c>
      <c r="L944" s="77">
        <f t="shared" si="55"/>
        <v>0</v>
      </c>
      <c r="M944" s="153"/>
      <c r="N944" s="156"/>
      <c r="O944" s="156"/>
    </row>
    <row r="945" spans="1:15" ht="12.75" x14ac:dyDescent="0.2">
      <c r="A945" s="122" t="s">
        <v>2743</v>
      </c>
      <c r="B945" s="62" t="s">
        <v>963</v>
      </c>
      <c r="C945" s="62" t="s">
        <v>2241</v>
      </c>
      <c r="D945" s="62" t="s">
        <v>252</v>
      </c>
      <c r="E945" s="62" t="s">
        <v>253</v>
      </c>
      <c r="F945" s="123">
        <v>2.0384999999999999E-3</v>
      </c>
      <c r="G945" s="123">
        <v>0</v>
      </c>
      <c r="H945" s="77" t="str">
        <f t="shared" si="53"/>
        <v/>
      </c>
      <c r="I945" s="123">
        <v>0</v>
      </c>
      <c r="J945" s="123">
        <v>0</v>
      </c>
      <c r="K945" s="77" t="str">
        <f t="shared" si="54"/>
        <v/>
      </c>
      <c r="L945" s="77">
        <f t="shared" si="55"/>
        <v>0</v>
      </c>
      <c r="M945" s="153"/>
      <c r="N945" s="156"/>
      <c r="O945" s="156"/>
    </row>
    <row r="946" spans="1:15" ht="12.75" x14ac:dyDescent="0.2">
      <c r="A946" s="122" t="s">
        <v>2446</v>
      </c>
      <c r="B946" s="122" t="s">
        <v>466</v>
      </c>
      <c r="C946" s="122" t="s">
        <v>1038</v>
      </c>
      <c r="D946" s="122" t="s">
        <v>251</v>
      </c>
      <c r="E946" s="122" t="s">
        <v>1192</v>
      </c>
      <c r="F946" s="123">
        <v>1.9117699999999999E-3</v>
      </c>
      <c r="G946" s="123">
        <v>6.2508859999999999E-2</v>
      </c>
      <c r="H946" s="77">
        <f t="shared" si="53"/>
        <v>-0.96941601558563062</v>
      </c>
      <c r="I946" s="123">
        <v>0</v>
      </c>
      <c r="J946" s="123">
        <v>10.003086</v>
      </c>
      <c r="K946" s="77">
        <f t="shared" si="54"/>
        <v>-1</v>
      </c>
      <c r="L946" s="77">
        <f t="shared" si="55"/>
        <v>0</v>
      </c>
      <c r="M946" s="153"/>
      <c r="N946" s="156"/>
      <c r="O946" s="156"/>
    </row>
    <row r="947" spans="1:15" ht="12.75" x14ac:dyDescent="0.2">
      <c r="A947" s="122" t="s">
        <v>2302</v>
      </c>
      <c r="B947" s="62" t="s">
        <v>2303</v>
      </c>
      <c r="C947" s="62" t="s">
        <v>330</v>
      </c>
      <c r="D947" s="62" t="s">
        <v>252</v>
      </c>
      <c r="E947" s="62" t="s">
        <v>253</v>
      </c>
      <c r="F947" s="123">
        <v>1.6965000000000001E-3</v>
      </c>
      <c r="G947" s="123">
        <v>1.27051E-2</v>
      </c>
      <c r="H947" s="77">
        <f t="shared" si="53"/>
        <v>-0.86647094473872699</v>
      </c>
      <c r="I947" s="123">
        <v>0</v>
      </c>
      <c r="J947" s="123">
        <v>0</v>
      </c>
      <c r="K947" s="77" t="str">
        <f t="shared" si="54"/>
        <v/>
      </c>
      <c r="L947" s="77">
        <f t="shared" si="55"/>
        <v>0</v>
      </c>
      <c r="M947" s="153"/>
      <c r="N947" s="156"/>
      <c r="O947" s="156"/>
    </row>
    <row r="948" spans="1:15" ht="12.75" x14ac:dyDescent="0.2">
      <c r="A948" s="122" t="s">
        <v>2312</v>
      </c>
      <c r="B948" s="62" t="s">
        <v>2313</v>
      </c>
      <c r="C948" s="62" t="s">
        <v>330</v>
      </c>
      <c r="D948" s="62" t="s">
        <v>967</v>
      </c>
      <c r="E948" s="62" t="s">
        <v>253</v>
      </c>
      <c r="F948" s="123">
        <v>1.3034500000000001E-3</v>
      </c>
      <c r="G948" s="123">
        <v>0.13086689999999998</v>
      </c>
      <c r="H948" s="77">
        <f t="shared" si="53"/>
        <v>-0.99003988021417177</v>
      </c>
      <c r="I948" s="123">
        <v>0</v>
      </c>
      <c r="J948" s="123">
        <v>0</v>
      </c>
      <c r="K948" s="77" t="str">
        <f t="shared" si="54"/>
        <v/>
      </c>
      <c r="L948" s="77">
        <f t="shared" si="55"/>
        <v>0</v>
      </c>
      <c r="M948" s="153"/>
      <c r="N948" s="156"/>
      <c r="O948" s="156"/>
    </row>
    <row r="949" spans="1:15" ht="12.75" x14ac:dyDescent="0.2">
      <c r="A949" s="122" t="s">
        <v>2314</v>
      </c>
      <c r="B949" s="62" t="s">
        <v>2315</v>
      </c>
      <c r="C949" s="62" t="s">
        <v>330</v>
      </c>
      <c r="D949" s="62" t="s">
        <v>252</v>
      </c>
      <c r="E949" s="62" t="s">
        <v>253</v>
      </c>
      <c r="F949" s="123">
        <v>1.1234999999999999E-3</v>
      </c>
      <c r="G949" s="123">
        <v>5.4665500000000006E-3</v>
      </c>
      <c r="H949" s="77">
        <f t="shared" si="53"/>
        <v>-0.79447732116234193</v>
      </c>
      <c r="I949" s="123">
        <v>0</v>
      </c>
      <c r="J949" s="123">
        <v>0</v>
      </c>
      <c r="K949" s="77" t="str">
        <f t="shared" si="54"/>
        <v/>
      </c>
      <c r="L949" s="77">
        <f t="shared" si="55"/>
        <v>0</v>
      </c>
      <c r="M949" s="153"/>
      <c r="N949" s="156"/>
      <c r="O949" s="156"/>
    </row>
    <row r="950" spans="1:15" ht="12.75" x14ac:dyDescent="0.2">
      <c r="A950" s="122" t="s">
        <v>1541</v>
      </c>
      <c r="B950" s="62" t="s">
        <v>1542</v>
      </c>
      <c r="C950" s="62" t="s">
        <v>1043</v>
      </c>
      <c r="D950" s="62" t="s">
        <v>251</v>
      </c>
      <c r="E950" s="62" t="s">
        <v>1192</v>
      </c>
      <c r="F950" s="123">
        <v>7.2439999999999994E-4</v>
      </c>
      <c r="G950" s="123">
        <v>0</v>
      </c>
      <c r="H950" s="77" t="str">
        <f t="shared" si="53"/>
        <v/>
      </c>
      <c r="I950" s="123">
        <v>0</v>
      </c>
      <c r="J950" s="123">
        <v>0</v>
      </c>
      <c r="K950" s="77" t="str">
        <f t="shared" si="54"/>
        <v/>
      </c>
      <c r="L950" s="77">
        <f t="shared" si="55"/>
        <v>0</v>
      </c>
      <c r="M950" s="153"/>
      <c r="N950" s="156"/>
      <c r="O950" s="156"/>
    </row>
    <row r="951" spans="1:15" ht="12.75" x14ac:dyDescent="0.2">
      <c r="A951" s="122" t="s">
        <v>2343</v>
      </c>
      <c r="B951" s="62" t="s">
        <v>1214</v>
      </c>
      <c r="C951" s="62" t="s">
        <v>1140</v>
      </c>
      <c r="D951" s="62" t="s">
        <v>252</v>
      </c>
      <c r="E951" s="62" t="s">
        <v>253</v>
      </c>
      <c r="F951" s="123">
        <v>6.5474999999999995E-4</v>
      </c>
      <c r="G951" s="123">
        <v>4.4099999999999999E-3</v>
      </c>
      <c r="H951" s="77">
        <f t="shared" si="53"/>
        <v>-0.85153061224489801</v>
      </c>
      <c r="I951" s="123">
        <v>0</v>
      </c>
      <c r="J951" s="123">
        <v>1.4415668000000001</v>
      </c>
      <c r="K951" s="77">
        <f t="shared" si="54"/>
        <v>-1</v>
      </c>
      <c r="L951" s="77">
        <f t="shared" si="55"/>
        <v>0</v>
      </c>
      <c r="M951" s="153"/>
      <c r="N951" s="156"/>
      <c r="O951" s="156"/>
    </row>
    <row r="952" spans="1:15" ht="12.75" x14ac:dyDescent="0.2">
      <c r="A952" s="122" t="s">
        <v>2763</v>
      </c>
      <c r="B952" s="62" t="s">
        <v>158</v>
      </c>
      <c r="C952" s="62" t="s">
        <v>779</v>
      </c>
      <c r="D952" s="62" t="s">
        <v>251</v>
      </c>
      <c r="E952" s="62" t="s">
        <v>1192</v>
      </c>
      <c r="F952" s="123">
        <v>0</v>
      </c>
      <c r="G952" s="123">
        <v>0.74804999999999999</v>
      </c>
      <c r="H952" s="77">
        <f t="shared" si="53"/>
        <v>-1</v>
      </c>
      <c r="I952" s="123">
        <v>0</v>
      </c>
      <c r="J952" s="123">
        <v>1.4952023400000001</v>
      </c>
      <c r="K952" s="77">
        <f t="shared" si="54"/>
        <v>-1</v>
      </c>
      <c r="L952" s="77" t="str">
        <f t="shared" si="55"/>
        <v/>
      </c>
      <c r="M952" s="153"/>
      <c r="N952" s="156"/>
      <c r="O952" s="156"/>
    </row>
    <row r="953" spans="1:15" ht="12.75" x14ac:dyDescent="0.2">
      <c r="A953" s="122" t="s">
        <v>2744</v>
      </c>
      <c r="B953" s="62" t="s">
        <v>127</v>
      </c>
      <c r="C953" s="62" t="s">
        <v>779</v>
      </c>
      <c r="D953" s="62" t="s">
        <v>251</v>
      </c>
      <c r="E953" s="62" t="s">
        <v>1192</v>
      </c>
      <c r="F953" s="123">
        <v>0</v>
      </c>
      <c r="G953" s="123">
        <v>0</v>
      </c>
      <c r="H953" s="77" t="str">
        <f t="shared" si="53"/>
        <v/>
      </c>
      <c r="I953" s="123">
        <v>0</v>
      </c>
      <c r="J953" s="123">
        <v>0.82249349999999999</v>
      </c>
      <c r="K953" s="77">
        <f t="shared" si="54"/>
        <v>-1</v>
      </c>
      <c r="L953" s="77" t="str">
        <f t="shared" si="55"/>
        <v/>
      </c>
      <c r="M953" s="153"/>
      <c r="N953" s="156"/>
      <c r="O953" s="156"/>
    </row>
    <row r="954" spans="1:15" ht="12.75" x14ac:dyDescent="0.2">
      <c r="A954" s="122" t="s">
        <v>2341</v>
      </c>
      <c r="B954" s="62" t="s">
        <v>1210</v>
      </c>
      <c r="C954" s="62" t="s">
        <v>1140</v>
      </c>
      <c r="D954" s="62" t="s">
        <v>252</v>
      </c>
      <c r="E954" s="62" t="s">
        <v>253</v>
      </c>
      <c r="F954" s="123">
        <v>0</v>
      </c>
      <c r="G954" s="123">
        <v>0</v>
      </c>
      <c r="H954" s="77" t="str">
        <f t="shared" si="53"/>
        <v/>
      </c>
      <c r="I954" s="123">
        <v>0</v>
      </c>
      <c r="J954" s="123">
        <v>0.75891450000000005</v>
      </c>
      <c r="K954" s="77">
        <f t="shared" si="54"/>
        <v>-1</v>
      </c>
      <c r="L954" s="77" t="str">
        <f t="shared" si="55"/>
        <v/>
      </c>
      <c r="M954" s="153"/>
      <c r="N954" s="156"/>
      <c r="O954" s="156"/>
    </row>
    <row r="955" spans="1:15" ht="12.75" x14ac:dyDescent="0.2">
      <c r="A955" s="122" t="s">
        <v>1766</v>
      </c>
      <c r="B955" s="62" t="s">
        <v>1767</v>
      </c>
      <c r="C955" s="62" t="s">
        <v>1043</v>
      </c>
      <c r="D955" s="62" t="s">
        <v>251</v>
      </c>
      <c r="E955" s="62" t="s">
        <v>1192</v>
      </c>
      <c r="F955" s="123">
        <v>0</v>
      </c>
      <c r="G955" s="123">
        <v>1.328996E-2</v>
      </c>
      <c r="H955" s="77">
        <f t="shared" si="53"/>
        <v>-1</v>
      </c>
      <c r="I955" s="123">
        <v>0</v>
      </c>
      <c r="J955" s="123">
        <v>0.40583999999999998</v>
      </c>
      <c r="K955" s="77">
        <f t="shared" si="54"/>
        <v>-1</v>
      </c>
      <c r="L955" s="77" t="str">
        <f t="shared" si="55"/>
        <v/>
      </c>
      <c r="M955" s="153"/>
      <c r="N955" s="156"/>
      <c r="O955" s="156"/>
    </row>
    <row r="956" spans="1:15" ht="12.75" x14ac:dyDescent="0.2">
      <c r="A956" s="122" t="s">
        <v>2766</v>
      </c>
      <c r="B956" s="62" t="s">
        <v>1535</v>
      </c>
      <c r="C956" s="62" t="s">
        <v>779</v>
      </c>
      <c r="D956" s="62" t="s">
        <v>251</v>
      </c>
      <c r="E956" s="62" t="s">
        <v>1192</v>
      </c>
      <c r="F956" s="123">
        <v>0</v>
      </c>
      <c r="G956" s="123">
        <v>0.18151999999999999</v>
      </c>
      <c r="H956" s="77">
        <f t="shared" si="53"/>
        <v>-1</v>
      </c>
      <c r="I956" s="123">
        <v>0</v>
      </c>
      <c r="J956" s="123">
        <v>0.36294924000000001</v>
      </c>
      <c r="K956" s="77">
        <f t="shared" si="54"/>
        <v>-1</v>
      </c>
      <c r="L956" s="77" t="str">
        <f t="shared" si="55"/>
        <v/>
      </c>
      <c r="M956" s="153"/>
      <c r="N956" s="156"/>
      <c r="O956" s="156"/>
    </row>
    <row r="957" spans="1:15" ht="12.75" x14ac:dyDescent="0.2">
      <c r="A957" s="122" t="s">
        <v>2288</v>
      </c>
      <c r="B957" s="62" t="s">
        <v>2289</v>
      </c>
      <c r="C957" s="62" t="s">
        <v>330</v>
      </c>
      <c r="D957" s="62" t="s">
        <v>252</v>
      </c>
      <c r="E957" s="62" t="s">
        <v>253</v>
      </c>
      <c r="F957" s="123">
        <v>0</v>
      </c>
      <c r="G957" s="123">
        <v>0.17807999999999999</v>
      </c>
      <c r="H957" s="77">
        <f t="shared" si="53"/>
        <v>-1</v>
      </c>
      <c r="I957" s="123">
        <v>0</v>
      </c>
      <c r="J957" s="123">
        <v>0.176174</v>
      </c>
      <c r="K957" s="77">
        <f t="shared" si="54"/>
        <v>-1</v>
      </c>
      <c r="L957" s="77" t="str">
        <f t="shared" si="55"/>
        <v/>
      </c>
      <c r="M957" s="153"/>
      <c r="N957" s="156"/>
      <c r="O957" s="156"/>
    </row>
    <row r="958" spans="1:15" ht="12.75" x14ac:dyDescent="0.2">
      <c r="A958" s="122" t="s">
        <v>2010</v>
      </c>
      <c r="B958" s="62" t="s">
        <v>1161</v>
      </c>
      <c r="C958" s="62" t="s">
        <v>779</v>
      </c>
      <c r="D958" s="62" t="s">
        <v>251</v>
      </c>
      <c r="E958" s="62" t="s">
        <v>1192</v>
      </c>
      <c r="F958" s="123">
        <v>0</v>
      </c>
      <c r="G958" s="123">
        <v>0</v>
      </c>
      <c r="H958" s="77" t="str">
        <f t="shared" si="53"/>
        <v/>
      </c>
      <c r="I958" s="123">
        <v>0</v>
      </c>
      <c r="J958" s="123">
        <v>6.3848199999999994E-2</v>
      </c>
      <c r="K958" s="77">
        <f t="shared" si="54"/>
        <v>-1</v>
      </c>
      <c r="L958" s="77" t="str">
        <f t="shared" si="55"/>
        <v/>
      </c>
      <c r="M958" s="153"/>
      <c r="N958" s="156"/>
      <c r="O958" s="156"/>
    </row>
    <row r="959" spans="1:15" ht="12.75" x14ac:dyDescent="0.2">
      <c r="A959" s="122" t="s">
        <v>2272</v>
      </c>
      <c r="B959" s="62" t="s">
        <v>308</v>
      </c>
      <c r="C959" s="62" t="s">
        <v>330</v>
      </c>
      <c r="D959" s="62" t="s">
        <v>252</v>
      </c>
      <c r="E959" s="62" t="s">
        <v>253</v>
      </c>
      <c r="F959" s="123">
        <v>0</v>
      </c>
      <c r="G959" s="123">
        <v>0</v>
      </c>
      <c r="H959" s="77" t="str">
        <f t="shared" si="53"/>
        <v/>
      </c>
      <c r="I959" s="123">
        <v>0</v>
      </c>
      <c r="J959" s="123">
        <v>5.2483199999999994E-2</v>
      </c>
      <c r="K959" s="77">
        <f t="shared" si="54"/>
        <v>-1</v>
      </c>
      <c r="L959" s="77" t="str">
        <f t="shared" si="55"/>
        <v/>
      </c>
      <c r="M959" s="153"/>
      <c r="N959" s="156"/>
      <c r="O959" s="156"/>
    </row>
    <row r="960" spans="1:15" ht="12.75" x14ac:dyDescent="0.2">
      <c r="A960" s="122" t="s">
        <v>2694</v>
      </c>
      <c r="B960" s="62" t="s">
        <v>474</v>
      </c>
      <c r="C960" s="62" t="s">
        <v>779</v>
      </c>
      <c r="D960" s="62" t="s">
        <v>251</v>
      </c>
      <c r="E960" s="62" t="s">
        <v>1192</v>
      </c>
      <c r="F960" s="123">
        <v>0</v>
      </c>
      <c r="G960" s="123">
        <v>1.4772499999999999E-2</v>
      </c>
      <c r="H960" s="77">
        <f t="shared" si="53"/>
        <v>-1</v>
      </c>
      <c r="I960" s="123">
        <v>0</v>
      </c>
      <c r="J960" s="123">
        <v>2.1251060000000002E-2</v>
      </c>
      <c r="K960" s="77">
        <f t="shared" si="54"/>
        <v>-1</v>
      </c>
      <c r="L960" s="77" t="str">
        <f t="shared" si="55"/>
        <v/>
      </c>
      <c r="M960" s="153"/>
      <c r="N960" s="156"/>
      <c r="O960" s="156"/>
    </row>
    <row r="961" spans="1:15" ht="12.75" x14ac:dyDescent="0.2">
      <c r="A961" s="122" t="s">
        <v>2337</v>
      </c>
      <c r="B961" s="62" t="s">
        <v>1305</v>
      </c>
      <c r="C961" s="62" t="s">
        <v>1140</v>
      </c>
      <c r="D961" s="62" t="s">
        <v>252</v>
      </c>
      <c r="E961" s="62" t="s">
        <v>253</v>
      </c>
      <c r="F961" s="123">
        <v>0</v>
      </c>
      <c r="G961" s="123">
        <v>5.2690000000000002E-3</v>
      </c>
      <c r="H961" s="77">
        <f t="shared" si="53"/>
        <v>-1</v>
      </c>
      <c r="I961" s="123">
        <v>0</v>
      </c>
      <c r="J961" s="123">
        <v>5.2716300000000002E-3</v>
      </c>
      <c r="K961" s="77">
        <f t="shared" si="54"/>
        <v>-1</v>
      </c>
      <c r="L961" s="77" t="str">
        <f t="shared" si="55"/>
        <v/>
      </c>
      <c r="M961" s="153"/>
      <c r="N961" s="156"/>
      <c r="O961" s="156"/>
    </row>
    <row r="962" spans="1:15" ht="12.75" x14ac:dyDescent="0.2">
      <c r="A962" s="122" t="s">
        <v>1956</v>
      </c>
      <c r="B962" s="62" t="s">
        <v>2259</v>
      </c>
      <c r="C962" s="62" t="s">
        <v>2258</v>
      </c>
      <c r="D962" s="62" t="s">
        <v>251</v>
      </c>
      <c r="E962" s="62" t="s">
        <v>1192</v>
      </c>
      <c r="F962" s="123">
        <v>0</v>
      </c>
      <c r="G962" s="123">
        <v>2.4775399999999999E-3</v>
      </c>
      <c r="H962" s="77">
        <f t="shared" si="53"/>
        <v>-1</v>
      </c>
      <c r="I962" s="123">
        <v>0</v>
      </c>
      <c r="J962" s="123">
        <v>2.4775399999999999E-3</v>
      </c>
      <c r="K962" s="77">
        <f t="shared" si="54"/>
        <v>-1</v>
      </c>
      <c r="L962" s="77" t="str">
        <f t="shared" si="55"/>
        <v/>
      </c>
      <c r="M962" s="153"/>
      <c r="N962" s="156"/>
      <c r="O962" s="156"/>
    </row>
    <row r="963" spans="1:15" ht="12.75" x14ac:dyDescent="0.2">
      <c r="A963" s="122" t="s">
        <v>1913</v>
      </c>
      <c r="B963" s="62" t="s">
        <v>1419</v>
      </c>
      <c r="C963" s="62" t="s">
        <v>779</v>
      </c>
      <c r="D963" s="62" t="s">
        <v>251</v>
      </c>
      <c r="E963" s="62" t="s">
        <v>253</v>
      </c>
      <c r="F963" s="123">
        <v>0</v>
      </c>
      <c r="G963" s="123">
        <v>1.8456449999999999E-3</v>
      </c>
      <c r="H963" s="77">
        <f t="shared" si="53"/>
        <v>-1</v>
      </c>
      <c r="I963" s="123">
        <v>0</v>
      </c>
      <c r="J963" s="123">
        <v>9.2495000000000001E-4</v>
      </c>
      <c r="K963" s="77">
        <f t="shared" si="54"/>
        <v>-1</v>
      </c>
      <c r="L963" s="77" t="str">
        <f t="shared" si="55"/>
        <v/>
      </c>
      <c r="M963" s="153"/>
      <c r="N963" s="156"/>
      <c r="O963" s="156"/>
    </row>
    <row r="964" spans="1:15" ht="12.75" x14ac:dyDescent="0.2">
      <c r="A964" s="122" t="s">
        <v>2745</v>
      </c>
      <c r="B964" s="62" t="s">
        <v>2401</v>
      </c>
      <c r="C964" s="62" t="s">
        <v>2258</v>
      </c>
      <c r="D964" s="62" t="s">
        <v>251</v>
      </c>
      <c r="E964" s="62" t="s">
        <v>1192</v>
      </c>
      <c r="F964" s="123">
        <v>0</v>
      </c>
      <c r="G964" s="123">
        <v>0</v>
      </c>
      <c r="H964" s="77" t="str">
        <f t="shared" si="53"/>
        <v/>
      </c>
      <c r="I964" s="123">
        <v>0</v>
      </c>
      <c r="J964" s="123">
        <v>5.4839999999999999E-4</v>
      </c>
      <c r="K964" s="77">
        <f t="shared" si="54"/>
        <v>-1</v>
      </c>
      <c r="L964" s="77" t="str">
        <f t="shared" si="55"/>
        <v/>
      </c>
      <c r="M964" s="153"/>
      <c r="N964" s="156"/>
      <c r="O964" s="156"/>
    </row>
    <row r="965" spans="1:15" ht="12.75" x14ac:dyDescent="0.2">
      <c r="A965" s="122" t="s">
        <v>2389</v>
      </c>
      <c r="B965" s="62" t="s">
        <v>1596</v>
      </c>
      <c r="C965" s="62" t="s">
        <v>1140</v>
      </c>
      <c r="D965" s="62" t="s">
        <v>252</v>
      </c>
      <c r="E965" s="62" t="s">
        <v>253</v>
      </c>
      <c r="F965" s="123">
        <v>0</v>
      </c>
      <c r="G965" s="123">
        <v>4.6401200000000002E-3</v>
      </c>
      <c r="H965" s="77">
        <f t="shared" si="53"/>
        <v>-1</v>
      </c>
      <c r="I965" s="123">
        <v>0</v>
      </c>
      <c r="J965" s="123">
        <v>2.0466999999999998E-4</v>
      </c>
      <c r="K965" s="77">
        <f t="shared" si="54"/>
        <v>-1</v>
      </c>
      <c r="L965" s="77" t="str">
        <f t="shared" si="55"/>
        <v/>
      </c>
      <c r="M965" s="153"/>
      <c r="N965" s="156"/>
      <c r="O965" s="156"/>
    </row>
    <row r="966" spans="1:15" ht="12.75" x14ac:dyDescent="0.2">
      <c r="A966" s="122" t="s">
        <v>2390</v>
      </c>
      <c r="B966" s="62" t="s">
        <v>1803</v>
      </c>
      <c r="C966" s="62" t="s">
        <v>1140</v>
      </c>
      <c r="D966" s="62" t="s">
        <v>252</v>
      </c>
      <c r="E966" s="62" t="s">
        <v>253</v>
      </c>
      <c r="F966" s="123">
        <v>0</v>
      </c>
      <c r="G966" s="123">
        <v>1.3073999999999999</v>
      </c>
      <c r="H966" s="77">
        <f t="shared" si="53"/>
        <v>-1</v>
      </c>
      <c r="I966" s="123">
        <v>0</v>
      </c>
      <c r="J966" s="123">
        <v>0</v>
      </c>
      <c r="K966" s="77" t="str">
        <f t="shared" si="54"/>
        <v/>
      </c>
      <c r="L966" s="77" t="str">
        <f t="shared" si="55"/>
        <v/>
      </c>
      <c r="M966" s="153"/>
      <c r="N966" s="156"/>
      <c r="O966" s="156"/>
    </row>
    <row r="967" spans="1:15" ht="12.75" x14ac:dyDescent="0.2">
      <c r="A967" s="122" t="s">
        <v>2756</v>
      </c>
      <c r="B967" s="62" t="s">
        <v>964</v>
      </c>
      <c r="C967" s="62" t="s">
        <v>2241</v>
      </c>
      <c r="D967" s="62" t="s">
        <v>252</v>
      </c>
      <c r="E967" s="62" t="s">
        <v>253</v>
      </c>
      <c r="F967" s="123">
        <v>0</v>
      </c>
      <c r="G967" s="123">
        <v>0</v>
      </c>
      <c r="H967" s="77" t="str">
        <f t="shared" ref="H967:H1030" si="56">IF(ISERROR(F967/G967-1),"",IF((F967/G967-1)&gt;10000%,"",F967/G967-1))</f>
        <v/>
      </c>
      <c r="I967" s="123">
        <v>0</v>
      </c>
      <c r="J967" s="123">
        <v>0</v>
      </c>
      <c r="K967" s="77" t="str">
        <f t="shared" si="54"/>
        <v/>
      </c>
      <c r="L967" s="77" t="str">
        <f t="shared" si="55"/>
        <v/>
      </c>
      <c r="M967" s="153"/>
      <c r="N967" s="156"/>
      <c r="O967" s="156"/>
    </row>
    <row r="968" spans="1:15" ht="12.75" x14ac:dyDescent="0.2">
      <c r="A968" s="122" t="s">
        <v>2410</v>
      </c>
      <c r="B968" s="62" t="s">
        <v>1047</v>
      </c>
      <c r="C968" s="62" t="s">
        <v>1038</v>
      </c>
      <c r="D968" s="62" t="s">
        <v>251</v>
      </c>
      <c r="E968" s="62" t="s">
        <v>1192</v>
      </c>
      <c r="F968" s="123">
        <v>0</v>
      </c>
      <c r="G968" s="123">
        <v>1.8630000000000001E-3</v>
      </c>
      <c r="H968" s="77">
        <f t="shared" si="56"/>
        <v>-1</v>
      </c>
      <c r="I968" s="123">
        <v>0</v>
      </c>
      <c r="J968" s="123">
        <v>0</v>
      </c>
      <c r="K968" s="77" t="str">
        <f t="shared" si="54"/>
        <v/>
      </c>
      <c r="L968" s="77" t="str">
        <f t="shared" si="55"/>
        <v/>
      </c>
      <c r="M968" s="153"/>
      <c r="N968" s="156"/>
      <c r="O968" s="156"/>
    </row>
    <row r="969" spans="1:15" ht="12.75" x14ac:dyDescent="0.2">
      <c r="A969" s="122" t="s">
        <v>2733</v>
      </c>
      <c r="B969" s="62" t="s">
        <v>1168</v>
      </c>
      <c r="C969" s="62" t="s">
        <v>1140</v>
      </c>
      <c r="D969" s="62" t="s">
        <v>251</v>
      </c>
      <c r="E969" s="62" t="s">
        <v>1192</v>
      </c>
      <c r="F969" s="123">
        <v>0</v>
      </c>
      <c r="G969" s="123">
        <v>0</v>
      </c>
      <c r="H969" s="77" t="str">
        <f t="shared" si="56"/>
        <v/>
      </c>
      <c r="I969" s="123">
        <v>0</v>
      </c>
      <c r="J969" s="123">
        <v>0</v>
      </c>
      <c r="K969" s="77" t="str">
        <f t="shared" si="54"/>
        <v/>
      </c>
      <c r="L969" s="77" t="str">
        <f t="shared" si="55"/>
        <v/>
      </c>
      <c r="M969" s="153"/>
      <c r="N969" s="156"/>
      <c r="O969" s="156"/>
    </row>
    <row r="970" spans="1:15" ht="12.75" x14ac:dyDescent="0.2">
      <c r="A970" s="122" t="s">
        <v>1999</v>
      </c>
      <c r="B970" s="62" t="s">
        <v>1759</v>
      </c>
      <c r="C970" s="62" t="s">
        <v>779</v>
      </c>
      <c r="D970" s="62" t="s">
        <v>251</v>
      </c>
      <c r="E970" s="62" t="s">
        <v>253</v>
      </c>
      <c r="F970" s="123">
        <v>0</v>
      </c>
      <c r="G970" s="123">
        <v>0</v>
      </c>
      <c r="H970" s="77" t="str">
        <f t="shared" si="56"/>
        <v/>
      </c>
      <c r="I970" s="123">
        <v>0</v>
      </c>
      <c r="J970" s="123">
        <v>0</v>
      </c>
      <c r="K970" s="77" t="str">
        <f t="shared" ref="K970:K1001" si="57">IF(ISERROR(I970/J970-1),"",IF((I970/J970-1)&gt;10000%,"",I970/J970-1))</f>
        <v/>
      </c>
      <c r="L970" s="77" t="str">
        <f t="shared" ref="L970:L1001" si="58">IF(ISERROR(I970/F970),"",IF(I970/F970&gt;10000%,"",I970/F970))</f>
        <v/>
      </c>
      <c r="M970" s="153"/>
      <c r="N970" s="156"/>
      <c r="O970" s="156"/>
    </row>
    <row r="971" spans="1:15" ht="12.75" x14ac:dyDescent="0.2">
      <c r="A971" s="122" t="s">
        <v>2256</v>
      </c>
      <c r="B971" s="62" t="s">
        <v>2257</v>
      </c>
      <c r="C971" s="62" t="s">
        <v>2258</v>
      </c>
      <c r="D971" s="62" t="s">
        <v>251</v>
      </c>
      <c r="E971" s="62" t="s">
        <v>1192</v>
      </c>
      <c r="F971" s="123">
        <v>0</v>
      </c>
      <c r="G971" s="123">
        <v>0</v>
      </c>
      <c r="H971" s="77" t="str">
        <f t="shared" si="56"/>
        <v/>
      </c>
      <c r="I971" s="123">
        <v>0</v>
      </c>
      <c r="J971" s="123">
        <v>0</v>
      </c>
      <c r="K971" s="77" t="str">
        <f t="shared" si="57"/>
        <v/>
      </c>
      <c r="L971" s="77" t="str">
        <f t="shared" si="58"/>
        <v/>
      </c>
      <c r="M971" s="153"/>
      <c r="N971" s="156"/>
      <c r="O971" s="156"/>
    </row>
    <row r="972" spans="1:15" ht="12.75" x14ac:dyDescent="0.2">
      <c r="A972" s="122" t="s">
        <v>2791</v>
      </c>
      <c r="B972" s="62" t="s">
        <v>1131</v>
      </c>
      <c r="C972" s="62" t="s">
        <v>1037</v>
      </c>
      <c r="D972" s="62" t="s">
        <v>251</v>
      </c>
      <c r="E972" s="62" t="s">
        <v>1192</v>
      </c>
      <c r="F972" s="123">
        <v>0</v>
      </c>
      <c r="G972" s="123">
        <v>0</v>
      </c>
      <c r="H972" s="77" t="str">
        <f t="shared" si="56"/>
        <v/>
      </c>
      <c r="I972" s="123">
        <v>0</v>
      </c>
      <c r="J972" s="123">
        <v>0</v>
      </c>
      <c r="K972" s="77" t="str">
        <f t="shared" si="57"/>
        <v/>
      </c>
      <c r="L972" s="77" t="str">
        <f t="shared" si="58"/>
        <v/>
      </c>
      <c r="M972" s="153"/>
      <c r="N972" s="156"/>
      <c r="O972" s="156"/>
    </row>
    <row r="973" spans="1:15" ht="12.75" x14ac:dyDescent="0.2">
      <c r="A973" s="122" t="s">
        <v>2801</v>
      </c>
      <c r="B973" s="62" t="s">
        <v>222</v>
      </c>
      <c r="C973" s="62" t="s">
        <v>1037</v>
      </c>
      <c r="D973" s="62" t="s">
        <v>251</v>
      </c>
      <c r="E973" s="62" t="s">
        <v>1192</v>
      </c>
      <c r="F973" s="123">
        <v>0</v>
      </c>
      <c r="G973" s="123">
        <v>2.4567399999999998E-3</v>
      </c>
      <c r="H973" s="77">
        <f t="shared" si="56"/>
        <v>-1</v>
      </c>
      <c r="I973" s="123">
        <v>0</v>
      </c>
      <c r="J973" s="123">
        <v>0</v>
      </c>
      <c r="K973" s="77" t="str">
        <f t="shared" si="57"/>
        <v/>
      </c>
      <c r="L973" s="77" t="str">
        <f t="shared" si="58"/>
        <v/>
      </c>
      <c r="M973" s="153"/>
      <c r="N973" s="156"/>
      <c r="O973" s="156"/>
    </row>
    <row r="974" spans="1:15" ht="12.75" x14ac:dyDescent="0.2">
      <c r="A974" s="122" t="s">
        <v>2822</v>
      </c>
      <c r="B974" s="62" t="s">
        <v>557</v>
      </c>
      <c r="C974" s="62" t="s">
        <v>1037</v>
      </c>
      <c r="D974" s="62" t="s">
        <v>251</v>
      </c>
      <c r="E974" s="62" t="s">
        <v>1192</v>
      </c>
      <c r="F974" s="123">
        <v>0</v>
      </c>
      <c r="G974" s="123">
        <v>6.7697389999999996E-2</v>
      </c>
      <c r="H974" s="77">
        <f t="shared" si="56"/>
        <v>-1</v>
      </c>
      <c r="I974" s="123">
        <v>0</v>
      </c>
      <c r="J974" s="123">
        <v>0</v>
      </c>
      <c r="K974" s="77" t="str">
        <f t="shared" si="57"/>
        <v/>
      </c>
      <c r="L974" s="77" t="str">
        <f t="shared" si="58"/>
        <v/>
      </c>
      <c r="M974" s="153"/>
      <c r="N974" s="156"/>
      <c r="O974" s="156"/>
    </row>
    <row r="975" spans="1:15" ht="12.75" x14ac:dyDescent="0.2">
      <c r="A975" s="122" t="s">
        <v>2854</v>
      </c>
      <c r="B975" s="62" t="s">
        <v>1122</v>
      </c>
      <c r="C975" s="62" t="s">
        <v>1037</v>
      </c>
      <c r="D975" s="62" t="s">
        <v>251</v>
      </c>
      <c r="E975" s="62" t="s">
        <v>1192</v>
      </c>
      <c r="F975" s="123">
        <v>0</v>
      </c>
      <c r="G975" s="123">
        <v>0.8345239499999999</v>
      </c>
      <c r="H975" s="77">
        <f t="shared" si="56"/>
        <v>-1</v>
      </c>
      <c r="I975" s="123">
        <v>0</v>
      </c>
      <c r="J975" s="123">
        <v>0</v>
      </c>
      <c r="K975" s="77" t="str">
        <f t="shared" si="57"/>
        <v/>
      </c>
      <c r="L975" s="77" t="str">
        <f t="shared" si="58"/>
        <v/>
      </c>
      <c r="M975" s="153"/>
      <c r="N975" s="156"/>
      <c r="O975" s="156"/>
    </row>
    <row r="976" spans="1:15" ht="12.75" x14ac:dyDescent="0.2">
      <c r="A976" s="122" t="s">
        <v>2855</v>
      </c>
      <c r="B976" s="62" t="s">
        <v>1137</v>
      </c>
      <c r="C976" s="62" t="s">
        <v>1037</v>
      </c>
      <c r="D976" s="62" t="s">
        <v>251</v>
      </c>
      <c r="E976" s="62" t="s">
        <v>1192</v>
      </c>
      <c r="F976" s="123">
        <v>0</v>
      </c>
      <c r="G976" s="123">
        <v>0</v>
      </c>
      <c r="H976" s="77" t="str">
        <f t="shared" si="56"/>
        <v/>
      </c>
      <c r="I976" s="123">
        <v>0</v>
      </c>
      <c r="J976" s="123">
        <v>0</v>
      </c>
      <c r="K976" s="77" t="str">
        <f t="shared" si="57"/>
        <v/>
      </c>
      <c r="L976" s="77" t="str">
        <f t="shared" si="58"/>
        <v/>
      </c>
      <c r="M976" s="153"/>
      <c r="N976" s="156"/>
      <c r="O976" s="156"/>
    </row>
    <row r="977" spans="1:15" ht="12.75" x14ac:dyDescent="0.2">
      <c r="A977" s="122" t="s">
        <v>2857</v>
      </c>
      <c r="B977" s="62" t="s">
        <v>1138</v>
      </c>
      <c r="C977" s="62" t="s">
        <v>1037</v>
      </c>
      <c r="D977" s="62" t="s">
        <v>251</v>
      </c>
      <c r="E977" s="62" t="s">
        <v>1192</v>
      </c>
      <c r="F977" s="123">
        <v>0</v>
      </c>
      <c r="G977" s="123">
        <v>0</v>
      </c>
      <c r="H977" s="77" t="str">
        <f t="shared" si="56"/>
        <v/>
      </c>
      <c r="I977" s="123">
        <v>0</v>
      </c>
      <c r="J977" s="123">
        <v>0</v>
      </c>
      <c r="K977" s="77" t="str">
        <f t="shared" si="57"/>
        <v/>
      </c>
      <c r="L977" s="77" t="str">
        <f t="shared" si="58"/>
        <v/>
      </c>
      <c r="M977" s="153"/>
      <c r="N977" s="156"/>
      <c r="O977" s="156"/>
    </row>
    <row r="978" spans="1:15" ht="12.75" x14ac:dyDescent="0.2">
      <c r="A978" s="122" t="s">
        <v>2859</v>
      </c>
      <c r="B978" s="62" t="s">
        <v>1130</v>
      </c>
      <c r="C978" s="62" t="s">
        <v>1037</v>
      </c>
      <c r="D978" s="62" t="s">
        <v>251</v>
      </c>
      <c r="E978" s="62" t="s">
        <v>1192</v>
      </c>
      <c r="F978" s="123">
        <v>0</v>
      </c>
      <c r="G978" s="123">
        <v>0.94529434999999995</v>
      </c>
      <c r="H978" s="77">
        <f t="shared" si="56"/>
        <v>-1</v>
      </c>
      <c r="I978" s="123">
        <v>0</v>
      </c>
      <c r="J978" s="123">
        <v>0</v>
      </c>
      <c r="K978" s="77" t="str">
        <f t="shared" si="57"/>
        <v/>
      </c>
      <c r="L978" s="77" t="str">
        <f t="shared" si="58"/>
        <v/>
      </c>
      <c r="M978" s="153"/>
      <c r="N978" s="156"/>
      <c r="O978" s="156"/>
    </row>
    <row r="979" spans="1:15" ht="12.75" x14ac:dyDescent="0.2">
      <c r="A979" s="122" t="s">
        <v>1983</v>
      </c>
      <c r="B979" s="62" t="s">
        <v>2572</v>
      </c>
      <c r="C979" s="62" t="s">
        <v>2258</v>
      </c>
      <c r="D979" s="62" t="s">
        <v>251</v>
      </c>
      <c r="E979" s="62" t="s">
        <v>1192</v>
      </c>
      <c r="F979" s="123">
        <v>0</v>
      </c>
      <c r="G979" s="123">
        <v>0</v>
      </c>
      <c r="H979" s="77" t="str">
        <f t="shared" si="56"/>
        <v/>
      </c>
      <c r="I979" s="123">
        <v>0</v>
      </c>
      <c r="J979" s="123">
        <v>0</v>
      </c>
      <c r="K979" s="77" t="str">
        <f t="shared" si="57"/>
        <v/>
      </c>
      <c r="L979" s="77" t="str">
        <f t="shared" si="58"/>
        <v/>
      </c>
      <c r="M979" s="153"/>
      <c r="N979" s="156"/>
      <c r="O979" s="156"/>
    </row>
    <row r="980" spans="1:15" ht="12.75" x14ac:dyDescent="0.2">
      <c r="A980" s="122" t="s">
        <v>1915</v>
      </c>
      <c r="B980" s="62" t="s">
        <v>2571</v>
      </c>
      <c r="C980" s="62" t="s">
        <v>2258</v>
      </c>
      <c r="D980" s="62" t="s">
        <v>251</v>
      </c>
      <c r="E980" s="62" t="s">
        <v>1192</v>
      </c>
      <c r="F980" s="123">
        <v>0</v>
      </c>
      <c r="G980" s="123">
        <v>0</v>
      </c>
      <c r="H980" s="77" t="str">
        <f t="shared" si="56"/>
        <v/>
      </c>
      <c r="I980" s="123">
        <v>0</v>
      </c>
      <c r="J980" s="123">
        <v>0</v>
      </c>
      <c r="K980" s="77" t="str">
        <f t="shared" si="57"/>
        <v/>
      </c>
      <c r="L980" s="77" t="str">
        <f t="shared" si="58"/>
        <v/>
      </c>
      <c r="M980" s="153"/>
      <c r="N980" s="156"/>
      <c r="O980" s="156"/>
    </row>
    <row r="981" spans="1:15" ht="12.75" x14ac:dyDescent="0.2">
      <c r="A981" s="122" t="s">
        <v>2000</v>
      </c>
      <c r="B981" s="122" t="s">
        <v>1673</v>
      </c>
      <c r="C981" s="122" t="s">
        <v>779</v>
      </c>
      <c r="D981" s="122" t="s">
        <v>251</v>
      </c>
      <c r="E981" s="122" t="s">
        <v>253</v>
      </c>
      <c r="F981" s="123">
        <v>0</v>
      </c>
      <c r="G981" s="123">
        <v>0</v>
      </c>
      <c r="H981" s="77" t="str">
        <f t="shared" si="56"/>
        <v/>
      </c>
      <c r="I981" s="123">
        <v>0</v>
      </c>
      <c r="J981" s="123">
        <v>0</v>
      </c>
      <c r="K981" s="77" t="str">
        <f t="shared" si="57"/>
        <v/>
      </c>
      <c r="L981" s="77" t="str">
        <f t="shared" si="58"/>
        <v/>
      </c>
      <c r="M981" s="153"/>
      <c r="N981" s="156"/>
      <c r="O981" s="156"/>
    </row>
    <row r="982" spans="1:15" ht="12.75" x14ac:dyDescent="0.2">
      <c r="A982" s="122" t="s">
        <v>2767</v>
      </c>
      <c r="B982" s="62" t="s">
        <v>2260</v>
      </c>
      <c r="C982" s="62" t="s">
        <v>2258</v>
      </c>
      <c r="D982" s="62" t="s">
        <v>251</v>
      </c>
      <c r="E982" s="62" t="s">
        <v>1192</v>
      </c>
      <c r="F982" s="123">
        <v>0</v>
      </c>
      <c r="G982" s="123">
        <v>0</v>
      </c>
      <c r="H982" s="77" t="str">
        <f t="shared" si="56"/>
        <v/>
      </c>
      <c r="I982" s="123">
        <v>0</v>
      </c>
      <c r="J982" s="123">
        <v>0</v>
      </c>
      <c r="K982" s="77" t="str">
        <f t="shared" si="57"/>
        <v/>
      </c>
      <c r="L982" s="77" t="str">
        <f t="shared" si="58"/>
        <v/>
      </c>
      <c r="M982" s="153"/>
      <c r="N982" s="156"/>
      <c r="O982" s="156"/>
    </row>
    <row r="983" spans="1:15" ht="12.75" x14ac:dyDescent="0.2">
      <c r="A983" s="122" t="s">
        <v>2765</v>
      </c>
      <c r="B983" s="62" t="s">
        <v>471</v>
      </c>
      <c r="C983" s="62" t="s">
        <v>779</v>
      </c>
      <c r="D983" s="62" t="s">
        <v>251</v>
      </c>
      <c r="E983" s="62" t="s">
        <v>1192</v>
      </c>
      <c r="F983" s="123">
        <v>0</v>
      </c>
      <c r="G983" s="123">
        <v>0</v>
      </c>
      <c r="H983" s="77" t="str">
        <f t="shared" si="56"/>
        <v/>
      </c>
      <c r="I983" s="123">
        <v>0</v>
      </c>
      <c r="J983" s="123">
        <v>0</v>
      </c>
      <c r="K983" s="77" t="str">
        <f t="shared" si="57"/>
        <v/>
      </c>
      <c r="L983" s="77" t="str">
        <f t="shared" si="58"/>
        <v/>
      </c>
      <c r="M983" s="153"/>
      <c r="N983" s="156"/>
      <c r="O983" s="156"/>
    </row>
    <row r="984" spans="1:15" ht="12.75" x14ac:dyDescent="0.2">
      <c r="A984" s="122" t="s">
        <v>2755</v>
      </c>
      <c r="B984" s="62" t="s">
        <v>962</v>
      </c>
      <c r="C984" s="62" t="s">
        <v>2241</v>
      </c>
      <c r="D984" s="62" t="s">
        <v>252</v>
      </c>
      <c r="E984" s="62" t="s">
        <v>253</v>
      </c>
      <c r="F984" s="123">
        <v>0</v>
      </c>
      <c r="G984" s="123">
        <v>0</v>
      </c>
      <c r="H984" s="77" t="str">
        <f t="shared" si="56"/>
        <v/>
      </c>
      <c r="I984" s="123">
        <v>0</v>
      </c>
      <c r="J984" s="123">
        <v>0</v>
      </c>
      <c r="K984" s="77" t="str">
        <f t="shared" si="57"/>
        <v/>
      </c>
      <c r="L984" s="77" t="str">
        <f t="shared" si="58"/>
        <v/>
      </c>
      <c r="M984" s="153"/>
      <c r="N984" s="156"/>
      <c r="O984" s="156"/>
    </row>
    <row r="985" spans="1:15" ht="12.75" x14ac:dyDescent="0.2">
      <c r="A985" s="122" t="s">
        <v>2757</v>
      </c>
      <c r="B985" s="62" t="s">
        <v>961</v>
      </c>
      <c r="C985" s="62" t="s">
        <v>2241</v>
      </c>
      <c r="D985" s="62" t="s">
        <v>252</v>
      </c>
      <c r="E985" s="62" t="s">
        <v>253</v>
      </c>
      <c r="F985" s="123">
        <v>0</v>
      </c>
      <c r="G985" s="123">
        <v>3.00643E-3</v>
      </c>
      <c r="H985" s="77">
        <f t="shared" si="56"/>
        <v>-1</v>
      </c>
      <c r="I985" s="123">
        <v>0</v>
      </c>
      <c r="J985" s="123">
        <v>0</v>
      </c>
      <c r="K985" s="77" t="str">
        <f t="shared" si="57"/>
        <v/>
      </c>
      <c r="L985" s="77" t="str">
        <f t="shared" si="58"/>
        <v/>
      </c>
      <c r="M985" s="153"/>
      <c r="N985" s="156"/>
      <c r="O985" s="156"/>
    </row>
    <row r="986" spans="1:15" ht="12.75" x14ac:dyDescent="0.2">
      <c r="A986" s="122" t="s">
        <v>2286</v>
      </c>
      <c r="B986" s="62" t="s">
        <v>2287</v>
      </c>
      <c r="C986" s="62" t="s">
        <v>330</v>
      </c>
      <c r="D986" s="62" t="s">
        <v>967</v>
      </c>
      <c r="E986" s="62" t="s">
        <v>253</v>
      </c>
      <c r="F986" s="123">
        <v>0</v>
      </c>
      <c r="G986" s="123">
        <v>0</v>
      </c>
      <c r="H986" s="77" t="str">
        <f t="shared" si="56"/>
        <v/>
      </c>
      <c r="I986" s="123">
        <v>0</v>
      </c>
      <c r="J986" s="123">
        <v>0</v>
      </c>
      <c r="K986" s="77" t="str">
        <f t="shared" si="57"/>
        <v/>
      </c>
      <c r="L986" s="77" t="str">
        <f t="shared" si="58"/>
        <v/>
      </c>
      <c r="M986" s="153"/>
      <c r="N986" s="156"/>
      <c r="O986" s="156"/>
    </row>
    <row r="987" spans="1:15" ht="12.75" x14ac:dyDescent="0.2">
      <c r="A987" s="122" t="s">
        <v>2290</v>
      </c>
      <c r="B987" s="62" t="s">
        <v>2291</v>
      </c>
      <c r="C987" s="62" t="s">
        <v>330</v>
      </c>
      <c r="D987" s="62" t="s">
        <v>252</v>
      </c>
      <c r="E987" s="62" t="s">
        <v>253</v>
      </c>
      <c r="F987" s="123">
        <v>0</v>
      </c>
      <c r="G987" s="123">
        <v>2.5399999999999997E-5</v>
      </c>
      <c r="H987" s="77">
        <f t="shared" si="56"/>
        <v>-1</v>
      </c>
      <c r="I987" s="123">
        <v>0</v>
      </c>
      <c r="J987" s="123">
        <v>0</v>
      </c>
      <c r="K987" s="77" t="str">
        <f t="shared" si="57"/>
        <v/>
      </c>
      <c r="L987" s="77" t="str">
        <f t="shared" si="58"/>
        <v/>
      </c>
      <c r="M987" s="153"/>
      <c r="N987" s="156"/>
      <c r="O987" s="156"/>
    </row>
    <row r="988" spans="1:15" ht="12.75" x14ac:dyDescent="0.2">
      <c r="A988" s="122" t="s">
        <v>2298</v>
      </c>
      <c r="B988" s="62" t="s">
        <v>2299</v>
      </c>
      <c r="C988" s="62" t="s">
        <v>330</v>
      </c>
      <c r="D988" s="62" t="s">
        <v>252</v>
      </c>
      <c r="E988" s="62" t="s">
        <v>253</v>
      </c>
      <c r="F988" s="123">
        <v>0</v>
      </c>
      <c r="G988" s="123">
        <v>0</v>
      </c>
      <c r="H988" s="77" t="str">
        <f t="shared" si="56"/>
        <v/>
      </c>
      <c r="I988" s="123">
        <v>0</v>
      </c>
      <c r="J988" s="123">
        <v>0</v>
      </c>
      <c r="K988" s="77" t="str">
        <f t="shared" si="57"/>
        <v/>
      </c>
      <c r="L988" s="77" t="str">
        <f t="shared" si="58"/>
        <v/>
      </c>
      <c r="M988" s="153"/>
      <c r="N988" s="156"/>
      <c r="O988" s="156"/>
    </row>
    <row r="989" spans="1:15" ht="12.75" x14ac:dyDescent="0.2">
      <c r="A989" s="122" t="s">
        <v>2300</v>
      </c>
      <c r="B989" s="62" t="s">
        <v>2301</v>
      </c>
      <c r="C989" s="62" t="s">
        <v>330</v>
      </c>
      <c r="D989" s="62" t="s">
        <v>252</v>
      </c>
      <c r="E989" s="62" t="s">
        <v>253</v>
      </c>
      <c r="F989" s="123">
        <v>0</v>
      </c>
      <c r="G989" s="123">
        <v>4.9376400000000001E-3</v>
      </c>
      <c r="H989" s="77">
        <f t="shared" si="56"/>
        <v>-1</v>
      </c>
      <c r="I989" s="123">
        <v>0</v>
      </c>
      <c r="J989" s="123">
        <v>0</v>
      </c>
      <c r="K989" s="77" t="str">
        <f t="shared" si="57"/>
        <v/>
      </c>
      <c r="L989" s="77" t="str">
        <f t="shared" si="58"/>
        <v/>
      </c>
      <c r="M989" s="153"/>
      <c r="N989" s="156"/>
      <c r="O989" s="156"/>
    </row>
    <row r="990" spans="1:15" ht="12.75" x14ac:dyDescent="0.2">
      <c r="A990" s="122" t="s">
        <v>2308</v>
      </c>
      <c r="B990" s="62" t="s">
        <v>2309</v>
      </c>
      <c r="C990" s="62" t="s">
        <v>330</v>
      </c>
      <c r="D990" s="62" t="s">
        <v>252</v>
      </c>
      <c r="E990" s="62" t="s">
        <v>253</v>
      </c>
      <c r="F990" s="123">
        <v>0</v>
      </c>
      <c r="G990" s="123">
        <v>0</v>
      </c>
      <c r="H990" s="77" t="str">
        <f t="shared" si="56"/>
        <v/>
      </c>
      <c r="I990" s="123">
        <v>0</v>
      </c>
      <c r="J990" s="123">
        <v>0</v>
      </c>
      <c r="K990" s="77" t="str">
        <f t="shared" si="57"/>
        <v/>
      </c>
      <c r="L990" s="77" t="str">
        <f t="shared" si="58"/>
        <v/>
      </c>
      <c r="M990" s="153"/>
      <c r="N990" s="156"/>
      <c r="O990" s="156"/>
    </row>
    <row r="991" spans="1:15" ht="12.75" x14ac:dyDescent="0.2">
      <c r="A991" s="122" t="s">
        <v>2206</v>
      </c>
      <c r="B991" s="62" t="s">
        <v>1822</v>
      </c>
      <c r="C991" s="62" t="s">
        <v>1042</v>
      </c>
      <c r="D991" s="62" t="s">
        <v>967</v>
      </c>
      <c r="E991" s="62" t="s">
        <v>253</v>
      </c>
      <c r="F991" s="123">
        <v>0</v>
      </c>
      <c r="G991" s="123">
        <v>0</v>
      </c>
      <c r="H991" s="77" t="str">
        <f t="shared" si="56"/>
        <v/>
      </c>
      <c r="I991" s="123">
        <v>0</v>
      </c>
      <c r="J991" s="123">
        <v>0</v>
      </c>
      <c r="K991" s="77" t="str">
        <f t="shared" si="57"/>
        <v/>
      </c>
      <c r="L991" s="77" t="str">
        <f t="shared" si="58"/>
        <v/>
      </c>
      <c r="M991" s="153"/>
      <c r="N991" s="156"/>
      <c r="O991" s="156"/>
    </row>
    <row r="992" spans="1:15" ht="12.75" x14ac:dyDescent="0.2">
      <c r="A992" s="122" t="s">
        <v>2116</v>
      </c>
      <c r="B992" s="62" t="s">
        <v>1824</v>
      </c>
      <c r="C992" s="62" t="s">
        <v>1042</v>
      </c>
      <c r="D992" s="62" t="s">
        <v>967</v>
      </c>
      <c r="E992" s="62" t="s">
        <v>253</v>
      </c>
      <c r="F992" s="123">
        <v>0</v>
      </c>
      <c r="G992" s="123">
        <v>0.37202981000000002</v>
      </c>
      <c r="H992" s="77">
        <f t="shared" si="56"/>
        <v>-1</v>
      </c>
      <c r="I992" s="123">
        <v>0</v>
      </c>
      <c r="J992" s="123">
        <v>0</v>
      </c>
      <c r="K992" s="77" t="str">
        <f t="shared" si="57"/>
        <v/>
      </c>
      <c r="L992" s="77" t="str">
        <f t="shared" si="58"/>
        <v/>
      </c>
      <c r="M992" s="153"/>
      <c r="N992" s="156"/>
      <c r="O992" s="156"/>
    </row>
    <row r="993" spans="1:15" ht="12.75" x14ac:dyDescent="0.2">
      <c r="A993" s="122" t="s">
        <v>2205</v>
      </c>
      <c r="B993" s="62" t="s">
        <v>12</v>
      </c>
      <c r="C993" s="62" t="s">
        <v>1042</v>
      </c>
      <c r="D993" s="62" t="s">
        <v>967</v>
      </c>
      <c r="E993" s="62" t="s">
        <v>1192</v>
      </c>
      <c r="F993" s="123">
        <v>0</v>
      </c>
      <c r="G993" s="123">
        <v>0</v>
      </c>
      <c r="H993" s="77" t="str">
        <f t="shared" si="56"/>
        <v/>
      </c>
      <c r="I993" s="123">
        <v>0</v>
      </c>
      <c r="J993" s="123">
        <v>0</v>
      </c>
      <c r="K993" s="77" t="str">
        <f t="shared" si="57"/>
        <v/>
      </c>
      <c r="L993" s="77" t="str">
        <f t="shared" si="58"/>
        <v/>
      </c>
      <c r="M993" s="153"/>
      <c r="N993" s="156"/>
      <c r="O993" s="156"/>
    </row>
    <row r="994" spans="1:15" ht="12.75" x14ac:dyDescent="0.2">
      <c r="A994" s="122" t="s">
        <v>2202</v>
      </c>
      <c r="B994" s="62" t="s">
        <v>13</v>
      </c>
      <c r="C994" s="62" t="s">
        <v>1042</v>
      </c>
      <c r="D994" s="62" t="s">
        <v>967</v>
      </c>
      <c r="E994" s="62" t="s">
        <v>1192</v>
      </c>
      <c r="F994" s="123">
        <v>0</v>
      </c>
      <c r="G994" s="123">
        <v>0</v>
      </c>
      <c r="H994" s="77" t="str">
        <f t="shared" si="56"/>
        <v/>
      </c>
      <c r="I994" s="123">
        <v>0</v>
      </c>
      <c r="J994" s="123">
        <v>0</v>
      </c>
      <c r="K994" s="77" t="str">
        <f t="shared" si="57"/>
        <v/>
      </c>
      <c r="L994" s="77" t="str">
        <f t="shared" si="58"/>
        <v/>
      </c>
      <c r="M994" s="153"/>
      <c r="N994" s="156"/>
      <c r="O994" s="156"/>
    </row>
    <row r="995" spans="1:15" ht="12.75" x14ac:dyDescent="0.2">
      <c r="A995" s="122" t="s">
        <v>2117</v>
      </c>
      <c r="B995" s="62" t="s">
        <v>18</v>
      </c>
      <c r="C995" s="62" t="s">
        <v>1042</v>
      </c>
      <c r="D995" s="62" t="s">
        <v>967</v>
      </c>
      <c r="E995" s="62" t="s">
        <v>1192</v>
      </c>
      <c r="F995" s="123">
        <v>0</v>
      </c>
      <c r="G995" s="123">
        <v>0</v>
      </c>
      <c r="H995" s="77" t="str">
        <f t="shared" si="56"/>
        <v/>
      </c>
      <c r="I995" s="123">
        <v>0</v>
      </c>
      <c r="J995" s="123">
        <v>0</v>
      </c>
      <c r="K995" s="77" t="str">
        <f t="shared" si="57"/>
        <v/>
      </c>
      <c r="L995" s="77" t="str">
        <f t="shared" si="58"/>
        <v/>
      </c>
      <c r="M995" s="153"/>
      <c r="N995" s="156"/>
      <c r="O995" s="156"/>
    </row>
    <row r="996" spans="1:15" ht="12.75" x14ac:dyDescent="0.2">
      <c r="A996" s="122" t="s">
        <v>2030</v>
      </c>
      <c r="B996" s="62" t="s">
        <v>2031</v>
      </c>
      <c r="C996" s="62" t="s">
        <v>1043</v>
      </c>
      <c r="D996" s="62" t="s">
        <v>251</v>
      </c>
      <c r="E996" s="62" t="s">
        <v>1192</v>
      </c>
      <c r="F996" s="123">
        <v>0</v>
      </c>
      <c r="G996" s="123">
        <v>9.8163699999999993E-2</v>
      </c>
      <c r="H996" s="77">
        <f t="shared" si="56"/>
        <v>-1</v>
      </c>
      <c r="I996" s="123">
        <v>0</v>
      </c>
      <c r="J996" s="123">
        <v>0</v>
      </c>
      <c r="K996" s="77" t="str">
        <f t="shared" si="57"/>
        <v/>
      </c>
      <c r="L996" s="77" t="str">
        <f t="shared" si="58"/>
        <v/>
      </c>
      <c r="M996" s="153"/>
      <c r="N996" s="156"/>
      <c r="O996" s="156"/>
    </row>
    <row r="997" spans="1:15" ht="12.75" x14ac:dyDescent="0.2">
      <c r="A997" s="122" t="s">
        <v>1678</v>
      </c>
      <c r="B997" s="62" t="s">
        <v>1679</v>
      </c>
      <c r="C997" s="62" t="s">
        <v>1043</v>
      </c>
      <c r="D997" s="62" t="s">
        <v>251</v>
      </c>
      <c r="E997" s="62" t="s">
        <v>1192</v>
      </c>
      <c r="F997" s="123">
        <v>0</v>
      </c>
      <c r="G997" s="123">
        <v>5.4144999999999999E-2</v>
      </c>
      <c r="H997" s="77">
        <f t="shared" si="56"/>
        <v>-1</v>
      </c>
      <c r="I997" s="123">
        <v>0</v>
      </c>
      <c r="J997" s="123">
        <v>0</v>
      </c>
      <c r="K997" s="77" t="str">
        <f t="shared" si="57"/>
        <v/>
      </c>
      <c r="L997" s="77" t="str">
        <f t="shared" si="58"/>
        <v/>
      </c>
      <c r="M997" s="153"/>
      <c r="N997" s="156"/>
      <c r="O997" s="156"/>
    </row>
    <row r="998" spans="1:15" ht="12.75" x14ac:dyDescent="0.2">
      <c r="A998" s="122" t="s">
        <v>381</v>
      </c>
      <c r="B998" s="62" t="s">
        <v>392</v>
      </c>
      <c r="C998" s="62" t="s">
        <v>1043</v>
      </c>
      <c r="D998" s="62" t="s">
        <v>251</v>
      </c>
      <c r="E998" s="62" t="s">
        <v>1192</v>
      </c>
      <c r="F998" s="123">
        <v>0</v>
      </c>
      <c r="G998" s="123">
        <v>1.9145849999999999E-2</v>
      </c>
      <c r="H998" s="77">
        <f t="shared" si="56"/>
        <v>-1</v>
      </c>
      <c r="I998" s="123">
        <v>0</v>
      </c>
      <c r="J998" s="123">
        <v>0</v>
      </c>
      <c r="K998" s="77" t="str">
        <f t="shared" si="57"/>
        <v/>
      </c>
      <c r="L998" s="77" t="str">
        <f t="shared" si="58"/>
        <v/>
      </c>
      <c r="M998" s="153"/>
      <c r="N998" s="156"/>
      <c r="O998" s="156"/>
    </row>
    <row r="999" spans="1:15" ht="12.75" x14ac:dyDescent="0.2">
      <c r="A999" s="122" t="s">
        <v>1545</v>
      </c>
      <c r="B999" s="62" t="s">
        <v>1546</v>
      </c>
      <c r="C999" s="62" t="s">
        <v>1043</v>
      </c>
      <c r="D999" s="62" t="s">
        <v>251</v>
      </c>
      <c r="E999" s="62" t="s">
        <v>1192</v>
      </c>
      <c r="F999" s="123">
        <v>0</v>
      </c>
      <c r="G999" s="123">
        <v>0.17186299999999999</v>
      </c>
      <c r="H999" s="77">
        <f t="shared" si="56"/>
        <v>-1</v>
      </c>
      <c r="I999" s="123">
        <v>0</v>
      </c>
      <c r="J999" s="123">
        <v>0</v>
      </c>
      <c r="K999" s="77" t="str">
        <f t="shared" si="57"/>
        <v/>
      </c>
      <c r="L999" s="77" t="str">
        <f t="shared" si="58"/>
        <v/>
      </c>
      <c r="M999" s="153"/>
      <c r="N999" s="156"/>
      <c r="O999" s="156"/>
    </row>
    <row r="1000" spans="1:15" ht="12.75" x14ac:dyDescent="0.2">
      <c r="A1000" s="122" t="s">
        <v>1768</v>
      </c>
      <c r="B1000" s="62" t="s">
        <v>1769</v>
      </c>
      <c r="C1000" s="62" t="s">
        <v>1043</v>
      </c>
      <c r="D1000" s="62" t="s">
        <v>251</v>
      </c>
      <c r="E1000" s="62" t="s">
        <v>1192</v>
      </c>
      <c r="F1000" s="123">
        <v>0</v>
      </c>
      <c r="G1000" s="123">
        <v>0</v>
      </c>
      <c r="H1000" s="77" t="str">
        <f t="shared" si="56"/>
        <v/>
      </c>
      <c r="I1000" s="123">
        <v>0</v>
      </c>
      <c r="J1000" s="123">
        <v>0</v>
      </c>
      <c r="K1000" s="77" t="str">
        <f t="shared" si="57"/>
        <v/>
      </c>
      <c r="L1000" s="77" t="str">
        <f t="shared" si="58"/>
        <v/>
      </c>
      <c r="M1000" s="153"/>
      <c r="N1000" s="156"/>
      <c r="O1000" s="156"/>
    </row>
    <row r="1001" spans="1:15" ht="12.75" x14ac:dyDescent="0.2">
      <c r="A1001" s="122" t="s">
        <v>1770</v>
      </c>
      <c r="B1001" s="62" t="s">
        <v>1771</v>
      </c>
      <c r="C1001" s="62" t="s">
        <v>1043</v>
      </c>
      <c r="D1001" s="62" t="s">
        <v>251</v>
      </c>
      <c r="E1001" s="62" t="s">
        <v>1192</v>
      </c>
      <c r="F1001" s="123">
        <v>0</v>
      </c>
      <c r="G1001" s="123">
        <v>1.7312020000000001E-2</v>
      </c>
      <c r="H1001" s="77">
        <f t="shared" si="56"/>
        <v>-1</v>
      </c>
      <c r="I1001" s="123">
        <v>0</v>
      </c>
      <c r="J1001" s="123">
        <v>0</v>
      </c>
      <c r="K1001" s="77" t="str">
        <f t="shared" si="57"/>
        <v/>
      </c>
      <c r="L1001" s="77" t="str">
        <f t="shared" si="58"/>
        <v/>
      </c>
      <c r="M1001" s="153"/>
      <c r="N1001" s="156"/>
      <c r="O1001" s="156"/>
    </row>
    <row r="1002" spans="1:15" ht="12.75" x14ac:dyDescent="0.2">
      <c r="A1002" s="122" t="s">
        <v>1687</v>
      </c>
      <c r="B1002" s="62" t="s">
        <v>1688</v>
      </c>
      <c r="C1002" s="62" t="s">
        <v>1043</v>
      </c>
      <c r="D1002" s="62" t="s">
        <v>251</v>
      </c>
      <c r="E1002" s="62" t="s">
        <v>1192</v>
      </c>
      <c r="F1002" s="123">
        <v>0</v>
      </c>
      <c r="G1002" s="123">
        <v>1.8699999999999999E-3</v>
      </c>
      <c r="H1002" s="77">
        <f t="shared" si="56"/>
        <v>-1</v>
      </c>
      <c r="I1002" s="123">
        <v>0</v>
      </c>
      <c r="J1002" s="123">
        <v>0</v>
      </c>
      <c r="K1002" s="77" t="str">
        <f t="shared" ref="K1002:K1033" si="59">IF(ISERROR(I1002/J1002-1),"",IF((I1002/J1002-1)&gt;10000%,"",I1002/J1002-1))</f>
        <v/>
      </c>
      <c r="L1002" s="77" t="str">
        <f t="shared" ref="L1002:L1017" si="60">IF(ISERROR(I1002/F1002),"",IF(I1002/F1002&gt;10000%,"",I1002/F1002))</f>
        <v/>
      </c>
      <c r="M1002" s="153"/>
      <c r="N1002" s="156"/>
      <c r="O1002" s="156"/>
    </row>
    <row r="1003" spans="1:15" ht="12.75" x14ac:dyDescent="0.2">
      <c r="A1003" s="122" t="s">
        <v>2868</v>
      </c>
      <c r="B1003" s="62" t="s">
        <v>2357</v>
      </c>
      <c r="C1003" s="62" t="s">
        <v>1040</v>
      </c>
      <c r="D1003" s="62" t="s">
        <v>251</v>
      </c>
      <c r="E1003" s="62" t="s">
        <v>1192</v>
      </c>
      <c r="F1003" s="123">
        <v>0</v>
      </c>
      <c r="G1003" s="123">
        <v>5.0092499999999998E-3</v>
      </c>
      <c r="H1003" s="77">
        <f t="shared" si="56"/>
        <v>-1</v>
      </c>
      <c r="I1003" s="123">
        <v>0</v>
      </c>
      <c r="J1003" s="123">
        <v>0</v>
      </c>
      <c r="K1003" s="77" t="str">
        <f t="shared" si="59"/>
        <v/>
      </c>
      <c r="L1003" s="77" t="str">
        <f t="shared" si="60"/>
        <v/>
      </c>
      <c r="M1003" s="153"/>
      <c r="N1003" s="156"/>
      <c r="O1003" s="156"/>
    </row>
    <row r="1004" spans="1:15" ht="12.75" x14ac:dyDescent="0.2">
      <c r="A1004" s="122" t="s">
        <v>2253</v>
      </c>
      <c r="B1004" s="62" t="s">
        <v>2254</v>
      </c>
      <c r="C1004" s="62" t="s">
        <v>177</v>
      </c>
      <c r="D1004" s="62" t="s">
        <v>967</v>
      </c>
      <c r="E1004" s="62" t="s">
        <v>253</v>
      </c>
      <c r="F1004" s="123">
        <v>0</v>
      </c>
      <c r="G1004" s="123">
        <v>0</v>
      </c>
      <c r="H1004" s="77" t="str">
        <f t="shared" si="56"/>
        <v/>
      </c>
      <c r="I1004" s="123">
        <v>0</v>
      </c>
      <c r="J1004" s="123">
        <v>0</v>
      </c>
      <c r="K1004" s="77" t="str">
        <f t="shared" si="59"/>
        <v/>
      </c>
      <c r="L1004" s="77" t="str">
        <f t="shared" si="60"/>
        <v/>
      </c>
      <c r="M1004" s="153"/>
      <c r="N1004" s="156"/>
      <c r="O1004" s="156"/>
    </row>
    <row r="1005" spans="1:15" ht="12.75" x14ac:dyDescent="0.2">
      <c r="A1005" s="122" t="s">
        <v>1877</v>
      </c>
      <c r="B1005" s="62" t="s">
        <v>1802</v>
      </c>
      <c r="C1005" s="62" t="s">
        <v>177</v>
      </c>
      <c r="D1005" s="62" t="s">
        <v>252</v>
      </c>
      <c r="E1005" s="62" t="s">
        <v>253</v>
      </c>
      <c r="F1005" s="123">
        <v>0</v>
      </c>
      <c r="G1005" s="123">
        <v>0</v>
      </c>
      <c r="H1005" s="77" t="str">
        <f t="shared" si="56"/>
        <v/>
      </c>
      <c r="I1005" s="123">
        <v>0</v>
      </c>
      <c r="J1005" s="123">
        <v>0</v>
      </c>
      <c r="K1005" s="77" t="str">
        <f t="shared" si="59"/>
        <v/>
      </c>
      <c r="L1005" s="77" t="str">
        <f t="shared" si="60"/>
        <v/>
      </c>
      <c r="M1005" s="153"/>
      <c r="N1005" s="156"/>
      <c r="O1005" s="156"/>
    </row>
    <row r="1006" spans="1:15" ht="12.75" x14ac:dyDescent="0.2">
      <c r="A1006" s="122" t="s">
        <v>2713</v>
      </c>
      <c r="B1006" s="62" t="s">
        <v>172</v>
      </c>
      <c r="C1006" s="62" t="s">
        <v>177</v>
      </c>
      <c r="D1006" s="62" t="s">
        <v>252</v>
      </c>
      <c r="E1006" s="62" t="s">
        <v>1192</v>
      </c>
      <c r="F1006" s="123">
        <v>0</v>
      </c>
      <c r="G1006" s="123">
        <v>0</v>
      </c>
      <c r="H1006" s="77" t="str">
        <f t="shared" si="56"/>
        <v/>
      </c>
      <c r="I1006" s="123">
        <v>0</v>
      </c>
      <c r="J1006" s="123">
        <v>0</v>
      </c>
      <c r="K1006" s="77" t="str">
        <f t="shared" si="59"/>
        <v/>
      </c>
      <c r="L1006" s="77" t="str">
        <f t="shared" si="60"/>
        <v/>
      </c>
      <c r="M1006" s="153"/>
      <c r="N1006" s="156"/>
      <c r="O1006" s="156"/>
    </row>
    <row r="1007" spans="1:15" ht="12.75" x14ac:dyDescent="0.2">
      <c r="A1007" s="122" t="s">
        <v>2869</v>
      </c>
      <c r="B1007" s="62" t="s">
        <v>2358</v>
      </c>
      <c r="C1007" s="62" t="s">
        <v>1040</v>
      </c>
      <c r="D1007" s="62" t="s">
        <v>251</v>
      </c>
      <c r="E1007" s="62" t="s">
        <v>1192</v>
      </c>
      <c r="F1007" s="123">
        <v>0</v>
      </c>
      <c r="G1007" s="123">
        <v>5.1402399999999999E-3</v>
      </c>
      <c r="H1007" s="77">
        <f t="shared" si="56"/>
        <v>-1</v>
      </c>
      <c r="I1007" s="123">
        <v>0</v>
      </c>
      <c r="J1007" s="123">
        <v>0</v>
      </c>
      <c r="K1007" s="77" t="str">
        <f t="shared" si="59"/>
        <v/>
      </c>
      <c r="L1007" s="77" t="str">
        <f t="shared" si="60"/>
        <v/>
      </c>
      <c r="M1007" s="153"/>
      <c r="N1007" s="156"/>
      <c r="O1007" s="156"/>
    </row>
    <row r="1008" spans="1:15" ht="12.75" x14ac:dyDescent="0.2">
      <c r="A1008" s="122" t="s">
        <v>2393</v>
      </c>
      <c r="B1008" s="62" t="s">
        <v>1907</v>
      </c>
      <c r="C1008" s="62" t="s">
        <v>1140</v>
      </c>
      <c r="D1008" s="62" t="s">
        <v>252</v>
      </c>
      <c r="E1008" s="62" t="s">
        <v>253</v>
      </c>
      <c r="F1008" s="123">
        <v>0</v>
      </c>
      <c r="G1008" s="123">
        <v>1.8194999999999999E-3</v>
      </c>
      <c r="H1008" s="77">
        <f t="shared" si="56"/>
        <v>-1</v>
      </c>
      <c r="I1008" s="123">
        <v>0</v>
      </c>
      <c r="J1008" s="123">
        <v>0</v>
      </c>
      <c r="K1008" s="77" t="str">
        <f t="shared" si="59"/>
        <v/>
      </c>
      <c r="L1008" s="77" t="str">
        <f t="shared" si="60"/>
        <v/>
      </c>
      <c r="M1008" s="153"/>
      <c r="N1008" s="156"/>
      <c r="O1008" s="156"/>
    </row>
    <row r="1009" spans="1:15" ht="12.75" x14ac:dyDescent="0.2">
      <c r="A1009" s="122" t="s">
        <v>2322</v>
      </c>
      <c r="B1009" s="62" t="s">
        <v>1601</v>
      </c>
      <c r="C1009" s="62" t="s">
        <v>1140</v>
      </c>
      <c r="D1009" s="62" t="s">
        <v>252</v>
      </c>
      <c r="E1009" s="62" t="s">
        <v>253</v>
      </c>
      <c r="F1009" s="123">
        <v>0</v>
      </c>
      <c r="G1009" s="123">
        <v>0</v>
      </c>
      <c r="H1009" s="77" t="str">
        <f t="shared" si="56"/>
        <v/>
      </c>
      <c r="I1009" s="123">
        <v>0</v>
      </c>
      <c r="J1009" s="123">
        <v>0</v>
      </c>
      <c r="K1009" s="77" t="str">
        <f t="shared" si="59"/>
        <v/>
      </c>
      <c r="L1009" s="77" t="str">
        <f t="shared" si="60"/>
        <v/>
      </c>
      <c r="M1009" s="153"/>
      <c r="N1009" s="156"/>
      <c r="O1009" s="156"/>
    </row>
    <row r="1010" spans="1:15" ht="12.75" x14ac:dyDescent="0.2">
      <c r="A1010" s="122" t="s">
        <v>2242</v>
      </c>
      <c r="B1010" s="62" t="s">
        <v>2243</v>
      </c>
      <c r="C1010" s="62" t="s">
        <v>1140</v>
      </c>
      <c r="D1010" s="62" t="s">
        <v>252</v>
      </c>
      <c r="E1010" s="62" t="s">
        <v>253</v>
      </c>
      <c r="F1010" s="123">
        <v>0</v>
      </c>
      <c r="G1010" s="123">
        <v>9.9983099999999998E-3</v>
      </c>
      <c r="H1010" s="77">
        <f t="shared" si="56"/>
        <v>-1</v>
      </c>
      <c r="I1010" s="123">
        <v>0</v>
      </c>
      <c r="J1010" s="123">
        <v>0</v>
      </c>
      <c r="K1010" s="77" t="str">
        <f t="shared" si="59"/>
        <v/>
      </c>
      <c r="L1010" s="77" t="str">
        <f t="shared" si="60"/>
        <v/>
      </c>
      <c r="M1010" s="153"/>
      <c r="N1010" s="156"/>
      <c r="O1010" s="156"/>
    </row>
    <row r="1011" spans="1:15" ht="12.75" x14ac:dyDescent="0.2">
      <c r="A1011" s="122" t="s">
        <v>2244</v>
      </c>
      <c r="B1011" s="62" t="s">
        <v>2245</v>
      </c>
      <c r="C1011" s="62" t="s">
        <v>1140</v>
      </c>
      <c r="D1011" s="62" t="s">
        <v>252</v>
      </c>
      <c r="E1011" s="62" t="s">
        <v>253</v>
      </c>
      <c r="F1011" s="123">
        <v>0</v>
      </c>
      <c r="G1011" s="123">
        <v>2.2239999999999999E-2</v>
      </c>
      <c r="H1011" s="77">
        <f t="shared" si="56"/>
        <v>-1</v>
      </c>
      <c r="I1011" s="123">
        <v>0</v>
      </c>
      <c r="J1011" s="123">
        <v>0</v>
      </c>
      <c r="K1011" s="77" t="str">
        <f t="shared" si="59"/>
        <v/>
      </c>
      <c r="L1011" s="77" t="str">
        <f t="shared" si="60"/>
        <v/>
      </c>
      <c r="M1011" s="153"/>
      <c r="N1011" s="156"/>
      <c r="O1011" s="156"/>
    </row>
    <row r="1012" spans="1:15" ht="12.75" x14ac:dyDescent="0.2">
      <c r="A1012" s="122" t="s">
        <v>2751</v>
      </c>
      <c r="B1012" s="62" t="s">
        <v>562</v>
      </c>
      <c r="C1012" s="62" t="s">
        <v>1140</v>
      </c>
      <c r="D1012" s="62" t="s">
        <v>251</v>
      </c>
      <c r="E1012" s="62" t="s">
        <v>1192</v>
      </c>
      <c r="F1012" s="123">
        <v>0</v>
      </c>
      <c r="G1012" s="123">
        <v>0</v>
      </c>
      <c r="H1012" s="77" t="str">
        <f t="shared" si="56"/>
        <v/>
      </c>
      <c r="I1012" s="123">
        <v>0</v>
      </c>
      <c r="J1012" s="123">
        <v>0</v>
      </c>
      <c r="K1012" s="77" t="str">
        <f t="shared" si="59"/>
        <v/>
      </c>
      <c r="L1012" s="77" t="str">
        <f t="shared" si="60"/>
        <v/>
      </c>
      <c r="M1012" s="153"/>
      <c r="N1012" s="156"/>
      <c r="O1012" s="156"/>
    </row>
    <row r="1013" spans="1:15" ht="12.75" x14ac:dyDescent="0.2">
      <c r="A1013" s="122" t="s">
        <v>2760</v>
      </c>
      <c r="B1013" s="62" t="s">
        <v>561</v>
      </c>
      <c r="C1013" s="62" t="s">
        <v>1140</v>
      </c>
      <c r="D1013" s="62" t="s">
        <v>251</v>
      </c>
      <c r="E1013" s="62" t="s">
        <v>1192</v>
      </c>
      <c r="F1013" s="123">
        <v>0</v>
      </c>
      <c r="G1013" s="123">
        <v>0</v>
      </c>
      <c r="H1013" s="77" t="str">
        <f t="shared" si="56"/>
        <v/>
      </c>
      <c r="I1013" s="123">
        <v>0</v>
      </c>
      <c r="J1013" s="123">
        <v>0</v>
      </c>
      <c r="K1013" s="77" t="str">
        <f t="shared" si="59"/>
        <v/>
      </c>
      <c r="L1013" s="77" t="str">
        <f t="shared" si="60"/>
        <v/>
      </c>
      <c r="M1013" s="153"/>
      <c r="N1013" s="156"/>
      <c r="O1013" s="156"/>
    </row>
    <row r="1014" spans="1:15" ht="12.75" x14ac:dyDescent="0.2">
      <c r="A1014" s="122" t="s">
        <v>2722</v>
      </c>
      <c r="B1014" s="62" t="s">
        <v>956</v>
      </c>
      <c r="C1014" s="62" t="s">
        <v>1140</v>
      </c>
      <c r="D1014" s="62" t="s">
        <v>251</v>
      </c>
      <c r="E1014" s="62" t="s">
        <v>1192</v>
      </c>
      <c r="F1014" s="123">
        <v>0</v>
      </c>
      <c r="G1014" s="123">
        <v>0</v>
      </c>
      <c r="H1014" s="77" t="str">
        <f t="shared" si="56"/>
        <v/>
      </c>
      <c r="I1014" s="123">
        <v>0</v>
      </c>
      <c r="J1014" s="123">
        <v>0</v>
      </c>
      <c r="K1014" s="77" t="str">
        <f t="shared" si="59"/>
        <v/>
      </c>
      <c r="L1014" s="77" t="str">
        <f t="shared" si="60"/>
        <v/>
      </c>
      <c r="M1014" s="153"/>
      <c r="N1014" s="156"/>
      <c r="O1014" s="156"/>
    </row>
    <row r="1015" spans="1:15" ht="12.75" x14ac:dyDescent="0.2">
      <c r="A1015" s="122" t="s">
        <v>2759</v>
      </c>
      <c r="B1015" s="62" t="s">
        <v>955</v>
      </c>
      <c r="C1015" s="62" t="s">
        <v>1140</v>
      </c>
      <c r="D1015" s="62" t="s">
        <v>251</v>
      </c>
      <c r="E1015" s="62" t="s">
        <v>1192</v>
      </c>
      <c r="F1015" s="123">
        <v>0</v>
      </c>
      <c r="G1015" s="123">
        <v>0</v>
      </c>
      <c r="H1015" s="77" t="str">
        <f t="shared" si="56"/>
        <v/>
      </c>
      <c r="I1015" s="123">
        <v>0</v>
      </c>
      <c r="J1015" s="123">
        <v>0</v>
      </c>
      <c r="K1015" s="77" t="str">
        <f t="shared" si="59"/>
        <v/>
      </c>
      <c r="L1015" s="77" t="str">
        <f t="shared" si="60"/>
        <v/>
      </c>
      <c r="M1015" s="153"/>
      <c r="N1015" s="156"/>
      <c r="O1015" s="156"/>
    </row>
    <row r="1016" spans="1:15" ht="12.75" x14ac:dyDescent="0.2">
      <c r="A1016" s="62" t="s">
        <v>2881</v>
      </c>
      <c r="B1016" s="62" t="s">
        <v>2882</v>
      </c>
      <c r="C1016" s="62" t="s">
        <v>1037</v>
      </c>
      <c r="D1016" s="62" t="s">
        <v>251</v>
      </c>
      <c r="E1016" s="62" t="s">
        <v>253</v>
      </c>
      <c r="F1016" s="123">
        <v>0</v>
      </c>
      <c r="G1016" s="123"/>
      <c r="H1016" s="77" t="str">
        <f t="shared" si="56"/>
        <v/>
      </c>
      <c r="I1016" s="123">
        <v>0</v>
      </c>
      <c r="J1016" s="123">
        <v>0</v>
      </c>
      <c r="K1016" s="77" t="str">
        <f t="shared" si="59"/>
        <v/>
      </c>
      <c r="L1016" s="77" t="str">
        <f t="shared" si="60"/>
        <v/>
      </c>
      <c r="M1016" s="153"/>
      <c r="N1016" s="156"/>
      <c r="O1016" s="156"/>
    </row>
    <row r="1017" spans="1:15" ht="12.75" x14ac:dyDescent="0.2">
      <c r="A1017" s="122" t="s">
        <v>2111</v>
      </c>
      <c r="B1017" s="122" t="s">
        <v>76</v>
      </c>
      <c r="C1017" s="122" t="s">
        <v>1037</v>
      </c>
      <c r="D1017" s="122" t="s">
        <v>251</v>
      </c>
      <c r="E1017" s="122" t="s">
        <v>1192</v>
      </c>
      <c r="F1017" s="123"/>
      <c r="G1017" s="123">
        <v>4.5957725700000003</v>
      </c>
      <c r="H1017" s="77">
        <f t="shared" si="56"/>
        <v>-1</v>
      </c>
      <c r="I1017" s="123"/>
      <c r="J1017" s="123">
        <v>5.01501705</v>
      </c>
      <c r="K1017" s="77">
        <f t="shared" si="59"/>
        <v>-1</v>
      </c>
      <c r="L1017" s="154" t="str">
        <f t="shared" si="60"/>
        <v/>
      </c>
      <c r="M1017" s="153"/>
      <c r="N1017" s="156"/>
      <c r="O1017" s="156"/>
    </row>
    <row r="1018" spans="1:15" ht="12.75" x14ac:dyDescent="0.2">
      <c r="A1018" s="64" t="s">
        <v>25</v>
      </c>
      <c r="B1018" s="65">
        <f>COUNTA(B7:B1017)</f>
        <v>1011</v>
      </c>
      <c r="C1018" s="65"/>
      <c r="D1018" s="65"/>
      <c r="E1018" s="65"/>
      <c r="F1018" s="138">
        <f>SUM(F7:F1017)</f>
        <v>9186.7725923986272</v>
      </c>
      <c r="G1018" s="138">
        <f>SUM(G7:G1017)</f>
        <v>10389.220218053228</v>
      </c>
      <c r="H1018" s="75">
        <f>IF(ISERROR(F1018/G1018-1),"",((F1018/G1018-1)))</f>
        <v>-0.11573993046803654</v>
      </c>
      <c r="I1018" s="138">
        <f>SUM(I7:I1017)</f>
        <v>39167.87090931557</v>
      </c>
      <c r="J1018" s="138">
        <f>SUM(J7:J1017)</f>
        <v>26222.243085879742</v>
      </c>
      <c r="K1018" s="75">
        <f>IF(ISERROR(I1018/J1018-1),"",((I1018/J1018-1)))</f>
        <v>0.4936888038539633</v>
      </c>
      <c r="M1018" s="153"/>
      <c r="N1018" s="156"/>
    </row>
    <row r="1019" spans="1:15" ht="12.75" x14ac:dyDescent="0.2">
      <c r="A1019" s="70"/>
      <c r="B1019" s="70"/>
      <c r="C1019" s="70"/>
      <c r="D1019" s="70"/>
      <c r="E1019" s="70"/>
      <c r="F1019" s="70"/>
      <c r="G1019" s="70"/>
      <c r="H1019" s="71"/>
      <c r="M1019" s="153"/>
      <c r="N1019" s="156"/>
    </row>
    <row r="1020" spans="1:15" ht="22.5" customHeight="1" x14ac:dyDescent="0.2">
      <c r="A1020" s="70"/>
      <c r="B1020" s="70"/>
      <c r="C1020" s="70"/>
      <c r="D1020" s="70"/>
      <c r="E1020" s="70"/>
      <c r="F1020" s="126"/>
      <c r="G1020" s="126"/>
      <c r="H1020" s="126"/>
      <c r="M1020" s="153"/>
      <c r="N1020" s="156"/>
    </row>
    <row r="1021" spans="1:15" ht="22.5" x14ac:dyDescent="0.2">
      <c r="A1021" s="58" t="s">
        <v>2504</v>
      </c>
      <c r="B1021" s="58" t="s">
        <v>112</v>
      </c>
      <c r="C1021" s="58" t="s">
        <v>1054</v>
      </c>
      <c r="D1021" s="58" t="s">
        <v>250</v>
      </c>
      <c r="E1021" s="106" t="s">
        <v>133</v>
      </c>
      <c r="F1021" s="177" t="s">
        <v>771</v>
      </c>
      <c r="G1021" s="178"/>
      <c r="H1021" s="179"/>
      <c r="I1021" s="177" t="s">
        <v>2349</v>
      </c>
      <c r="J1021" s="178"/>
      <c r="K1021" s="179"/>
      <c r="L1021" s="118"/>
      <c r="M1021" s="153"/>
      <c r="N1021" s="156"/>
    </row>
    <row r="1022" spans="1:15" ht="22.5" x14ac:dyDescent="0.2">
      <c r="A1022" s="109"/>
      <c r="B1022" s="109"/>
      <c r="C1022" s="109"/>
      <c r="D1022" s="109"/>
      <c r="E1022" s="59"/>
      <c r="F1022" s="110" t="s">
        <v>2874</v>
      </c>
      <c r="G1022" s="110" t="s">
        <v>2776</v>
      </c>
      <c r="H1022" s="60" t="s">
        <v>109</v>
      </c>
      <c r="I1022" s="110" t="s">
        <v>2874</v>
      </c>
      <c r="J1022" s="110" t="s">
        <v>2776</v>
      </c>
      <c r="K1022" s="60" t="s">
        <v>109</v>
      </c>
      <c r="L1022" s="117" t="s">
        <v>111</v>
      </c>
      <c r="M1022" s="153"/>
      <c r="N1022" s="156"/>
    </row>
    <row r="1023" spans="1:15" ht="12.75" x14ac:dyDescent="0.2">
      <c r="A1023" s="108" t="s">
        <v>2770</v>
      </c>
      <c r="B1023" s="108" t="s">
        <v>1750</v>
      </c>
      <c r="C1023" s="108" t="s">
        <v>1530</v>
      </c>
      <c r="D1023" s="108"/>
      <c r="E1023" s="108" t="s">
        <v>253</v>
      </c>
      <c r="F1023" s="76">
        <v>10.78444451</v>
      </c>
      <c r="G1023" s="76">
        <v>9.2173444379999996</v>
      </c>
      <c r="H1023" s="77">
        <f t="shared" ref="H1023:H1033" si="61">IF(ISERROR(F1023/G1023-1),"",IF((F1023/G1023-1)&gt;10000%,"",F1023/G1023-1))</f>
        <v>0.17001643830726088</v>
      </c>
      <c r="I1023" s="123">
        <v>492.18890716000004</v>
      </c>
      <c r="J1023" s="123">
        <v>180.93488356999998</v>
      </c>
      <c r="K1023" s="77">
        <f t="shared" ref="K1023:K1033" si="62">IF(ISERROR(I1023/J1023-1),"",IF((I1023/J1023-1)&gt;10000%,"",I1023/J1023-1))</f>
        <v>1.7202543669230166</v>
      </c>
      <c r="L1023" s="77">
        <f t="shared" ref="L1023:L1033" si="63">IF(ISERROR(I1023/F1023),"",IF(I1023/F1023&gt;10000%,"",I1023/F1023))</f>
        <v>45.638781552783016</v>
      </c>
      <c r="M1023" s="153"/>
      <c r="N1023" s="156"/>
    </row>
    <row r="1024" spans="1:15" ht="12.75" x14ac:dyDescent="0.2">
      <c r="A1024" s="62" t="s">
        <v>2576</v>
      </c>
      <c r="B1024" s="62" t="s">
        <v>957</v>
      </c>
      <c r="C1024" s="108" t="s">
        <v>1039</v>
      </c>
      <c r="D1024" s="62"/>
      <c r="E1024" s="62" t="s">
        <v>1192</v>
      </c>
      <c r="F1024" s="123">
        <v>8.8010411800000004</v>
      </c>
      <c r="G1024" s="76">
        <v>9.5250159700000001</v>
      </c>
      <c r="H1024" s="77">
        <f t="shared" si="61"/>
        <v>-7.6007724530880783E-2</v>
      </c>
      <c r="I1024" s="123">
        <v>88.157712450000005</v>
      </c>
      <c r="J1024" s="123">
        <v>210.87803001</v>
      </c>
      <c r="K1024" s="77">
        <f t="shared" si="62"/>
        <v>-0.58194927918370865</v>
      </c>
      <c r="L1024" s="77">
        <f t="shared" si="63"/>
        <v>10.016736730005848</v>
      </c>
      <c r="M1024" s="153"/>
      <c r="N1024" s="156"/>
    </row>
    <row r="1025" spans="1:14" ht="12.75" x14ac:dyDescent="0.2">
      <c r="A1025" s="62" t="s">
        <v>2872</v>
      </c>
      <c r="B1025" s="62" t="s">
        <v>1818</v>
      </c>
      <c r="C1025" s="108" t="s">
        <v>2397</v>
      </c>
      <c r="D1025" s="62"/>
      <c r="E1025" s="62" t="s">
        <v>1192</v>
      </c>
      <c r="F1025" s="76">
        <v>2.3282630000000002E-2</v>
      </c>
      <c r="G1025" s="76">
        <v>1.17535302</v>
      </c>
      <c r="H1025" s="77">
        <f t="shared" si="61"/>
        <v>-0.98019094722707223</v>
      </c>
      <c r="I1025" s="123">
        <v>4.6501242300000003</v>
      </c>
      <c r="J1025" s="123">
        <v>1.9094915700000001</v>
      </c>
      <c r="K1025" s="77">
        <f t="shared" si="62"/>
        <v>1.4352682688198515</v>
      </c>
      <c r="L1025" s="77" t="str">
        <f t="shared" si="63"/>
        <v/>
      </c>
      <c r="M1025" s="153"/>
      <c r="N1025" s="156"/>
    </row>
    <row r="1026" spans="1:14" ht="12.75" x14ac:dyDescent="0.2">
      <c r="A1026" s="62" t="s">
        <v>2771</v>
      </c>
      <c r="B1026" s="62" t="s">
        <v>2377</v>
      </c>
      <c r="C1026" s="108" t="s">
        <v>1140</v>
      </c>
      <c r="D1026" s="62"/>
      <c r="E1026" s="62" t="s">
        <v>1192</v>
      </c>
      <c r="F1026" s="76">
        <v>1.2952554299999999</v>
      </c>
      <c r="G1026" s="76">
        <v>3.7160900000000004E-2</v>
      </c>
      <c r="H1026" s="77">
        <f t="shared" si="61"/>
        <v>33.855329930114713</v>
      </c>
      <c r="I1026" s="123">
        <v>4.4130967999999999</v>
      </c>
      <c r="J1026" s="123">
        <v>0.87030459999999998</v>
      </c>
      <c r="K1026" s="77">
        <f t="shared" si="62"/>
        <v>4.0707497122271903</v>
      </c>
      <c r="L1026" s="77">
        <f t="shared" si="63"/>
        <v>3.407124724425977</v>
      </c>
      <c r="M1026" s="153"/>
      <c r="N1026" s="156"/>
    </row>
    <row r="1027" spans="1:14" ht="12.75" x14ac:dyDescent="0.2">
      <c r="A1027" s="62" t="s">
        <v>2870</v>
      </c>
      <c r="B1027" s="62" t="s">
        <v>1816</v>
      </c>
      <c r="C1027" s="108" t="s">
        <v>2397</v>
      </c>
      <c r="D1027" s="62"/>
      <c r="E1027" s="62" t="s">
        <v>1192</v>
      </c>
      <c r="F1027" s="76">
        <v>2.2244000000000001E-3</v>
      </c>
      <c r="G1027" s="76">
        <v>2.7642500000000002E-3</v>
      </c>
      <c r="H1027" s="77">
        <f t="shared" si="61"/>
        <v>-0.19529709686171659</v>
      </c>
      <c r="I1027" s="123">
        <v>1.77907762</v>
      </c>
      <c r="J1027" s="123">
        <v>0</v>
      </c>
      <c r="K1027" s="77" t="str">
        <f t="shared" si="62"/>
        <v/>
      </c>
      <c r="L1027" s="77" t="str">
        <f t="shared" si="63"/>
        <v/>
      </c>
      <c r="M1027" s="153"/>
      <c r="N1027" s="156"/>
    </row>
    <row r="1028" spans="1:14" ht="12.75" x14ac:dyDescent="0.2">
      <c r="A1028" s="62" t="s">
        <v>2871</v>
      </c>
      <c r="B1028" s="62" t="s">
        <v>1817</v>
      </c>
      <c r="C1028" s="108" t="s">
        <v>2397</v>
      </c>
      <c r="D1028" s="62"/>
      <c r="E1028" s="62" t="s">
        <v>1192</v>
      </c>
      <c r="F1028" s="76">
        <v>1.392957E-2</v>
      </c>
      <c r="G1028" s="76">
        <v>0</v>
      </c>
      <c r="H1028" s="77" t="str">
        <f t="shared" si="61"/>
        <v/>
      </c>
      <c r="I1028" s="123">
        <v>1.6424240000000001</v>
      </c>
      <c r="J1028" s="123">
        <v>0</v>
      </c>
      <c r="K1028" s="77" t="str">
        <f t="shared" si="62"/>
        <v/>
      </c>
      <c r="L1028" s="77" t="str">
        <f t="shared" si="63"/>
        <v/>
      </c>
      <c r="M1028" s="153"/>
      <c r="N1028" s="156"/>
    </row>
    <row r="1029" spans="1:14" ht="12.75" x14ac:dyDescent="0.2">
      <c r="A1029" s="62" t="s">
        <v>2873</v>
      </c>
      <c r="B1029" s="62" t="s">
        <v>1819</v>
      </c>
      <c r="C1029" s="108" t="s">
        <v>2397</v>
      </c>
      <c r="D1029" s="62"/>
      <c r="E1029" s="62" t="s">
        <v>1192</v>
      </c>
      <c r="F1029" s="76">
        <v>4.7430059999999996E-2</v>
      </c>
      <c r="G1029" s="76">
        <v>0.15527315999999999</v>
      </c>
      <c r="H1029" s="77">
        <f t="shared" si="61"/>
        <v>-0.69453793559685395</v>
      </c>
      <c r="I1029" s="123">
        <v>1.26264679</v>
      </c>
      <c r="J1029" s="123">
        <v>2.8907249999999999E-2</v>
      </c>
      <c r="K1029" s="77">
        <f t="shared" si="62"/>
        <v>42.679242750521063</v>
      </c>
      <c r="L1029" s="77">
        <f t="shared" si="63"/>
        <v>26.62123535158927</v>
      </c>
      <c r="M1029" s="153"/>
      <c r="N1029" s="156"/>
    </row>
    <row r="1030" spans="1:14" ht="12.75" x14ac:dyDescent="0.2">
      <c r="A1030" s="62" t="s">
        <v>2218</v>
      </c>
      <c r="B1030" s="62" t="s">
        <v>2255</v>
      </c>
      <c r="C1030" s="108" t="s">
        <v>2219</v>
      </c>
      <c r="D1030" s="62"/>
      <c r="E1030" s="62" t="s">
        <v>1192</v>
      </c>
      <c r="F1030" s="76">
        <v>0.23448150000000001</v>
      </c>
      <c r="G1030" s="76">
        <v>0.31938062</v>
      </c>
      <c r="H1030" s="77">
        <f t="shared" si="61"/>
        <v>-0.26582426948761007</v>
      </c>
      <c r="I1030" s="123">
        <v>6.7819950000000004E-2</v>
      </c>
      <c r="J1030" s="123">
        <v>0.98703767000000009</v>
      </c>
      <c r="K1030" s="77">
        <f t="shared" si="62"/>
        <v>-0.9312894005352399</v>
      </c>
      <c r="L1030" s="77">
        <f t="shared" si="63"/>
        <v>0.28923369221025969</v>
      </c>
      <c r="M1030" s="153"/>
      <c r="N1030" s="156"/>
    </row>
    <row r="1031" spans="1:14" ht="12.75" x14ac:dyDescent="0.2">
      <c r="A1031" s="62" t="s">
        <v>2511</v>
      </c>
      <c r="B1031" s="62" t="s">
        <v>2512</v>
      </c>
      <c r="C1031" s="108" t="s">
        <v>1530</v>
      </c>
      <c r="D1031" s="62"/>
      <c r="E1031" s="62" t="s">
        <v>253</v>
      </c>
      <c r="F1031" s="76">
        <v>0.10104368</v>
      </c>
      <c r="G1031" s="76">
        <v>0.19870489999999999</v>
      </c>
      <c r="H1031" s="77">
        <f t="shared" si="61"/>
        <v>-0.49148873530547055</v>
      </c>
      <c r="I1031" s="123">
        <v>5.1211E-2</v>
      </c>
      <c r="J1031" s="123">
        <v>1.0227999999999999E-2</v>
      </c>
      <c r="K1031" s="77">
        <f t="shared" si="62"/>
        <v>4.0069417285881892</v>
      </c>
      <c r="L1031" s="77">
        <f t="shared" si="63"/>
        <v>0.5068204166752438</v>
      </c>
      <c r="M1031" s="153"/>
      <c r="N1031" s="156"/>
    </row>
    <row r="1032" spans="1:14" ht="12.75" x14ac:dyDescent="0.2">
      <c r="A1032" s="62" t="s">
        <v>2046</v>
      </c>
      <c r="B1032" s="62" t="s">
        <v>2047</v>
      </c>
      <c r="C1032" s="108" t="s">
        <v>1043</v>
      </c>
      <c r="D1032" s="62"/>
      <c r="E1032" s="62" t="s">
        <v>1192</v>
      </c>
      <c r="F1032" s="76">
        <v>5.4308040000000002E-2</v>
      </c>
      <c r="G1032" s="76">
        <v>5.4100600000000004E-3</v>
      </c>
      <c r="H1032" s="77">
        <f t="shared" si="61"/>
        <v>9.0383433825133181</v>
      </c>
      <c r="I1032" s="123">
        <v>0</v>
      </c>
      <c r="J1032" s="123">
        <v>0</v>
      </c>
      <c r="K1032" s="77" t="str">
        <f t="shared" si="62"/>
        <v/>
      </c>
      <c r="L1032" s="77">
        <f t="shared" si="63"/>
        <v>0</v>
      </c>
      <c r="M1032" s="153"/>
      <c r="N1032" s="156"/>
    </row>
    <row r="1033" spans="1:14" ht="12.75" x14ac:dyDescent="0.2">
      <c r="A1033" s="62" t="s">
        <v>2246</v>
      </c>
      <c r="B1033" s="62" t="s">
        <v>2247</v>
      </c>
      <c r="C1033" s="108" t="s">
        <v>2248</v>
      </c>
      <c r="D1033" s="151"/>
      <c r="E1033" s="151" t="s">
        <v>1192</v>
      </c>
      <c r="F1033" s="123">
        <v>0</v>
      </c>
      <c r="G1033" s="76">
        <v>0</v>
      </c>
      <c r="H1033" s="77" t="str">
        <f t="shared" si="61"/>
        <v/>
      </c>
      <c r="I1033" s="123">
        <v>0</v>
      </c>
      <c r="J1033" s="123">
        <v>0</v>
      </c>
      <c r="K1033" s="77" t="str">
        <f t="shared" si="62"/>
        <v/>
      </c>
      <c r="L1033" s="154" t="str">
        <f t="shared" si="63"/>
        <v/>
      </c>
      <c r="M1033" s="153"/>
      <c r="N1033" s="156"/>
    </row>
    <row r="1034" spans="1:14" x14ac:dyDescent="0.2">
      <c r="A1034" s="64" t="s">
        <v>25</v>
      </c>
      <c r="B1034" s="65">
        <f>COUNTA(B1023:B1033)</f>
        <v>11</v>
      </c>
      <c r="C1034" s="65"/>
      <c r="D1034" s="65"/>
      <c r="E1034" s="65"/>
      <c r="F1034" s="66">
        <f>SUM(F1023:F1033)</f>
        <v>21.357440999999998</v>
      </c>
      <c r="G1034" s="66">
        <f>SUM(G1023:G1033)</f>
        <v>20.636407317999996</v>
      </c>
      <c r="H1034" s="75">
        <f>IF(ISERROR(F1034/G1034-1),"",((F1034/G1034-1)))</f>
        <v>3.4939884200244631E-2</v>
      </c>
      <c r="I1034" s="138">
        <f>SUM(I1023:I1033)</f>
        <v>594.2130199999998</v>
      </c>
      <c r="J1034" s="138">
        <f>SUM(J1023:J1033)</f>
        <v>395.61888266999995</v>
      </c>
      <c r="K1034" s="75">
        <f>IF(ISERROR(I1034/J1034-1),"",((I1034/J1034-1)))</f>
        <v>0.50198346446383968</v>
      </c>
    </row>
    <row r="1035" spans="1:14" x14ac:dyDescent="0.2">
      <c r="A1035" s="70"/>
      <c r="B1035" s="70"/>
      <c r="C1035" s="70"/>
      <c r="D1035" s="70"/>
      <c r="E1035" s="70"/>
      <c r="F1035" s="113"/>
      <c r="G1035" s="113"/>
      <c r="H1035" s="70"/>
    </row>
    <row r="1036" spans="1:14" x14ac:dyDescent="0.2">
      <c r="B1036" s="70"/>
      <c r="C1036" s="70"/>
      <c r="D1036" s="70"/>
      <c r="E1036" s="70"/>
      <c r="F1036" s="89"/>
      <c r="G1036" s="78"/>
      <c r="H1036" s="71"/>
    </row>
    <row r="1037" spans="1:14" ht="12.75" x14ac:dyDescent="0.2">
      <c r="A1037" s="70" t="s">
        <v>2350</v>
      </c>
      <c r="B1037" s="70"/>
      <c r="C1037" s="70"/>
      <c r="D1037" s="70"/>
      <c r="E1037" s="70"/>
      <c r="F1037" s="79"/>
      <c r="G1037" s="79"/>
      <c r="H1037" s="71"/>
    </row>
    <row r="1038" spans="1:14" ht="12.75" x14ac:dyDescent="0.2">
      <c r="A1038" s="73" t="s">
        <v>74</v>
      </c>
      <c r="B1038" s="70"/>
      <c r="C1038" s="70"/>
      <c r="D1038" s="70"/>
      <c r="E1038" s="70"/>
      <c r="F1038" s="79"/>
      <c r="G1038" s="71"/>
      <c r="H1038" s="71"/>
    </row>
    <row r="1039" spans="1:14" x14ac:dyDescent="0.2">
      <c r="B1039" s="70"/>
      <c r="C1039" s="70"/>
      <c r="D1039" s="70"/>
      <c r="E1039" s="56"/>
      <c r="F1039" s="78"/>
      <c r="G1039" s="78"/>
      <c r="H1039" s="71"/>
    </row>
    <row r="1040" spans="1:14" x14ac:dyDescent="0.2">
      <c r="B1040" s="70"/>
      <c r="C1040" s="70"/>
      <c r="D1040" s="70"/>
      <c r="E1040" s="56"/>
      <c r="F1040" s="78"/>
      <c r="G1040" s="78"/>
    </row>
    <row r="1041" spans="1:8" x14ac:dyDescent="0.2">
      <c r="A1041" s="70"/>
      <c r="B1041" s="70"/>
      <c r="C1041" s="70"/>
      <c r="D1041" s="70"/>
      <c r="E1041" s="70"/>
      <c r="F1041" s="70"/>
      <c r="G1041" s="70"/>
      <c r="H1041" s="70"/>
    </row>
    <row r="1042" spans="1:8" x14ac:dyDescent="0.2">
      <c r="A1042" s="70"/>
      <c r="B1042" s="70"/>
      <c r="C1042" s="70"/>
      <c r="D1042" s="70"/>
      <c r="E1042" s="70"/>
      <c r="F1042" s="70"/>
      <c r="G1042" s="70"/>
      <c r="H1042" s="70"/>
    </row>
    <row r="1043" spans="1:8" x14ac:dyDescent="0.2">
      <c r="A1043" s="70"/>
      <c r="B1043" s="70"/>
      <c r="C1043" s="70"/>
      <c r="D1043" s="70"/>
      <c r="E1043" s="70"/>
      <c r="F1043" s="70"/>
      <c r="G1043" s="70"/>
      <c r="H1043" s="70"/>
    </row>
    <row r="1044" spans="1:8" x14ac:dyDescent="0.2">
      <c r="A1044" s="70"/>
      <c r="B1044" s="70"/>
      <c r="C1044" s="70"/>
      <c r="D1044" s="70"/>
      <c r="E1044" s="70"/>
      <c r="F1044" s="70"/>
      <c r="G1044" s="70"/>
      <c r="H1044" s="70"/>
    </row>
    <row r="1045" spans="1:8" x14ac:dyDescent="0.2">
      <c r="A1045" s="70"/>
      <c r="B1045" s="70"/>
      <c r="C1045" s="70"/>
      <c r="D1045" s="70"/>
      <c r="E1045" s="70"/>
      <c r="F1045" s="70"/>
      <c r="G1045" s="70"/>
      <c r="H1045" s="70"/>
    </row>
    <row r="1046" spans="1:8" x14ac:dyDescent="0.2">
      <c r="A1046" s="70"/>
      <c r="B1046" s="70"/>
      <c r="C1046" s="70"/>
      <c r="D1046" s="70"/>
      <c r="E1046" s="70"/>
      <c r="F1046" s="70"/>
      <c r="G1046" s="70"/>
      <c r="H1046" s="70"/>
    </row>
    <row r="1047" spans="1:8" x14ac:dyDescent="0.2">
      <c r="A1047" s="70"/>
      <c r="B1047" s="70"/>
      <c r="C1047" s="70"/>
      <c r="D1047" s="70"/>
      <c r="E1047" s="70"/>
      <c r="F1047" s="70"/>
      <c r="G1047" s="70"/>
      <c r="H1047" s="70"/>
    </row>
    <row r="1048" spans="1:8" x14ac:dyDescent="0.2">
      <c r="A1048" s="70"/>
      <c r="B1048" s="70"/>
      <c r="C1048" s="70"/>
      <c r="D1048" s="70"/>
      <c r="E1048" s="70"/>
      <c r="F1048" s="70"/>
      <c r="G1048" s="70"/>
      <c r="H1048" s="70"/>
    </row>
    <row r="1049" spans="1:8" x14ac:dyDescent="0.2">
      <c r="A1049" s="70"/>
      <c r="B1049" s="70"/>
      <c r="C1049" s="70"/>
      <c r="D1049" s="70"/>
      <c r="E1049" s="70"/>
      <c r="F1049" s="70"/>
      <c r="G1049" s="70"/>
      <c r="H1049" s="70"/>
    </row>
    <row r="1050" spans="1:8" x14ac:dyDescent="0.2">
      <c r="A1050" s="70"/>
      <c r="B1050" s="70"/>
      <c r="C1050" s="70"/>
      <c r="D1050" s="70"/>
      <c r="E1050" s="70"/>
      <c r="F1050" s="70"/>
      <c r="G1050" s="70"/>
      <c r="H1050" s="70"/>
    </row>
    <row r="1051" spans="1:8" x14ac:dyDescent="0.2">
      <c r="A1051" s="70"/>
      <c r="B1051" s="70"/>
      <c r="C1051" s="70"/>
      <c r="D1051" s="70"/>
      <c r="E1051" s="70"/>
      <c r="F1051" s="70"/>
      <c r="G1051" s="70"/>
      <c r="H1051" s="70"/>
    </row>
    <row r="1052" spans="1:8" x14ac:dyDescent="0.2">
      <c r="A1052" s="70"/>
      <c r="B1052" s="70"/>
      <c r="C1052" s="70"/>
      <c r="D1052" s="70"/>
      <c r="E1052" s="70"/>
      <c r="F1052" s="70"/>
      <c r="G1052" s="70"/>
      <c r="H1052" s="70"/>
    </row>
    <row r="1057" s="5" customFormat="1" x14ac:dyDescent="0.2"/>
    <row r="1058" s="5" customFormat="1" x14ac:dyDescent="0.2"/>
    <row r="1059" s="5" customFormat="1" x14ac:dyDescent="0.2"/>
    <row r="1060" s="5" customFormat="1" x14ac:dyDescent="0.2"/>
    <row r="1061" s="5" customFormat="1" x14ac:dyDescent="0.2"/>
    <row r="1062" s="5" customFormat="1" x14ac:dyDescent="0.2"/>
    <row r="1063" s="5" customFormat="1" x14ac:dyDescent="0.2"/>
    <row r="1064" s="5" customFormat="1" x14ac:dyDescent="0.2"/>
    <row r="1065" s="5" customFormat="1" x14ac:dyDescent="0.2"/>
    <row r="1066" s="5" customFormat="1" x14ac:dyDescent="0.2"/>
    <row r="1067" s="5" customFormat="1" x14ac:dyDescent="0.2"/>
    <row r="1068" s="5" customFormat="1" x14ac:dyDescent="0.2"/>
    <row r="1069" s="5" customFormat="1" x14ac:dyDescent="0.2"/>
    <row r="1070" s="5" customFormat="1" x14ac:dyDescent="0.2"/>
    <row r="1071" s="5" customFormat="1" x14ac:dyDescent="0.2"/>
    <row r="1072" s="5" customFormat="1" x14ac:dyDescent="0.2"/>
    <row r="1073" s="5" customFormat="1" x14ac:dyDescent="0.2"/>
    <row r="1074" s="5" customFormat="1" x14ac:dyDescent="0.2"/>
    <row r="1075" s="5" customFormat="1" x14ac:dyDescent="0.2"/>
    <row r="1076" s="5" customFormat="1" x14ac:dyDescent="0.2"/>
    <row r="1077" s="5" customFormat="1" x14ac:dyDescent="0.2"/>
    <row r="1078" s="5" customFormat="1" x14ac:dyDescent="0.2"/>
    <row r="1079" s="5" customFormat="1" x14ac:dyDescent="0.2"/>
    <row r="1080" s="5" customFormat="1" x14ac:dyDescent="0.2"/>
    <row r="1081" s="5" customFormat="1" x14ac:dyDescent="0.2"/>
    <row r="1082" s="5" customFormat="1" x14ac:dyDescent="0.2"/>
    <row r="1083" s="5" customFormat="1" x14ac:dyDescent="0.2"/>
    <row r="1084" s="5" customFormat="1" x14ac:dyDescent="0.2"/>
    <row r="1085" s="5" customFormat="1" x14ac:dyDescent="0.2"/>
  </sheetData>
  <autoFilter ref="A6:L1018"/>
  <sortState ref="A1023:L1033">
    <sortCondition descending="1" ref="I1023:I1033"/>
  </sortState>
  <mergeCells count="4">
    <mergeCell ref="F1021:H1021"/>
    <mergeCell ref="I1021:K1021"/>
    <mergeCell ref="F5:H5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1061"/>
  <sheetViews>
    <sheetView showGridLines="0" zoomScaleNormal="100" workbookViewId="0"/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5" width="11.42578125" style="55" customWidth="1"/>
    <col min="6" max="7" width="11.42578125" style="7" customWidth="1"/>
    <col min="8" max="8" width="11.42578125" style="5" customWidth="1"/>
    <col min="9" max="9" width="6.140625" style="133" customWidth="1"/>
    <col min="10" max="12" width="11.42578125" style="55" customWidth="1"/>
    <col min="13" max="13" width="12.28515625" style="92" bestFit="1" customWidth="1"/>
    <col min="14" max="14" width="10.42578125" style="92" customWidth="1"/>
    <col min="15" max="15" width="10.140625" style="92" bestFit="1" customWidth="1"/>
    <col min="16" max="16384" width="9.140625" style="92"/>
  </cols>
  <sheetData>
    <row r="1" spans="1:15" s="5" customFormat="1" ht="20.25" x14ac:dyDescent="0.2">
      <c r="A1" s="19" t="s">
        <v>1249</v>
      </c>
      <c r="B1" s="7"/>
      <c r="C1" s="55"/>
      <c r="D1" s="55"/>
      <c r="E1" s="55"/>
      <c r="F1" s="7"/>
      <c r="G1" s="7"/>
      <c r="I1" s="133"/>
      <c r="J1" s="55"/>
      <c r="K1" s="55"/>
      <c r="L1" s="55"/>
    </row>
    <row r="2" spans="1:15" s="5" customFormat="1" ht="15.75" customHeight="1" x14ac:dyDescent="0.2">
      <c r="A2" s="6" t="s">
        <v>2875</v>
      </c>
      <c r="B2" s="7"/>
      <c r="C2" s="91"/>
      <c r="D2" s="55"/>
      <c r="E2" s="91"/>
      <c r="F2" s="7"/>
      <c r="G2" s="7"/>
      <c r="I2" s="133"/>
      <c r="J2" s="91"/>
      <c r="K2" s="55"/>
      <c r="L2" s="91"/>
    </row>
    <row r="3" spans="1:15" s="5" customFormat="1" ht="12" x14ac:dyDescent="0.2">
      <c r="A3" s="7"/>
      <c r="B3" s="7"/>
      <c r="C3" s="55"/>
      <c r="D3" s="55"/>
      <c r="E3" s="55"/>
      <c r="F3" s="7"/>
      <c r="G3" s="7"/>
      <c r="I3" s="133"/>
      <c r="J3" s="55"/>
      <c r="K3" s="55"/>
      <c r="L3" s="55"/>
    </row>
    <row r="4" spans="1:15" s="5" customFormat="1" x14ac:dyDescent="0.2">
      <c r="C4" s="91"/>
      <c r="D4" s="126"/>
      <c r="E4" s="126"/>
      <c r="F4" s="130"/>
      <c r="G4" s="130"/>
      <c r="H4" s="130"/>
      <c r="I4" s="139"/>
      <c r="J4" s="126"/>
      <c r="K4" s="126"/>
      <c r="L4" s="126"/>
      <c r="M4" s="130"/>
    </row>
    <row r="5" spans="1:15" s="7" customFormat="1" ht="22.5" customHeight="1" x14ac:dyDescent="0.2">
      <c r="A5" s="166" t="s">
        <v>1250</v>
      </c>
      <c r="B5" s="167" t="s">
        <v>112</v>
      </c>
      <c r="C5" s="180" t="s">
        <v>771</v>
      </c>
      <c r="D5" s="181"/>
      <c r="E5" s="182"/>
      <c r="F5" s="168"/>
      <c r="G5" s="167" t="s">
        <v>334</v>
      </c>
      <c r="H5" s="169" t="s">
        <v>201</v>
      </c>
      <c r="I5" s="170"/>
      <c r="J5" s="180" t="s">
        <v>2352</v>
      </c>
      <c r="K5" s="183"/>
      <c r="L5" s="184"/>
      <c r="M5" s="171"/>
    </row>
    <row r="6" spans="1:15" s="46" customFormat="1" ht="22.5" x14ac:dyDescent="0.2">
      <c r="A6" s="119"/>
      <c r="B6" s="120"/>
      <c r="C6" s="81" t="s">
        <v>2874</v>
      </c>
      <c r="D6" s="81" t="s">
        <v>2776</v>
      </c>
      <c r="E6" s="82" t="s">
        <v>109</v>
      </c>
      <c r="F6" s="117" t="s">
        <v>110</v>
      </c>
      <c r="G6" s="117" t="s">
        <v>335</v>
      </c>
      <c r="H6" s="117" t="s">
        <v>1060</v>
      </c>
      <c r="I6" s="134"/>
      <c r="J6" s="81" t="s">
        <v>2874</v>
      </c>
      <c r="K6" s="81" t="s">
        <v>2776</v>
      </c>
      <c r="L6" s="82" t="s">
        <v>109</v>
      </c>
      <c r="M6" s="121" t="s">
        <v>111</v>
      </c>
    </row>
    <row r="7" spans="1:15" ht="12.75" customHeight="1" x14ac:dyDescent="0.2">
      <c r="A7" s="47" t="s">
        <v>923</v>
      </c>
      <c r="B7" s="47" t="s">
        <v>774</v>
      </c>
      <c r="C7" s="76">
        <v>68.431238190000002</v>
      </c>
      <c r="D7" s="76">
        <v>119.32856579999999</v>
      </c>
      <c r="E7" s="77">
        <f t="shared" ref="E7:E70" si="0">IF(ISERROR(C7/D7-1),"",IF((C7/D7-1)&gt;10000%,"",C7/D7-1))</f>
        <v>-0.42653095902707983</v>
      </c>
      <c r="F7" s="63">
        <f t="shared" ref="F7:F70" si="1">C7/$C$243</f>
        <v>0.3220535504801596</v>
      </c>
      <c r="G7" s="48">
        <v>1403.5226908799998</v>
      </c>
      <c r="H7" s="48">
        <v>10.712</v>
      </c>
      <c r="I7" s="131"/>
      <c r="J7" s="76">
        <v>112.61390576000001</v>
      </c>
      <c r="K7" s="76">
        <v>111.78541369</v>
      </c>
      <c r="L7" s="77">
        <f t="shared" ref="L7:L70" si="2">IF(ISERROR(J7/K7-1),"",IF((J7/K7-1)&gt;10000%,"",J7/K7-1))</f>
        <v>7.4114505877982406E-3</v>
      </c>
      <c r="M7" s="63">
        <f t="shared" ref="M7:M70" si="3">IF(ISERROR(J7/C7),"",IF(J7/C7&gt;10000%,"",J7/C7))</f>
        <v>1.6456505645466533</v>
      </c>
      <c r="N7" s="153"/>
      <c r="O7" s="162"/>
    </row>
    <row r="8" spans="1:15" ht="12.75" customHeight="1" x14ac:dyDescent="0.2">
      <c r="A8" s="47" t="s">
        <v>1237</v>
      </c>
      <c r="B8" s="47" t="s">
        <v>739</v>
      </c>
      <c r="C8" s="76">
        <v>23.868538860000001</v>
      </c>
      <c r="D8" s="76">
        <v>50.607166229999997</v>
      </c>
      <c r="E8" s="77">
        <f t="shared" si="0"/>
        <v>-0.52835654240108987</v>
      </c>
      <c r="F8" s="63">
        <f t="shared" si="1"/>
        <v>0.11233097468284553</v>
      </c>
      <c r="G8" s="48">
        <v>414.45895137115417</v>
      </c>
      <c r="H8" s="48">
        <v>14.984299999999999</v>
      </c>
      <c r="I8" s="131"/>
      <c r="J8" s="76">
        <v>90.869387519999989</v>
      </c>
      <c r="K8" s="76">
        <v>180.06304474999999</v>
      </c>
      <c r="L8" s="77">
        <f t="shared" si="2"/>
        <v>-0.49534682340752767</v>
      </c>
      <c r="M8" s="63">
        <f t="shared" si="3"/>
        <v>3.8070779301988655</v>
      </c>
      <c r="N8" s="153"/>
      <c r="O8" s="162"/>
    </row>
    <row r="9" spans="1:15" ht="12.75" customHeight="1" x14ac:dyDescent="0.2">
      <c r="A9" s="47" t="s">
        <v>1241</v>
      </c>
      <c r="B9" s="47" t="s">
        <v>396</v>
      </c>
      <c r="C9" s="76">
        <v>12.994390109999999</v>
      </c>
      <c r="D9" s="76">
        <v>27.14172439</v>
      </c>
      <c r="E9" s="77">
        <f t="shared" si="0"/>
        <v>-0.52123933161786851</v>
      </c>
      <c r="F9" s="63">
        <f t="shared" si="1"/>
        <v>6.1154665353714416E-2</v>
      </c>
      <c r="G9" s="48">
        <v>328.23478579409397</v>
      </c>
      <c r="H9" s="48">
        <v>11.178699999999999</v>
      </c>
      <c r="I9" s="131"/>
      <c r="J9" s="76">
        <v>36.369389490000003</v>
      </c>
      <c r="K9" s="76">
        <v>78.251218840000007</v>
      </c>
      <c r="L9" s="77">
        <f t="shared" si="2"/>
        <v>-0.53522270925435211</v>
      </c>
      <c r="M9" s="63">
        <f t="shared" si="3"/>
        <v>2.7988531344777368</v>
      </c>
      <c r="N9" s="153"/>
      <c r="O9" s="162"/>
    </row>
    <row r="10" spans="1:15" ht="12.75" customHeight="1" x14ac:dyDescent="0.2">
      <c r="A10" s="47" t="s">
        <v>926</v>
      </c>
      <c r="B10" s="47" t="s">
        <v>783</v>
      </c>
      <c r="C10" s="76">
        <v>12.267376539999999</v>
      </c>
      <c r="D10" s="76">
        <v>11.830672789999999</v>
      </c>
      <c r="E10" s="77">
        <f t="shared" si="0"/>
        <v>3.6912841539251007E-2</v>
      </c>
      <c r="F10" s="63">
        <f t="shared" si="1"/>
        <v>5.7733167984111489E-2</v>
      </c>
      <c r="G10" s="48">
        <v>3333.0333551899998</v>
      </c>
      <c r="H10" s="48">
        <v>10.598549999999999</v>
      </c>
      <c r="I10" s="131"/>
      <c r="J10" s="76">
        <v>55.415203859999998</v>
      </c>
      <c r="K10" s="76">
        <v>20.411127409999999</v>
      </c>
      <c r="L10" s="77">
        <f t="shared" si="2"/>
        <v>1.7149506613167529</v>
      </c>
      <c r="M10" s="63">
        <f t="shared" si="3"/>
        <v>4.5172823773125987</v>
      </c>
      <c r="N10" s="153"/>
      <c r="O10" s="162"/>
    </row>
    <row r="11" spans="1:15" ht="12.75" customHeight="1" x14ac:dyDescent="0.2">
      <c r="A11" s="47" t="s">
        <v>935</v>
      </c>
      <c r="B11" s="47" t="s">
        <v>807</v>
      </c>
      <c r="C11" s="76">
        <v>7.8410655599999997</v>
      </c>
      <c r="D11" s="76">
        <v>21.954012280000001</v>
      </c>
      <c r="E11" s="77">
        <f t="shared" si="0"/>
        <v>-0.64284134216581568</v>
      </c>
      <c r="F11" s="63">
        <f t="shared" si="1"/>
        <v>3.6901904304790442E-2</v>
      </c>
      <c r="G11" s="48">
        <v>182.97759500999999</v>
      </c>
      <c r="H11" s="48">
        <v>12.59155</v>
      </c>
      <c r="I11" s="131"/>
      <c r="J11" s="76">
        <v>17.51254686</v>
      </c>
      <c r="K11" s="76">
        <v>31.68633243</v>
      </c>
      <c r="L11" s="77">
        <f t="shared" si="2"/>
        <v>-0.44731543485861236</v>
      </c>
      <c r="M11" s="63">
        <f t="shared" si="3"/>
        <v>2.2334396678606523</v>
      </c>
      <c r="N11" s="153"/>
      <c r="O11" s="162"/>
    </row>
    <row r="12" spans="1:15" ht="12.75" customHeight="1" x14ac:dyDescent="0.2">
      <c r="A12" s="47" t="s">
        <v>1247</v>
      </c>
      <c r="B12" s="47" t="s">
        <v>140</v>
      </c>
      <c r="C12" s="76">
        <v>7.60757394</v>
      </c>
      <c r="D12" s="76">
        <v>1.35966681</v>
      </c>
      <c r="E12" s="77">
        <f t="shared" si="0"/>
        <v>4.595175144416447</v>
      </c>
      <c r="F12" s="63">
        <f t="shared" si="1"/>
        <v>3.5803037658251331E-2</v>
      </c>
      <c r="G12" s="48">
        <v>32.752054689865801</v>
      </c>
      <c r="H12" s="48">
        <v>20.562149999999999</v>
      </c>
      <c r="I12" s="131"/>
      <c r="J12" s="76">
        <v>19.067818410000001</v>
      </c>
      <c r="K12" s="76">
        <v>3.04989263</v>
      </c>
      <c r="L12" s="77">
        <f t="shared" si="2"/>
        <v>5.2519638306086867</v>
      </c>
      <c r="M12" s="63">
        <f t="shared" si="3"/>
        <v>2.5064256437578574</v>
      </c>
      <c r="N12" s="153"/>
      <c r="O12" s="162"/>
    </row>
    <row r="13" spans="1:15" ht="12.75" customHeight="1" x14ac:dyDescent="0.2">
      <c r="A13" s="47" t="s">
        <v>938</v>
      </c>
      <c r="B13" s="47" t="s">
        <v>812</v>
      </c>
      <c r="C13" s="76">
        <v>6.1156299900000004</v>
      </c>
      <c r="D13" s="76">
        <v>5.6432387799999999</v>
      </c>
      <c r="E13" s="77">
        <f t="shared" si="0"/>
        <v>8.3709236560073563E-2</v>
      </c>
      <c r="F13" s="63">
        <f t="shared" si="1"/>
        <v>2.8781597466261528E-2</v>
      </c>
      <c r="G13" s="48">
        <v>282.99085130999998</v>
      </c>
      <c r="H13" s="48">
        <v>19.170249999999999</v>
      </c>
      <c r="I13" s="131"/>
      <c r="J13" s="76">
        <v>8.4628926399999997</v>
      </c>
      <c r="K13" s="76">
        <v>6.0364259900000006</v>
      </c>
      <c r="L13" s="77">
        <f t="shared" si="2"/>
        <v>0.40197074461274052</v>
      </c>
      <c r="M13" s="63">
        <f t="shared" si="3"/>
        <v>1.3838137123792866</v>
      </c>
      <c r="N13" s="153"/>
      <c r="O13" s="162"/>
    </row>
    <row r="14" spans="1:15" ht="12.75" customHeight="1" x14ac:dyDescent="0.2">
      <c r="A14" s="47" t="s">
        <v>925</v>
      </c>
      <c r="B14" s="47" t="s">
        <v>782</v>
      </c>
      <c r="C14" s="76">
        <v>5.3225084499999999</v>
      </c>
      <c r="D14" s="76">
        <v>8.3341214299999997</v>
      </c>
      <c r="E14" s="77">
        <f t="shared" si="0"/>
        <v>-0.36135938326494965</v>
      </c>
      <c r="F14" s="63">
        <f t="shared" si="1"/>
        <v>2.5048980394360904E-2</v>
      </c>
      <c r="G14" s="48">
        <v>522.15951970999993</v>
      </c>
      <c r="H14" s="48">
        <v>16.245799999999999</v>
      </c>
      <c r="I14" s="131"/>
      <c r="J14" s="76">
        <v>31.66306964</v>
      </c>
      <c r="K14" s="76">
        <v>21.686249270000001</v>
      </c>
      <c r="L14" s="77">
        <f t="shared" si="2"/>
        <v>0.46005283097993277</v>
      </c>
      <c r="M14" s="63">
        <f t="shared" si="3"/>
        <v>5.9488998350016713</v>
      </c>
      <c r="N14" s="153"/>
      <c r="O14" s="162"/>
    </row>
    <row r="15" spans="1:15" ht="12.75" customHeight="1" x14ac:dyDescent="0.2">
      <c r="A15" s="47" t="s">
        <v>1242</v>
      </c>
      <c r="B15" s="47" t="s">
        <v>397</v>
      </c>
      <c r="C15" s="76">
        <v>4.8104273700000002</v>
      </c>
      <c r="D15" s="76">
        <v>21.856178209999999</v>
      </c>
      <c r="E15" s="77">
        <f t="shared" si="0"/>
        <v>-0.77990537395055393</v>
      </c>
      <c r="F15" s="63">
        <f t="shared" si="1"/>
        <v>2.2639006027247752E-2</v>
      </c>
      <c r="G15" s="48">
        <v>81.484361501352353</v>
      </c>
      <c r="H15" s="48">
        <v>17.125499999999999</v>
      </c>
      <c r="I15" s="131"/>
      <c r="J15" s="76">
        <v>10.8029951</v>
      </c>
      <c r="K15" s="76">
        <v>77.804424819999994</v>
      </c>
      <c r="L15" s="77">
        <f t="shared" si="2"/>
        <v>-0.86115191873736419</v>
      </c>
      <c r="M15" s="63">
        <f t="shared" si="3"/>
        <v>2.2457453920565067</v>
      </c>
      <c r="N15" s="153"/>
      <c r="O15" s="162"/>
    </row>
    <row r="16" spans="1:15" ht="12.75" customHeight="1" x14ac:dyDescent="0.2">
      <c r="A16" s="47" t="s">
        <v>1309</v>
      </c>
      <c r="B16" s="47" t="s">
        <v>1308</v>
      </c>
      <c r="C16" s="76">
        <v>4.3294104899999999</v>
      </c>
      <c r="D16" s="76">
        <v>0.13091260000000002</v>
      </c>
      <c r="E16" s="77">
        <f t="shared" si="0"/>
        <v>32.070999200993633</v>
      </c>
      <c r="F16" s="63">
        <f t="shared" si="1"/>
        <v>2.0375227113664879E-2</v>
      </c>
      <c r="G16" s="48">
        <v>2.3638610008109997</v>
      </c>
      <c r="H16" s="48">
        <v>50.066200000000002</v>
      </c>
      <c r="I16" s="131"/>
      <c r="J16" s="76">
        <v>4.3323737300000005</v>
      </c>
      <c r="K16" s="76">
        <v>1.48190325</v>
      </c>
      <c r="L16" s="77">
        <f t="shared" si="2"/>
        <v>1.9235199598894197</v>
      </c>
      <c r="M16" s="63">
        <f t="shared" si="3"/>
        <v>1.0006844442232596</v>
      </c>
      <c r="N16" s="153"/>
      <c r="O16" s="162"/>
    </row>
    <row r="17" spans="1:15" ht="12.75" customHeight="1" x14ac:dyDescent="0.2">
      <c r="A17" s="47" t="s">
        <v>924</v>
      </c>
      <c r="B17" s="47" t="s">
        <v>781</v>
      </c>
      <c r="C17" s="76">
        <v>3.8504148799999998</v>
      </c>
      <c r="D17" s="76">
        <v>5.8056509800000002</v>
      </c>
      <c r="E17" s="77">
        <f t="shared" si="0"/>
        <v>-0.33678154383300529</v>
      </c>
      <c r="F17" s="63">
        <f t="shared" si="1"/>
        <v>1.8120960773538176E-2</v>
      </c>
      <c r="G17" s="48">
        <v>2672.0167434099999</v>
      </c>
      <c r="H17" s="48">
        <v>10.45365</v>
      </c>
      <c r="I17" s="131"/>
      <c r="J17" s="76">
        <v>2.9522796099999997</v>
      </c>
      <c r="K17" s="76">
        <v>4.4975205199999992</v>
      </c>
      <c r="L17" s="77">
        <f t="shared" si="2"/>
        <v>-0.34357617783587113</v>
      </c>
      <c r="M17" s="63">
        <f t="shared" si="3"/>
        <v>0.7667432476782865</v>
      </c>
      <c r="N17" s="153"/>
      <c r="O17" s="162"/>
    </row>
    <row r="18" spans="1:15" ht="12.75" customHeight="1" x14ac:dyDescent="0.2">
      <c r="A18" s="47" t="s">
        <v>1321</v>
      </c>
      <c r="B18" s="47" t="s">
        <v>837</v>
      </c>
      <c r="C18" s="76">
        <v>3.71422148</v>
      </c>
      <c r="D18" s="76">
        <v>5.2853526249999998</v>
      </c>
      <c r="E18" s="77">
        <f t="shared" si="0"/>
        <v>-0.29726136673804238</v>
      </c>
      <c r="F18" s="63">
        <f t="shared" si="1"/>
        <v>1.7480002503863407E-2</v>
      </c>
      <c r="G18" s="48">
        <v>10.30361744</v>
      </c>
      <c r="H18" s="48">
        <v>124.81744999999999</v>
      </c>
      <c r="I18" s="131"/>
      <c r="J18" s="76">
        <v>2.6529557799999997</v>
      </c>
      <c r="K18" s="76">
        <v>0.98456542000000002</v>
      </c>
      <c r="L18" s="77">
        <f t="shared" si="2"/>
        <v>1.6945449495880118</v>
      </c>
      <c r="M18" s="63">
        <f t="shared" si="3"/>
        <v>0.71426967785453643</v>
      </c>
      <c r="N18" s="153"/>
      <c r="O18" s="162"/>
    </row>
    <row r="19" spans="1:15" ht="12.75" customHeight="1" x14ac:dyDescent="0.2">
      <c r="A19" s="47" t="s">
        <v>1238</v>
      </c>
      <c r="B19" s="47" t="s">
        <v>740</v>
      </c>
      <c r="C19" s="76">
        <v>3.5295683599999998</v>
      </c>
      <c r="D19" s="76">
        <v>8.3338315200000004</v>
      </c>
      <c r="E19" s="77">
        <f t="shared" si="0"/>
        <v>-0.57647711601445961</v>
      </c>
      <c r="F19" s="63">
        <f t="shared" si="1"/>
        <v>1.6610981359775307E-2</v>
      </c>
      <c r="G19" s="48">
        <v>54.413895230474893</v>
      </c>
      <c r="H19" s="48">
        <v>28.740549999999999</v>
      </c>
      <c r="I19" s="131"/>
      <c r="J19" s="76">
        <v>4.5522260899999996</v>
      </c>
      <c r="K19" s="76">
        <v>17.468552679999998</v>
      </c>
      <c r="L19" s="77">
        <f t="shared" si="2"/>
        <v>-0.7394045074374187</v>
      </c>
      <c r="M19" s="63">
        <f t="shared" si="3"/>
        <v>1.2897401681150609</v>
      </c>
      <c r="N19" s="153"/>
      <c r="O19" s="162"/>
    </row>
    <row r="20" spans="1:15" ht="12.75" customHeight="1" x14ac:dyDescent="0.2">
      <c r="A20" s="47" t="s">
        <v>1340</v>
      </c>
      <c r="B20" s="47" t="s">
        <v>880</v>
      </c>
      <c r="C20" s="76">
        <v>3.4426565299999998</v>
      </c>
      <c r="D20" s="76">
        <v>1.9451732900000001</v>
      </c>
      <c r="E20" s="77">
        <f t="shared" si="0"/>
        <v>0.76984567272152904</v>
      </c>
      <c r="F20" s="63">
        <f t="shared" si="1"/>
        <v>1.6201953784495831E-2</v>
      </c>
      <c r="G20" s="48">
        <v>8.4889928499999989</v>
      </c>
      <c r="H20" s="48">
        <v>143.05685</v>
      </c>
      <c r="I20" s="131"/>
      <c r="J20" s="76">
        <v>4.9589460000000002E-2</v>
      </c>
      <c r="K20" s="76">
        <v>7.4352039999999994E-2</v>
      </c>
      <c r="L20" s="77">
        <f t="shared" si="2"/>
        <v>-0.33304506507151643</v>
      </c>
      <c r="M20" s="63">
        <f t="shared" si="3"/>
        <v>1.4404416928574634E-2</v>
      </c>
      <c r="N20" s="153"/>
      <c r="O20" s="162"/>
    </row>
    <row r="21" spans="1:15" ht="12.75" customHeight="1" x14ac:dyDescent="0.2">
      <c r="A21" s="47" t="s">
        <v>946</v>
      </c>
      <c r="B21" s="47" t="s">
        <v>824</v>
      </c>
      <c r="C21" s="76">
        <v>3.2518539840000003</v>
      </c>
      <c r="D21" s="76">
        <v>10.438278124</v>
      </c>
      <c r="E21" s="77">
        <f t="shared" si="0"/>
        <v>-0.68846835221575087</v>
      </c>
      <c r="F21" s="63">
        <f t="shared" si="1"/>
        <v>1.5303991990945624E-2</v>
      </c>
      <c r="G21" s="48">
        <v>66.197743740000007</v>
      </c>
      <c r="H21" s="48">
        <v>22.9785</v>
      </c>
      <c r="I21" s="131"/>
      <c r="J21" s="76">
        <v>8.2090903500000003</v>
      </c>
      <c r="K21" s="76">
        <v>20.905098779999999</v>
      </c>
      <c r="L21" s="77">
        <f t="shared" si="2"/>
        <v>-0.60731635681847762</v>
      </c>
      <c r="M21" s="63">
        <f t="shared" si="3"/>
        <v>2.5244338738427192</v>
      </c>
      <c r="N21" s="153"/>
      <c r="O21" s="162"/>
    </row>
    <row r="22" spans="1:15" ht="12.75" customHeight="1" x14ac:dyDescent="0.2">
      <c r="A22" s="47" t="s">
        <v>1355</v>
      </c>
      <c r="B22" s="47" t="s">
        <v>832</v>
      </c>
      <c r="C22" s="76">
        <v>2.9226143700000002</v>
      </c>
      <c r="D22" s="76">
        <v>3.26342942</v>
      </c>
      <c r="E22" s="77">
        <f t="shared" si="0"/>
        <v>-0.10443463183585555</v>
      </c>
      <c r="F22" s="63">
        <f t="shared" si="1"/>
        <v>1.3754512696810739E-2</v>
      </c>
      <c r="G22" s="48">
        <v>0.57232633999999993</v>
      </c>
      <c r="H22" s="48">
        <v>82.631100000000004</v>
      </c>
      <c r="I22" s="131"/>
      <c r="J22" s="76">
        <v>0</v>
      </c>
      <c r="K22" s="76">
        <v>0</v>
      </c>
      <c r="L22" s="77" t="str">
        <f t="shared" si="2"/>
        <v/>
      </c>
      <c r="M22" s="63">
        <f t="shared" si="3"/>
        <v>0</v>
      </c>
      <c r="N22" s="153"/>
      <c r="O22" s="162"/>
    </row>
    <row r="23" spans="1:15" ht="12.75" customHeight="1" x14ac:dyDescent="0.2">
      <c r="A23" s="47" t="s">
        <v>1332</v>
      </c>
      <c r="B23" s="47" t="s">
        <v>801</v>
      </c>
      <c r="C23" s="76">
        <v>2.8110254449999998</v>
      </c>
      <c r="D23" s="76">
        <v>4.4126919000000004</v>
      </c>
      <c r="E23" s="77">
        <f t="shared" si="0"/>
        <v>-0.36296811363603254</v>
      </c>
      <c r="F23" s="63">
        <f t="shared" si="1"/>
        <v>1.322934889090775E-2</v>
      </c>
      <c r="G23" s="48">
        <v>82.587959290000001</v>
      </c>
      <c r="H23" s="48">
        <v>38.15</v>
      </c>
      <c r="I23" s="131"/>
      <c r="J23" s="76">
        <v>2.1416837900000001</v>
      </c>
      <c r="K23" s="76">
        <v>3.7136605199999999</v>
      </c>
      <c r="L23" s="77">
        <f t="shared" si="2"/>
        <v>-0.42329575402331066</v>
      </c>
      <c r="M23" s="63">
        <f t="shared" si="3"/>
        <v>0.76188701664349401</v>
      </c>
      <c r="N23" s="153"/>
      <c r="O23" s="162"/>
    </row>
    <row r="24" spans="1:15" ht="12.75" customHeight="1" x14ac:dyDescent="0.2">
      <c r="A24" s="47" t="s">
        <v>950</v>
      </c>
      <c r="B24" s="47" t="s">
        <v>830</v>
      </c>
      <c r="C24" s="76">
        <v>2.5285621699999998</v>
      </c>
      <c r="D24" s="76">
        <v>0.59642069999999991</v>
      </c>
      <c r="E24" s="77">
        <f t="shared" si="0"/>
        <v>3.2395613867862068</v>
      </c>
      <c r="F24" s="63">
        <f t="shared" si="1"/>
        <v>1.1900010083075145E-2</v>
      </c>
      <c r="G24" s="48">
        <v>276.07871004000003</v>
      </c>
      <c r="H24" s="48">
        <v>17.240200000000002</v>
      </c>
      <c r="I24" s="131"/>
      <c r="J24" s="76">
        <v>2.1457005200000001</v>
      </c>
      <c r="K24" s="76">
        <v>0.30418224999999999</v>
      </c>
      <c r="L24" s="77">
        <f t="shared" si="2"/>
        <v>6.0539964774407453</v>
      </c>
      <c r="M24" s="63">
        <f t="shared" si="3"/>
        <v>0.84858523371802252</v>
      </c>
      <c r="N24" s="153"/>
      <c r="O24" s="162"/>
    </row>
    <row r="25" spans="1:15" ht="12.75" customHeight="1" x14ac:dyDescent="0.2">
      <c r="A25" s="47" t="s">
        <v>1233</v>
      </c>
      <c r="B25" s="47" t="s">
        <v>601</v>
      </c>
      <c r="C25" s="76">
        <v>2.3219572999999998</v>
      </c>
      <c r="D25" s="76">
        <v>1.6559466399999998</v>
      </c>
      <c r="E25" s="77">
        <f t="shared" si="0"/>
        <v>0.40219330980375068</v>
      </c>
      <c r="F25" s="63">
        <f t="shared" si="1"/>
        <v>1.0927678824867469E-2</v>
      </c>
      <c r="G25" s="48">
        <v>129.06</v>
      </c>
      <c r="H25" s="48">
        <v>40.029800000000002</v>
      </c>
      <c r="I25" s="131"/>
      <c r="J25" s="76">
        <v>0.31897570000000003</v>
      </c>
      <c r="K25" s="76">
        <v>47.024126000000003</v>
      </c>
      <c r="L25" s="77">
        <f t="shared" si="2"/>
        <v>-0.99321676494316979</v>
      </c>
      <c r="M25" s="63">
        <f t="shared" si="3"/>
        <v>0.13737362870540301</v>
      </c>
      <c r="N25" s="153"/>
      <c r="O25" s="162"/>
    </row>
    <row r="26" spans="1:15" ht="12.75" customHeight="1" x14ac:dyDescent="0.2">
      <c r="A26" s="47" t="s">
        <v>947</v>
      </c>
      <c r="B26" s="47" t="s">
        <v>826</v>
      </c>
      <c r="C26" s="76">
        <v>1.73750056</v>
      </c>
      <c r="D26" s="76">
        <v>2.59770484</v>
      </c>
      <c r="E26" s="77">
        <f t="shared" si="0"/>
        <v>-0.33114011521031772</v>
      </c>
      <c r="F26" s="63">
        <f t="shared" si="1"/>
        <v>8.1770875277109405E-3</v>
      </c>
      <c r="G26" s="48">
        <v>86.152030440000004</v>
      </c>
      <c r="H26" s="48">
        <v>24.981400000000001</v>
      </c>
      <c r="I26" s="131"/>
      <c r="J26" s="76">
        <v>3.5030764599999999</v>
      </c>
      <c r="K26" s="76">
        <v>6.5731722300000008</v>
      </c>
      <c r="L26" s="77">
        <f t="shared" si="2"/>
        <v>-0.46706455613441311</v>
      </c>
      <c r="M26" s="63">
        <f t="shared" si="3"/>
        <v>2.0161584638568404</v>
      </c>
      <c r="N26" s="153"/>
      <c r="O26" s="162"/>
    </row>
    <row r="27" spans="1:15" ht="12.75" customHeight="1" x14ac:dyDescent="0.2">
      <c r="A27" s="47" t="s">
        <v>939</v>
      </c>
      <c r="B27" s="47" t="s">
        <v>813</v>
      </c>
      <c r="C27" s="76">
        <v>1.4894840870000001</v>
      </c>
      <c r="D27" s="76">
        <v>5.1732225530000004</v>
      </c>
      <c r="E27" s="77">
        <f t="shared" si="0"/>
        <v>-0.71207809605325512</v>
      </c>
      <c r="F27" s="63">
        <f t="shared" si="1"/>
        <v>7.0098634964075165E-3</v>
      </c>
      <c r="G27" s="48">
        <v>55.983960189999998</v>
      </c>
      <c r="H27" s="48">
        <v>31.472799999999999</v>
      </c>
      <c r="I27" s="131"/>
      <c r="J27" s="76">
        <v>2.2706223300000001</v>
      </c>
      <c r="K27" s="76">
        <v>4.3426765300000003</v>
      </c>
      <c r="L27" s="77">
        <f t="shared" si="2"/>
        <v>-0.47713758685130525</v>
      </c>
      <c r="M27" s="63">
        <f t="shared" si="3"/>
        <v>1.5244354403096083</v>
      </c>
      <c r="N27" s="153"/>
      <c r="O27" s="162"/>
    </row>
    <row r="28" spans="1:15" ht="12.75" customHeight="1" x14ac:dyDescent="0.2">
      <c r="A28" s="47" t="s">
        <v>1470</v>
      </c>
      <c r="B28" s="47" t="s">
        <v>1469</v>
      </c>
      <c r="C28" s="76">
        <v>1.37265897</v>
      </c>
      <c r="D28" s="76">
        <v>0.67772502000000001</v>
      </c>
      <c r="E28" s="77">
        <f t="shared" si="0"/>
        <v>1.0253922011024472</v>
      </c>
      <c r="F28" s="63">
        <f t="shared" si="1"/>
        <v>6.4600569356867118E-3</v>
      </c>
      <c r="G28" s="48">
        <v>2.313669709</v>
      </c>
      <c r="H28" s="48">
        <v>167.72645</v>
      </c>
      <c r="I28" s="131"/>
      <c r="J28" s="76">
        <v>4.8760680000000001E-2</v>
      </c>
      <c r="K28" s="76">
        <v>1.03958091</v>
      </c>
      <c r="L28" s="77">
        <f t="shared" si="2"/>
        <v>-0.95309582974162155</v>
      </c>
      <c r="M28" s="63">
        <f t="shared" si="3"/>
        <v>3.5522792671511115E-2</v>
      </c>
      <c r="N28" s="153"/>
      <c r="O28" s="162"/>
    </row>
    <row r="29" spans="1:15" ht="12.75" customHeight="1" x14ac:dyDescent="0.2">
      <c r="A29" s="47" t="s">
        <v>1244</v>
      </c>
      <c r="B29" s="47" t="s">
        <v>593</v>
      </c>
      <c r="C29" s="76">
        <v>1.29693334</v>
      </c>
      <c r="D29" s="76">
        <v>0.45349887</v>
      </c>
      <c r="E29" s="77">
        <f t="shared" si="0"/>
        <v>1.8598380851533323</v>
      </c>
      <c r="F29" s="63">
        <f t="shared" si="1"/>
        <v>6.1036742565346242E-3</v>
      </c>
      <c r="G29" s="48">
        <v>26.296110499301001</v>
      </c>
      <c r="H29" s="48">
        <v>73.895600000000002</v>
      </c>
      <c r="I29" s="131"/>
      <c r="J29" s="76">
        <v>22.993631760000003</v>
      </c>
      <c r="K29" s="76">
        <v>0.44095951999999999</v>
      </c>
      <c r="L29" s="77">
        <f t="shared" si="2"/>
        <v>51.144540977366816</v>
      </c>
      <c r="M29" s="63">
        <f t="shared" si="3"/>
        <v>17.729231758356988</v>
      </c>
      <c r="N29" s="153"/>
      <c r="O29" s="162"/>
    </row>
    <row r="30" spans="1:15" ht="12.75" customHeight="1" x14ac:dyDescent="0.2">
      <c r="A30" s="47" t="s">
        <v>1592</v>
      </c>
      <c r="B30" s="47" t="s">
        <v>794</v>
      </c>
      <c r="C30" s="76">
        <v>1.2593275400000001</v>
      </c>
      <c r="D30" s="76">
        <v>1.1513018189999999</v>
      </c>
      <c r="E30" s="77">
        <f t="shared" si="0"/>
        <v>9.382919336810347E-2</v>
      </c>
      <c r="F30" s="63">
        <f t="shared" si="1"/>
        <v>5.9266924901807813E-3</v>
      </c>
      <c r="G30" s="48">
        <v>20.477617609999999</v>
      </c>
      <c r="H30" s="48">
        <v>20.646100000000001</v>
      </c>
      <c r="I30" s="131"/>
      <c r="J30" s="76">
        <v>0.90409990000000007</v>
      </c>
      <c r="K30" s="76">
        <v>0.81750913999999997</v>
      </c>
      <c r="L30" s="77">
        <f t="shared" si="2"/>
        <v>0.10592023472667234</v>
      </c>
      <c r="M30" s="63">
        <f t="shared" si="3"/>
        <v>0.71792275741067324</v>
      </c>
      <c r="N30" s="153"/>
      <c r="O30" s="162"/>
    </row>
    <row r="31" spans="1:15" ht="12.75" customHeight="1" x14ac:dyDescent="0.2">
      <c r="A31" s="47" t="s">
        <v>934</v>
      </c>
      <c r="B31" s="47" t="s">
        <v>806</v>
      </c>
      <c r="C31" s="76">
        <v>1.19418578</v>
      </c>
      <c r="D31" s="76">
        <v>0.91502883499999998</v>
      </c>
      <c r="E31" s="77">
        <f t="shared" si="0"/>
        <v>0.30507994319107978</v>
      </c>
      <c r="F31" s="63">
        <f t="shared" si="1"/>
        <v>5.6201200000808981E-3</v>
      </c>
      <c r="G31" s="48">
        <v>143.36882793000001</v>
      </c>
      <c r="H31" s="48">
        <v>18.99465</v>
      </c>
      <c r="I31" s="131"/>
      <c r="J31" s="76">
        <v>12.827622960000001</v>
      </c>
      <c r="K31" s="76">
        <v>3.1549720000000003E-2</v>
      </c>
      <c r="L31" s="77" t="str">
        <f t="shared" si="2"/>
        <v/>
      </c>
      <c r="M31" s="63">
        <f t="shared" si="3"/>
        <v>10.741731458232572</v>
      </c>
      <c r="N31" s="153"/>
      <c r="O31" s="162"/>
    </row>
    <row r="32" spans="1:15" ht="12.75" customHeight="1" x14ac:dyDescent="0.2">
      <c r="A32" s="47" t="s">
        <v>1338</v>
      </c>
      <c r="B32" s="47" t="s">
        <v>819</v>
      </c>
      <c r="C32" s="76">
        <v>1.0153533699999999</v>
      </c>
      <c r="D32" s="76">
        <v>2.1097833100000001</v>
      </c>
      <c r="E32" s="77">
        <f t="shared" si="0"/>
        <v>-0.5187404482785487</v>
      </c>
      <c r="F32" s="63">
        <f t="shared" si="1"/>
        <v>4.7784924904117855E-3</v>
      </c>
      <c r="G32" s="48">
        <v>185.70309052000002</v>
      </c>
      <c r="H32" s="48">
        <v>12.7567</v>
      </c>
      <c r="I32" s="131"/>
      <c r="J32" s="76">
        <v>1.2681588799999999</v>
      </c>
      <c r="K32" s="76">
        <v>3.8541449999999999</v>
      </c>
      <c r="L32" s="77">
        <f t="shared" si="2"/>
        <v>-0.67096233276122197</v>
      </c>
      <c r="M32" s="63">
        <f t="shared" si="3"/>
        <v>1.248982785175569</v>
      </c>
      <c r="N32" s="153"/>
      <c r="O32" s="162"/>
    </row>
    <row r="33" spans="1:16" ht="12.75" customHeight="1" x14ac:dyDescent="0.2">
      <c r="A33" s="47" t="s">
        <v>930</v>
      </c>
      <c r="B33" s="47" t="s">
        <v>799</v>
      </c>
      <c r="C33" s="76">
        <v>0.94143282499999992</v>
      </c>
      <c r="D33" s="76">
        <v>2.1852902300000001</v>
      </c>
      <c r="E33" s="77">
        <f t="shared" si="0"/>
        <v>-0.56919551825388437</v>
      </c>
      <c r="F33" s="63">
        <f t="shared" si="1"/>
        <v>4.4306049671058384E-3</v>
      </c>
      <c r="G33" s="48">
        <v>362.26612085000005</v>
      </c>
      <c r="H33" s="48">
        <v>27.934349999999998</v>
      </c>
      <c r="I33" s="131"/>
      <c r="J33" s="76">
        <v>0.51024705000000004</v>
      </c>
      <c r="K33" s="76">
        <v>4.2966234700000001</v>
      </c>
      <c r="L33" s="77">
        <f t="shared" si="2"/>
        <v>-0.88124464394828617</v>
      </c>
      <c r="M33" s="63">
        <f t="shared" si="3"/>
        <v>0.54198986528858295</v>
      </c>
      <c r="N33" s="153"/>
      <c r="O33" s="162"/>
    </row>
    <row r="34" spans="1:16" ht="12.75" customHeight="1" x14ac:dyDescent="0.2">
      <c r="A34" s="47" t="s">
        <v>1855</v>
      </c>
      <c r="B34" s="47" t="s">
        <v>1856</v>
      </c>
      <c r="C34" s="76">
        <v>0.92984623</v>
      </c>
      <c r="D34" s="76">
        <v>0.83755667</v>
      </c>
      <c r="E34" s="77">
        <f t="shared" si="0"/>
        <v>0.11018903353727705</v>
      </c>
      <c r="F34" s="63">
        <f t="shared" si="1"/>
        <v>4.3760757176515893E-3</v>
      </c>
      <c r="G34" s="48">
        <v>28.053851290000001</v>
      </c>
      <c r="H34" s="48">
        <v>57.923499999999997</v>
      </c>
      <c r="I34" s="131"/>
      <c r="J34" s="76">
        <v>2.4865568199999997</v>
      </c>
      <c r="K34" s="76">
        <v>34.556965990000002</v>
      </c>
      <c r="L34" s="77">
        <f t="shared" si="2"/>
        <v>-0.92804470100993375</v>
      </c>
      <c r="M34" s="63">
        <f t="shared" si="3"/>
        <v>2.6741591671560574</v>
      </c>
      <c r="N34" s="153"/>
      <c r="O34" s="162"/>
    </row>
    <row r="35" spans="1:16" ht="12.75" customHeight="1" x14ac:dyDescent="0.2">
      <c r="A35" s="47" t="s">
        <v>1333</v>
      </c>
      <c r="B35" s="47" t="s">
        <v>827</v>
      </c>
      <c r="C35" s="76">
        <v>0.90936595999999992</v>
      </c>
      <c r="D35" s="76">
        <v>1.15599772</v>
      </c>
      <c r="E35" s="77">
        <f t="shared" si="0"/>
        <v>-0.21334969414991589</v>
      </c>
      <c r="F35" s="63">
        <f t="shared" si="1"/>
        <v>4.279690735547668E-3</v>
      </c>
      <c r="G35" s="48">
        <v>0.89215522000000003</v>
      </c>
      <c r="H35" s="48">
        <v>99.117549999999994</v>
      </c>
      <c r="I35" s="131"/>
      <c r="J35" s="76">
        <v>0</v>
      </c>
      <c r="K35" s="76">
        <v>4.8051999999999997E-2</v>
      </c>
      <c r="L35" s="77">
        <f t="shared" si="2"/>
        <v>-1</v>
      </c>
      <c r="M35" s="63">
        <f t="shared" si="3"/>
        <v>0</v>
      </c>
      <c r="N35" s="153"/>
      <c r="O35" s="162"/>
    </row>
    <row r="36" spans="1:16" ht="12.75" customHeight="1" x14ac:dyDescent="0.2">
      <c r="A36" s="47" t="s">
        <v>928</v>
      </c>
      <c r="B36" s="47" t="s">
        <v>795</v>
      </c>
      <c r="C36" s="76">
        <v>0.87673411000000001</v>
      </c>
      <c r="D36" s="76">
        <v>3.22657909</v>
      </c>
      <c r="E36" s="77">
        <f t="shared" si="0"/>
        <v>-0.72827750830059457</v>
      </c>
      <c r="F36" s="63">
        <f t="shared" si="1"/>
        <v>4.1261175512943438E-3</v>
      </c>
      <c r="G36" s="48">
        <v>397.17034869999998</v>
      </c>
      <c r="H36" s="48">
        <v>11.539400000000001</v>
      </c>
      <c r="I36" s="131"/>
      <c r="J36" s="76">
        <v>1.2781614399999999</v>
      </c>
      <c r="K36" s="76">
        <v>3.1815351499999998</v>
      </c>
      <c r="L36" s="77">
        <f t="shared" si="2"/>
        <v>-0.59825638261453751</v>
      </c>
      <c r="M36" s="63">
        <f t="shared" si="3"/>
        <v>1.4578666729414689</v>
      </c>
      <c r="N36" s="153"/>
      <c r="O36" s="162"/>
    </row>
    <row r="37" spans="1:16" ht="12.75" customHeight="1" x14ac:dyDescent="0.2">
      <c r="A37" s="47" t="s">
        <v>1002</v>
      </c>
      <c r="B37" s="47" t="s">
        <v>859</v>
      </c>
      <c r="C37" s="76">
        <v>0.86589475300000007</v>
      </c>
      <c r="D37" s="76">
        <v>4.4415229859999998</v>
      </c>
      <c r="E37" s="77">
        <f t="shared" si="0"/>
        <v>-0.80504553151489644</v>
      </c>
      <c r="F37" s="63">
        <f t="shared" si="1"/>
        <v>4.0751049801484073E-3</v>
      </c>
      <c r="G37" s="48">
        <v>28.773806449999999</v>
      </c>
      <c r="H37" s="48">
        <v>124.02265</v>
      </c>
      <c r="I37" s="131"/>
      <c r="J37" s="76">
        <v>1.3181563500000002</v>
      </c>
      <c r="K37" s="76">
        <v>4.1231809999999998</v>
      </c>
      <c r="L37" s="77">
        <f t="shared" si="2"/>
        <v>-0.68030597007504634</v>
      </c>
      <c r="M37" s="63">
        <f t="shared" si="3"/>
        <v>1.5223055058748001</v>
      </c>
      <c r="N37" s="153"/>
      <c r="O37" s="162"/>
    </row>
    <row r="38" spans="1:16" ht="12.75" customHeight="1" x14ac:dyDescent="0.2">
      <c r="A38" s="47" t="s">
        <v>1594</v>
      </c>
      <c r="B38" s="47" t="s">
        <v>797</v>
      </c>
      <c r="C38" s="76">
        <v>0.85161723999999994</v>
      </c>
      <c r="D38" s="76">
        <v>0.76414354000000007</v>
      </c>
      <c r="E38" s="77">
        <f t="shared" si="0"/>
        <v>0.1144728646138915</v>
      </c>
      <c r="F38" s="63">
        <f t="shared" si="1"/>
        <v>4.0079116357738696E-3</v>
      </c>
      <c r="G38" s="48">
        <v>152.26827806999998</v>
      </c>
      <c r="H38" s="48">
        <v>12.349449999999999</v>
      </c>
      <c r="I38" s="131"/>
      <c r="J38" s="76">
        <v>19.61464556</v>
      </c>
      <c r="K38" s="76">
        <v>1.0200921199999999</v>
      </c>
      <c r="L38" s="77">
        <f t="shared" si="2"/>
        <v>18.2283080865285</v>
      </c>
      <c r="M38" s="63">
        <f t="shared" si="3"/>
        <v>23.032231663135427</v>
      </c>
      <c r="N38" s="153"/>
      <c r="O38" s="162"/>
    </row>
    <row r="39" spans="1:16" ht="12.75" customHeight="1" x14ac:dyDescent="0.2">
      <c r="A39" s="47" t="s">
        <v>1026</v>
      </c>
      <c r="B39" s="47" t="s">
        <v>1028</v>
      </c>
      <c r="C39" s="76">
        <v>0.80175755000000004</v>
      </c>
      <c r="D39" s="76">
        <v>0.66253885000000001</v>
      </c>
      <c r="E39" s="77">
        <f t="shared" si="0"/>
        <v>0.21012911167397963</v>
      </c>
      <c r="F39" s="63">
        <f t="shared" si="1"/>
        <v>3.7732601722747536E-3</v>
      </c>
      <c r="G39" s="48">
        <v>18.362031315542364</v>
      </c>
      <c r="H39" s="48">
        <v>646.62253846153897</v>
      </c>
      <c r="I39" s="131"/>
      <c r="J39" s="76">
        <v>0.70350250000000003</v>
      </c>
      <c r="K39" s="76">
        <v>0.79314899999999999</v>
      </c>
      <c r="L39" s="77">
        <f t="shared" si="2"/>
        <v>-0.11302605185154357</v>
      </c>
      <c r="M39" s="63">
        <f t="shared" si="3"/>
        <v>0.87745042126513184</v>
      </c>
      <c r="N39" s="153"/>
      <c r="O39" s="162"/>
    </row>
    <row r="40" spans="1:16" ht="12.75" customHeight="1" x14ac:dyDescent="0.2">
      <c r="A40" s="47" t="s">
        <v>1344</v>
      </c>
      <c r="B40" s="47" t="s">
        <v>808</v>
      </c>
      <c r="C40" s="76">
        <v>0.79289419999999999</v>
      </c>
      <c r="D40" s="76">
        <v>1.10111067</v>
      </c>
      <c r="E40" s="77">
        <f t="shared" si="0"/>
        <v>-0.27991416158014337</v>
      </c>
      <c r="F40" s="63">
        <f t="shared" si="1"/>
        <v>3.7315471562290284E-3</v>
      </c>
      <c r="G40" s="48">
        <v>104.90339553</v>
      </c>
      <c r="H40" s="48">
        <v>22.347249999999999</v>
      </c>
      <c r="I40" s="131"/>
      <c r="J40" s="76">
        <v>1.53497185</v>
      </c>
      <c r="K40" s="76">
        <v>1.5610250000000001</v>
      </c>
      <c r="L40" s="77">
        <f t="shared" si="2"/>
        <v>-1.6689771143959975E-2</v>
      </c>
      <c r="M40" s="63">
        <f t="shared" si="3"/>
        <v>1.9359100495375046</v>
      </c>
      <c r="N40" s="153"/>
      <c r="O40" s="162"/>
    </row>
    <row r="41" spans="1:16" ht="12.75" customHeight="1" x14ac:dyDescent="0.2">
      <c r="A41" s="47" t="s">
        <v>1318</v>
      </c>
      <c r="B41" s="47" t="s">
        <v>796</v>
      </c>
      <c r="C41" s="76">
        <v>0.72511781000000008</v>
      </c>
      <c r="D41" s="76">
        <v>1.15885467</v>
      </c>
      <c r="E41" s="77">
        <f t="shared" si="0"/>
        <v>-0.37428063348098684</v>
      </c>
      <c r="F41" s="63">
        <f t="shared" si="1"/>
        <v>3.4125754758157155E-3</v>
      </c>
      <c r="G41" s="48">
        <v>196.09875012999998</v>
      </c>
      <c r="H41" s="48">
        <v>15.09465</v>
      </c>
      <c r="I41" s="131"/>
      <c r="J41" s="76">
        <v>1.54930546</v>
      </c>
      <c r="K41" s="76">
        <v>0.80738750999999997</v>
      </c>
      <c r="L41" s="77">
        <f t="shared" si="2"/>
        <v>0.91891184940425941</v>
      </c>
      <c r="M41" s="63">
        <f t="shared" si="3"/>
        <v>2.1366258539422716</v>
      </c>
      <c r="N41" s="153"/>
      <c r="O41" s="162"/>
    </row>
    <row r="42" spans="1:16" ht="12.75" customHeight="1" x14ac:dyDescent="0.2">
      <c r="A42" s="47" t="s">
        <v>1239</v>
      </c>
      <c r="B42" s="47" t="s">
        <v>195</v>
      </c>
      <c r="C42" s="76">
        <v>0.69390291000000004</v>
      </c>
      <c r="D42" s="76">
        <v>0.73990937000000001</v>
      </c>
      <c r="E42" s="77">
        <f t="shared" si="0"/>
        <v>-6.2178507078508805E-2</v>
      </c>
      <c r="F42" s="63">
        <f t="shared" si="1"/>
        <v>3.2656707925339187E-3</v>
      </c>
      <c r="G42" s="48">
        <v>19.539992424354764</v>
      </c>
      <c r="H42" s="48">
        <v>95.249600000000001</v>
      </c>
      <c r="I42" s="131"/>
      <c r="J42" s="76">
        <v>0.56211573000000004</v>
      </c>
      <c r="K42" s="76">
        <v>2.3225076699999998</v>
      </c>
      <c r="L42" s="77">
        <f t="shared" si="2"/>
        <v>-0.75797034504518979</v>
      </c>
      <c r="M42" s="63">
        <f t="shared" si="3"/>
        <v>0.81007835808038331</v>
      </c>
      <c r="N42" s="153"/>
      <c r="O42" s="162"/>
    </row>
    <row r="43" spans="1:16" ht="12.75" customHeight="1" x14ac:dyDescent="0.2">
      <c r="A43" s="47" t="s">
        <v>1320</v>
      </c>
      <c r="B43" s="47" t="s">
        <v>893</v>
      </c>
      <c r="C43" s="76">
        <v>0.60573611999999999</v>
      </c>
      <c r="D43" s="76">
        <v>0.29126377000000003</v>
      </c>
      <c r="E43" s="77">
        <f t="shared" si="0"/>
        <v>1.079682344288821</v>
      </c>
      <c r="F43" s="63">
        <f t="shared" si="1"/>
        <v>2.8507370794378433E-3</v>
      </c>
      <c r="G43" s="48">
        <v>2.28450139</v>
      </c>
      <c r="H43" s="48">
        <v>170.95075</v>
      </c>
      <c r="I43" s="131"/>
      <c r="J43" s="76">
        <v>0.45091126000000004</v>
      </c>
      <c r="K43" s="76">
        <v>7.1715099999999999E-3</v>
      </c>
      <c r="L43" s="77">
        <f t="shared" si="2"/>
        <v>61.875358188164007</v>
      </c>
      <c r="M43" s="63">
        <f t="shared" si="3"/>
        <v>0.7444021333910219</v>
      </c>
      <c r="N43" s="153"/>
      <c r="O43" s="162"/>
    </row>
    <row r="44" spans="1:16" s="127" customFormat="1" ht="12.75" customHeight="1" x14ac:dyDescent="0.2">
      <c r="A44" s="47" t="s">
        <v>1240</v>
      </c>
      <c r="B44" s="47" t="s">
        <v>196</v>
      </c>
      <c r="C44" s="76">
        <v>0.54910493000000005</v>
      </c>
      <c r="D44" s="76">
        <v>3.4568929700000002</v>
      </c>
      <c r="E44" s="77">
        <f t="shared" si="0"/>
        <v>-0.84115651402421054</v>
      </c>
      <c r="F44" s="63">
        <f t="shared" si="1"/>
        <v>2.5842173394796429E-3</v>
      </c>
      <c r="G44" s="48">
        <v>13.575192837130848</v>
      </c>
      <c r="H44" s="48">
        <v>86.207899999999995</v>
      </c>
      <c r="I44" s="131"/>
      <c r="J44" s="76">
        <v>4.1568847599999996</v>
      </c>
      <c r="K44" s="76">
        <v>6.3357858</v>
      </c>
      <c r="L44" s="77">
        <f t="shared" si="2"/>
        <v>-0.34390383589041162</v>
      </c>
      <c r="M44" s="63">
        <f t="shared" si="3"/>
        <v>7.5702921844099986</v>
      </c>
      <c r="N44" s="153"/>
      <c r="O44" s="162"/>
      <c r="P44" s="92"/>
    </row>
    <row r="45" spans="1:16" ht="12.75" customHeight="1" x14ac:dyDescent="0.2">
      <c r="A45" s="47" t="s">
        <v>1025</v>
      </c>
      <c r="B45" s="47" t="s">
        <v>1027</v>
      </c>
      <c r="C45" s="76">
        <v>0.54047460000000003</v>
      </c>
      <c r="D45" s="76">
        <v>1.0399464</v>
      </c>
      <c r="E45" s="77">
        <f t="shared" si="0"/>
        <v>-0.48028609936050548</v>
      </c>
      <c r="F45" s="63">
        <f t="shared" si="1"/>
        <v>2.5436009705254769E-3</v>
      </c>
      <c r="G45" s="48">
        <v>4.3632180071000004</v>
      </c>
      <c r="H45" s="48">
        <v>23.768750000000001</v>
      </c>
      <c r="I45" s="131"/>
      <c r="J45" s="76">
        <v>1.5639056</v>
      </c>
      <c r="K45" s="76">
        <v>2.13332335</v>
      </c>
      <c r="L45" s="77">
        <f t="shared" si="2"/>
        <v>-0.26691581939512354</v>
      </c>
      <c r="M45" s="63">
        <f t="shared" si="3"/>
        <v>2.8935783476226264</v>
      </c>
      <c r="N45" s="153"/>
      <c r="O45" s="162"/>
    </row>
    <row r="46" spans="1:16" ht="12.75" customHeight="1" x14ac:dyDescent="0.2">
      <c r="A46" s="47" t="s">
        <v>951</v>
      </c>
      <c r="B46" s="47" t="s">
        <v>831</v>
      </c>
      <c r="C46" s="76">
        <v>0.51595725999999997</v>
      </c>
      <c r="D46" s="76">
        <v>0.91102556599999995</v>
      </c>
      <c r="E46" s="77">
        <f t="shared" si="0"/>
        <v>-0.43365227140069085</v>
      </c>
      <c r="F46" s="63">
        <f t="shared" si="1"/>
        <v>2.4282165846196391E-3</v>
      </c>
      <c r="G46" s="48">
        <v>44.358071420000002</v>
      </c>
      <c r="H46" s="48">
        <v>52.939799999999998</v>
      </c>
      <c r="I46" s="131"/>
      <c r="J46" s="76">
        <v>0.12720165999999999</v>
      </c>
      <c r="K46" s="76">
        <v>0.7559361</v>
      </c>
      <c r="L46" s="77">
        <f t="shared" si="2"/>
        <v>-0.83172961312470728</v>
      </c>
      <c r="M46" s="63">
        <f t="shared" si="3"/>
        <v>0.24653526534348988</v>
      </c>
      <c r="N46" s="153"/>
      <c r="O46" s="162"/>
    </row>
    <row r="47" spans="1:16" ht="12.75" customHeight="1" x14ac:dyDescent="0.2">
      <c r="A47" s="47" t="s">
        <v>1699</v>
      </c>
      <c r="B47" s="47" t="s">
        <v>1700</v>
      </c>
      <c r="C47" s="76">
        <v>0.47212317999999998</v>
      </c>
      <c r="D47" s="76">
        <v>0.50320847000000002</v>
      </c>
      <c r="E47" s="77">
        <f t="shared" si="0"/>
        <v>-6.1774178801084267E-2</v>
      </c>
      <c r="F47" s="63">
        <f t="shared" si="1"/>
        <v>2.2219230632773016E-3</v>
      </c>
      <c r="G47" s="48">
        <v>0.44003128000000002</v>
      </c>
      <c r="H47" s="48">
        <v>22.86505</v>
      </c>
      <c r="I47" s="131"/>
      <c r="J47" s="76">
        <v>0.46700000000000003</v>
      </c>
      <c r="K47" s="76">
        <v>0.46867999999999999</v>
      </c>
      <c r="L47" s="77">
        <f t="shared" si="2"/>
        <v>-3.584535290603319E-3</v>
      </c>
      <c r="M47" s="63">
        <f t="shared" si="3"/>
        <v>0.98914863701460298</v>
      </c>
      <c r="N47" s="153"/>
      <c r="O47" s="162"/>
    </row>
    <row r="48" spans="1:16" ht="12.75" customHeight="1" x14ac:dyDescent="0.2">
      <c r="A48" s="47" t="s">
        <v>1334</v>
      </c>
      <c r="B48" s="47" t="s">
        <v>857</v>
      </c>
      <c r="C48" s="76">
        <v>0.44175826000000001</v>
      </c>
      <c r="D48" s="76">
        <v>0.41133050999999998</v>
      </c>
      <c r="E48" s="77">
        <f t="shared" si="0"/>
        <v>7.3973968038500315E-2</v>
      </c>
      <c r="F48" s="63">
        <f t="shared" si="1"/>
        <v>2.0790185863935992E-3</v>
      </c>
      <c r="G48" s="48">
        <v>13.48869146</v>
      </c>
      <c r="H48" s="48">
        <v>176.274</v>
      </c>
      <c r="I48" s="131"/>
      <c r="J48" s="76">
        <v>0.24635379999999998</v>
      </c>
      <c r="K48" s="76">
        <v>0.20917460999999998</v>
      </c>
      <c r="L48" s="77">
        <f t="shared" si="2"/>
        <v>0.17774236557677825</v>
      </c>
      <c r="M48" s="63">
        <f t="shared" si="3"/>
        <v>0.55766653916103337</v>
      </c>
      <c r="N48" s="153"/>
      <c r="O48" s="162"/>
    </row>
    <row r="49" spans="1:16" ht="12.75" customHeight="1" x14ac:dyDescent="0.2">
      <c r="A49" s="47" t="s">
        <v>927</v>
      </c>
      <c r="B49" s="47" t="s">
        <v>784</v>
      </c>
      <c r="C49" s="76">
        <v>0.44131445799999997</v>
      </c>
      <c r="D49" s="76">
        <v>0.42639274599999999</v>
      </c>
      <c r="E49" s="77">
        <f t="shared" si="0"/>
        <v>3.4995229492013946E-2</v>
      </c>
      <c r="F49" s="63">
        <f t="shared" si="1"/>
        <v>2.0769299494846284E-3</v>
      </c>
      <c r="G49" s="48">
        <v>91.568269479999998</v>
      </c>
      <c r="H49" s="48">
        <v>111.03234999999999</v>
      </c>
      <c r="I49" s="131"/>
      <c r="J49" s="76">
        <v>0.74315326000000004</v>
      </c>
      <c r="K49" s="76">
        <v>0.74634503000000008</v>
      </c>
      <c r="L49" s="77">
        <f t="shared" si="2"/>
        <v>-4.2765341386410416E-3</v>
      </c>
      <c r="M49" s="63">
        <f t="shared" si="3"/>
        <v>1.6839540298949374</v>
      </c>
      <c r="N49" s="153"/>
      <c r="O49" s="162"/>
    </row>
    <row r="50" spans="1:16" s="127" customFormat="1" ht="12.75" customHeight="1" x14ac:dyDescent="0.2">
      <c r="A50" s="47" t="s">
        <v>937</v>
      </c>
      <c r="B50" s="47" t="s">
        <v>810</v>
      </c>
      <c r="C50" s="76">
        <v>0.43271528000000004</v>
      </c>
      <c r="D50" s="76">
        <v>0.42512125000000001</v>
      </c>
      <c r="E50" s="77">
        <f t="shared" si="0"/>
        <v>1.7863209613727893E-2</v>
      </c>
      <c r="F50" s="63">
        <f t="shared" si="1"/>
        <v>2.0364601891915061E-3</v>
      </c>
      <c r="G50" s="48">
        <v>84.746153290000009</v>
      </c>
      <c r="H50" s="48">
        <v>38.495150000000002</v>
      </c>
      <c r="I50" s="131"/>
      <c r="J50" s="76">
        <v>0.22393242999999999</v>
      </c>
      <c r="K50" s="76">
        <v>0.19993107999999998</v>
      </c>
      <c r="L50" s="77">
        <f t="shared" si="2"/>
        <v>0.12004811858166331</v>
      </c>
      <c r="M50" s="63">
        <f t="shared" si="3"/>
        <v>0.5175052519522767</v>
      </c>
      <c r="N50" s="153"/>
      <c r="O50" s="162"/>
      <c r="P50" s="92"/>
    </row>
    <row r="51" spans="1:16" ht="12.75" customHeight="1" x14ac:dyDescent="0.2">
      <c r="A51" s="47" t="s">
        <v>942</v>
      </c>
      <c r="B51" s="47" t="s">
        <v>817</v>
      </c>
      <c r="C51" s="76">
        <v>0.42062655999999998</v>
      </c>
      <c r="D51" s="76">
        <v>0.48045293</v>
      </c>
      <c r="E51" s="77">
        <f t="shared" si="0"/>
        <v>-0.12452077251355298</v>
      </c>
      <c r="F51" s="63">
        <f t="shared" si="1"/>
        <v>1.9795678210313542E-3</v>
      </c>
      <c r="G51" s="48">
        <v>72.128401449999998</v>
      </c>
      <c r="H51" s="48">
        <v>41.297649999999997</v>
      </c>
      <c r="I51" s="131"/>
      <c r="J51" s="76">
        <v>0.38993665</v>
      </c>
      <c r="K51" s="76">
        <v>1.06454117</v>
      </c>
      <c r="L51" s="77">
        <f t="shared" si="2"/>
        <v>-0.63370449073378721</v>
      </c>
      <c r="M51" s="63">
        <f t="shared" si="3"/>
        <v>0.92703763167023978</v>
      </c>
      <c r="N51" s="153"/>
      <c r="O51" s="162"/>
    </row>
    <row r="52" spans="1:16" ht="12.75" customHeight="1" x14ac:dyDescent="0.2">
      <c r="A52" s="47" t="s">
        <v>1325</v>
      </c>
      <c r="B52" s="47" t="s">
        <v>804</v>
      </c>
      <c r="C52" s="76">
        <v>0.40798551</v>
      </c>
      <c r="D52" s="76">
        <v>0.86911612000000005</v>
      </c>
      <c r="E52" s="77">
        <f t="shared" si="0"/>
        <v>-0.53057422292431999</v>
      </c>
      <c r="F52" s="63">
        <f t="shared" si="1"/>
        <v>1.9200760575914791E-3</v>
      </c>
      <c r="G52" s="48">
        <v>52.292201770000005</v>
      </c>
      <c r="H52" s="48">
        <v>65.600800000000007</v>
      </c>
      <c r="I52" s="131"/>
      <c r="J52" s="76">
        <v>0.40442453</v>
      </c>
      <c r="K52" s="76">
        <v>1.12808591</v>
      </c>
      <c r="L52" s="77">
        <f t="shared" si="2"/>
        <v>-0.64149491947825144</v>
      </c>
      <c r="M52" s="63">
        <f t="shared" si="3"/>
        <v>0.99127179786360553</v>
      </c>
      <c r="N52" s="153"/>
      <c r="O52" s="162"/>
    </row>
    <row r="53" spans="1:16" ht="12.75" customHeight="1" x14ac:dyDescent="0.2">
      <c r="A53" s="47" t="s">
        <v>936</v>
      </c>
      <c r="B53" s="47" t="s">
        <v>809</v>
      </c>
      <c r="C53" s="76">
        <v>0.38940065000000001</v>
      </c>
      <c r="D53" s="76">
        <v>1.2213118500000002</v>
      </c>
      <c r="E53" s="77">
        <f t="shared" si="0"/>
        <v>-0.68116198168387543</v>
      </c>
      <c r="F53" s="63">
        <f t="shared" si="1"/>
        <v>1.8326113220921974E-3</v>
      </c>
      <c r="G53" s="48">
        <v>28.45072656</v>
      </c>
      <c r="H53" s="48">
        <v>21.261199999999999</v>
      </c>
      <c r="I53" s="131"/>
      <c r="J53" s="76">
        <v>0.54834243000000005</v>
      </c>
      <c r="K53" s="76">
        <v>1.95982671</v>
      </c>
      <c r="L53" s="77">
        <f t="shared" si="2"/>
        <v>-0.72020871682068255</v>
      </c>
      <c r="M53" s="63">
        <f t="shared" si="3"/>
        <v>1.4081702996643688</v>
      </c>
      <c r="N53" s="153"/>
      <c r="O53" s="162"/>
    </row>
    <row r="54" spans="1:16" ht="12.75" customHeight="1" x14ac:dyDescent="0.2">
      <c r="A54" s="47" t="s">
        <v>1336</v>
      </c>
      <c r="B54" s="47" t="s">
        <v>825</v>
      </c>
      <c r="C54" s="76">
        <v>0.386689744</v>
      </c>
      <c r="D54" s="76">
        <v>1.9218530090000001</v>
      </c>
      <c r="E54" s="77">
        <f t="shared" si="0"/>
        <v>-0.79879327805553313</v>
      </c>
      <c r="F54" s="63">
        <f t="shared" si="1"/>
        <v>1.8198531589285569E-3</v>
      </c>
      <c r="G54" s="48">
        <v>33.088690739999997</v>
      </c>
      <c r="H54" s="48">
        <v>292.93504999999999</v>
      </c>
      <c r="I54" s="131"/>
      <c r="J54" s="76">
        <v>1.1041055500000001</v>
      </c>
      <c r="K54" s="76">
        <v>0.32342290999999995</v>
      </c>
      <c r="L54" s="77">
        <f t="shared" si="2"/>
        <v>2.4138136658284357</v>
      </c>
      <c r="M54" s="63">
        <f t="shared" si="3"/>
        <v>2.8552749772437722</v>
      </c>
      <c r="N54" s="153"/>
      <c r="O54" s="162"/>
    </row>
    <row r="55" spans="1:16" ht="12.75" customHeight="1" x14ac:dyDescent="0.2">
      <c r="A55" s="47" t="s">
        <v>945</v>
      </c>
      <c r="B55" s="47" t="s">
        <v>823</v>
      </c>
      <c r="C55" s="76">
        <v>0.37772621000000001</v>
      </c>
      <c r="D55" s="76">
        <v>0.33353571000000004</v>
      </c>
      <c r="E55" s="77">
        <f t="shared" si="0"/>
        <v>0.13249106070231575</v>
      </c>
      <c r="F55" s="63">
        <f t="shared" si="1"/>
        <v>1.7776686533445053E-3</v>
      </c>
      <c r="G55" s="48">
        <v>10.7043676005952</v>
      </c>
      <c r="H55" s="48">
        <v>89.008799999999994</v>
      </c>
      <c r="I55" s="131"/>
      <c r="J55" s="76">
        <v>0.38374276000000002</v>
      </c>
      <c r="K55" s="76">
        <v>1.1719194087035301</v>
      </c>
      <c r="L55" s="77">
        <f t="shared" si="2"/>
        <v>-0.67255192025147315</v>
      </c>
      <c r="M55" s="63">
        <f t="shared" si="3"/>
        <v>1.015928336029422</v>
      </c>
      <c r="N55" s="153"/>
      <c r="O55" s="162"/>
    </row>
    <row r="56" spans="1:16" ht="12.75" customHeight="1" x14ac:dyDescent="0.2">
      <c r="A56" s="47" t="s">
        <v>940</v>
      </c>
      <c r="B56" s="47" t="s">
        <v>815</v>
      </c>
      <c r="C56" s="76">
        <v>0.36061400999999998</v>
      </c>
      <c r="D56" s="76">
        <v>0.81021476999999997</v>
      </c>
      <c r="E56" s="77">
        <f t="shared" si="0"/>
        <v>-0.55491553184102038</v>
      </c>
      <c r="F56" s="63">
        <f t="shared" si="1"/>
        <v>1.697134603219252E-3</v>
      </c>
      <c r="G56" s="48">
        <v>142.24388049000001</v>
      </c>
      <c r="H56" s="48">
        <v>20.83295</v>
      </c>
      <c r="I56" s="131"/>
      <c r="J56" s="76">
        <v>5.6458830000000002E-2</v>
      </c>
      <c r="K56" s="76">
        <v>0.2462579</v>
      </c>
      <c r="L56" s="77">
        <f t="shared" si="2"/>
        <v>-0.77073291861905746</v>
      </c>
      <c r="M56" s="63">
        <f t="shared" si="3"/>
        <v>0.15656305200122425</v>
      </c>
      <c r="N56" s="153"/>
      <c r="O56" s="162"/>
    </row>
    <row r="57" spans="1:16" ht="12.75" customHeight="1" x14ac:dyDescent="0.2">
      <c r="A57" s="47" t="s">
        <v>1330</v>
      </c>
      <c r="B57" s="47" t="s">
        <v>793</v>
      </c>
      <c r="C57" s="76">
        <v>0.32164128000000003</v>
      </c>
      <c r="D57" s="76">
        <v>0.23554752100000001</v>
      </c>
      <c r="E57" s="77">
        <f t="shared" si="0"/>
        <v>0.36550484010400619</v>
      </c>
      <c r="F57" s="63">
        <f t="shared" si="1"/>
        <v>1.5137197418140589E-3</v>
      </c>
      <c r="G57" s="48">
        <v>61.603311779999999</v>
      </c>
      <c r="H57" s="48">
        <v>284.88234999999997</v>
      </c>
      <c r="I57" s="131"/>
      <c r="J57" s="76">
        <v>0.53318858999999996</v>
      </c>
      <c r="K57" s="76">
        <v>0.26465275999999999</v>
      </c>
      <c r="L57" s="77">
        <f t="shared" si="2"/>
        <v>1.0146723200619561</v>
      </c>
      <c r="M57" s="63">
        <f t="shared" si="3"/>
        <v>1.6577119392137722</v>
      </c>
      <c r="N57" s="153"/>
      <c r="O57" s="162"/>
    </row>
    <row r="58" spans="1:16" ht="12.75" customHeight="1" x14ac:dyDescent="0.2">
      <c r="A58" s="47" t="s">
        <v>1331</v>
      </c>
      <c r="B58" s="47" t="s">
        <v>838</v>
      </c>
      <c r="C58" s="76">
        <v>0.30604852799999999</v>
      </c>
      <c r="D58" s="76">
        <v>0.51687026599999997</v>
      </c>
      <c r="E58" s="77">
        <f t="shared" si="0"/>
        <v>-0.40788134251081098</v>
      </c>
      <c r="F58" s="63">
        <f t="shared" si="1"/>
        <v>1.4403365724285535E-3</v>
      </c>
      <c r="G58" s="48">
        <v>6.3386937899999998</v>
      </c>
      <c r="H58" s="48">
        <v>305.1592</v>
      </c>
      <c r="I58" s="131"/>
      <c r="J58" s="76">
        <v>0.14658258999999998</v>
      </c>
      <c r="K58" s="76">
        <v>9.0958639999999993E-2</v>
      </c>
      <c r="L58" s="77">
        <f t="shared" si="2"/>
        <v>0.6115301416116159</v>
      </c>
      <c r="M58" s="63">
        <f t="shared" si="3"/>
        <v>0.47895211572460167</v>
      </c>
      <c r="N58" s="153"/>
      <c r="O58" s="162"/>
    </row>
    <row r="59" spans="1:16" ht="12.75" customHeight="1" x14ac:dyDescent="0.2">
      <c r="A59" s="47" t="s">
        <v>1003</v>
      </c>
      <c r="B59" s="47" t="s">
        <v>860</v>
      </c>
      <c r="C59" s="76">
        <v>0.25801227999999998</v>
      </c>
      <c r="D59" s="76">
        <v>1.18506632</v>
      </c>
      <c r="E59" s="77">
        <f t="shared" si="0"/>
        <v>-0.78228030309729846</v>
      </c>
      <c r="F59" s="63">
        <f t="shared" si="1"/>
        <v>1.2142666571481639E-3</v>
      </c>
      <c r="G59" s="48">
        <v>6.4967685999999993</v>
      </c>
      <c r="H59" s="48">
        <v>17.579450000000001</v>
      </c>
      <c r="I59" s="131"/>
      <c r="J59" s="76">
        <v>2.6705389999999999E-2</v>
      </c>
      <c r="K59" s="76">
        <v>0.60265666000000007</v>
      </c>
      <c r="L59" s="77">
        <f t="shared" si="2"/>
        <v>-0.95568722330223643</v>
      </c>
      <c r="M59" s="63">
        <f t="shared" si="3"/>
        <v>0.10350433708039013</v>
      </c>
      <c r="N59" s="153"/>
      <c r="O59" s="162"/>
    </row>
    <row r="60" spans="1:16" ht="12.75" customHeight="1" x14ac:dyDescent="0.2">
      <c r="A60" s="47" t="s">
        <v>969</v>
      </c>
      <c r="B60" s="47" t="s">
        <v>836</v>
      </c>
      <c r="C60" s="76">
        <v>0.25547926999999998</v>
      </c>
      <c r="D60" s="76">
        <v>1.24848044</v>
      </c>
      <c r="E60" s="77">
        <f t="shared" si="0"/>
        <v>-0.79536782330366351</v>
      </c>
      <c r="F60" s="63">
        <f t="shared" si="1"/>
        <v>1.2023457145278248E-3</v>
      </c>
      <c r="G60" s="48">
        <v>21.392282730000002</v>
      </c>
      <c r="H60" s="48">
        <v>33.5261</v>
      </c>
      <c r="I60" s="131"/>
      <c r="J60" s="76">
        <v>0.18856664000000001</v>
      </c>
      <c r="K60" s="76">
        <v>0.99731950000000003</v>
      </c>
      <c r="L60" s="77">
        <f t="shared" si="2"/>
        <v>-0.81092654861355862</v>
      </c>
      <c r="M60" s="63">
        <f t="shared" si="3"/>
        <v>0.73808978708918349</v>
      </c>
      <c r="N60" s="153"/>
      <c r="O60" s="162"/>
    </row>
    <row r="61" spans="1:16" ht="12.75" customHeight="1" x14ac:dyDescent="0.2">
      <c r="A61" s="47" t="s">
        <v>1671</v>
      </c>
      <c r="B61" s="47" t="s">
        <v>845</v>
      </c>
      <c r="C61" s="76">
        <v>0.23119198999999999</v>
      </c>
      <c r="D61" s="76">
        <v>0.30798458500000003</v>
      </c>
      <c r="E61" s="77">
        <f t="shared" si="0"/>
        <v>-0.24933908624030665</v>
      </c>
      <c r="F61" s="63">
        <f t="shared" si="1"/>
        <v>1.0880440452552557E-3</v>
      </c>
      <c r="G61" s="48">
        <v>6.5250841100000008</v>
      </c>
      <c r="H61" s="48">
        <v>176.78139999999999</v>
      </c>
      <c r="I61" s="131"/>
      <c r="J61" s="76">
        <v>6.5551200000000004E-2</v>
      </c>
      <c r="K61" s="76">
        <v>6.4348030000000001E-2</v>
      </c>
      <c r="L61" s="77">
        <f t="shared" si="2"/>
        <v>1.8697852910182444E-2</v>
      </c>
      <c r="M61" s="63">
        <f t="shared" si="3"/>
        <v>0.28353577474721336</v>
      </c>
      <c r="N61" s="153"/>
      <c r="O61" s="162"/>
    </row>
    <row r="62" spans="1:16" ht="12.75" customHeight="1" x14ac:dyDescent="0.2">
      <c r="A62" s="47" t="s">
        <v>948</v>
      </c>
      <c r="B62" s="47" t="s">
        <v>828</v>
      </c>
      <c r="C62" s="76">
        <v>0.23027392999999999</v>
      </c>
      <c r="D62" s="76">
        <v>0.72640853500000002</v>
      </c>
      <c r="E62" s="77">
        <f t="shared" si="0"/>
        <v>-0.68299666247726565</v>
      </c>
      <c r="F62" s="63">
        <f t="shared" si="1"/>
        <v>1.0837234383164643E-3</v>
      </c>
      <c r="G62" s="48">
        <v>6.3806957100000004</v>
      </c>
      <c r="H62" s="48">
        <v>60.337600000000002</v>
      </c>
      <c r="I62" s="131"/>
      <c r="J62" s="76">
        <v>0</v>
      </c>
      <c r="K62" s="76">
        <v>5.3859379999999998E-2</v>
      </c>
      <c r="L62" s="77">
        <f t="shared" si="2"/>
        <v>-1</v>
      </c>
      <c r="M62" s="63">
        <f t="shared" si="3"/>
        <v>0</v>
      </c>
      <c r="N62" s="153"/>
      <c r="O62" s="162"/>
    </row>
    <row r="63" spans="1:16" ht="12.75" customHeight="1" x14ac:dyDescent="0.2">
      <c r="A63" s="47" t="s">
        <v>1008</v>
      </c>
      <c r="B63" s="47" t="s">
        <v>868</v>
      </c>
      <c r="C63" s="76">
        <v>0.21876338000000001</v>
      </c>
      <c r="D63" s="76">
        <v>2.3802709999999998E-2</v>
      </c>
      <c r="E63" s="77">
        <f t="shared" si="0"/>
        <v>8.1906921522801408</v>
      </c>
      <c r="F63" s="63">
        <f t="shared" si="1"/>
        <v>1.0295520745719293E-3</v>
      </c>
      <c r="G63" s="48">
        <v>13.584720449999999</v>
      </c>
      <c r="H63" s="48">
        <v>27.388999999999999</v>
      </c>
      <c r="I63" s="131"/>
      <c r="J63" s="76">
        <v>0</v>
      </c>
      <c r="K63" s="76">
        <v>7.9550599999999999E-3</v>
      </c>
      <c r="L63" s="77">
        <f t="shared" si="2"/>
        <v>-1</v>
      </c>
      <c r="M63" s="63">
        <f t="shared" si="3"/>
        <v>0</v>
      </c>
      <c r="N63" s="153"/>
      <c r="O63" s="162"/>
    </row>
    <row r="64" spans="1:16" ht="12.75" customHeight="1" x14ac:dyDescent="0.2">
      <c r="A64" s="47" t="s">
        <v>1007</v>
      </c>
      <c r="B64" s="47" t="s">
        <v>866</v>
      </c>
      <c r="C64" s="76">
        <v>0.21295423000000002</v>
      </c>
      <c r="D64" s="76">
        <v>8.490019E-2</v>
      </c>
      <c r="E64" s="77">
        <f t="shared" si="0"/>
        <v>1.5082892040642077</v>
      </c>
      <c r="F64" s="63">
        <f t="shared" si="1"/>
        <v>1.0022128442400543E-3</v>
      </c>
      <c r="G64" s="48">
        <v>0.45879371000000002</v>
      </c>
      <c r="H64" s="48">
        <v>107.87785</v>
      </c>
      <c r="I64" s="131"/>
      <c r="J64" s="76">
        <v>0</v>
      </c>
      <c r="K64" s="76">
        <v>0</v>
      </c>
      <c r="L64" s="77" t="str">
        <f t="shared" si="2"/>
        <v/>
      </c>
      <c r="M64" s="63">
        <f t="shared" si="3"/>
        <v>0</v>
      </c>
      <c r="N64" s="153"/>
      <c r="O64" s="162"/>
    </row>
    <row r="65" spans="1:15" ht="12.75" customHeight="1" x14ac:dyDescent="0.2">
      <c r="A65" s="47" t="s">
        <v>1351</v>
      </c>
      <c r="B65" s="47" t="s">
        <v>915</v>
      </c>
      <c r="C65" s="76">
        <v>0.19965246</v>
      </c>
      <c r="D65" s="76">
        <v>0.20354284</v>
      </c>
      <c r="E65" s="77">
        <f t="shared" si="0"/>
        <v>-1.9113322777652098E-2</v>
      </c>
      <c r="F65" s="63">
        <f t="shared" si="1"/>
        <v>9.396115766102587E-4</v>
      </c>
      <c r="G65" s="48">
        <v>0.58408002000000003</v>
      </c>
      <c r="H65" s="48">
        <v>60.180399999999999</v>
      </c>
      <c r="I65" s="131"/>
      <c r="J65" s="76">
        <v>0</v>
      </c>
      <c r="K65" s="76">
        <v>0</v>
      </c>
      <c r="L65" s="77" t="str">
        <f t="shared" si="2"/>
        <v/>
      </c>
      <c r="M65" s="63">
        <f t="shared" si="3"/>
        <v>0</v>
      </c>
      <c r="N65" s="153"/>
      <c r="O65" s="162"/>
    </row>
    <row r="66" spans="1:15" ht="12.75" customHeight="1" x14ac:dyDescent="0.2">
      <c r="A66" s="47" t="s">
        <v>1322</v>
      </c>
      <c r="B66" s="47" t="s">
        <v>818</v>
      </c>
      <c r="C66" s="76">
        <v>0.17887079</v>
      </c>
      <c r="D66" s="76">
        <v>0.23223084499999999</v>
      </c>
      <c r="E66" s="77">
        <f t="shared" si="0"/>
        <v>-0.22977160936567231</v>
      </c>
      <c r="F66" s="63">
        <f t="shared" si="1"/>
        <v>8.4180813500330778E-4</v>
      </c>
      <c r="G66" s="48">
        <v>15.65552003</v>
      </c>
      <c r="H66" s="48">
        <v>179.13050000000001</v>
      </c>
      <c r="I66" s="131"/>
      <c r="J66" s="76">
        <v>6.1035400000000002E-3</v>
      </c>
      <c r="K66" s="76">
        <v>1.8861490000000002E-2</v>
      </c>
      <c r="L66" s="77">
        <f t="shared" si="2"/>
        <v>-0.67640202338203403</v>
      </c>
      <c r="M66" s="63">
        <f t="shared" si="3"/>
        <v>3.4122620020854158E-2</v>
      </c>
      <c r="N66" s="153"/>
      <c r="O66" s="162"/>
    </row>
    <row r="67" spans="1:15" ht="12.75" customHeight="1" x14ac:dyDescent="0.2">
      <c r="A67" s="47" t="s">
        <v>1466</v>
      </c>
      <c r="B67" s="47" t="s">
        <v>1465</v>
      </c>
      <c r="C67" s="76">
        <v>0.17870833</v>
      </c>
      <c r="D67" s="76">
        <v>0.66924203000000004</v>
      </c>
      <c r="E67" s="77">
        <f t="shared" si="0"/>
        <v>-0.73296905754708797</v>
      </c>
      <c r="F67" s="63">
        <f t="shared" si="1"/>
        <v>8.4104355991750058E-4</v>
      </c>
      <c r="G67" s="48">
        <v>3.1010085279999999</v>
      </c>
      <c r="H67" s="48">
        <v>79.899249999999995</v>
      </c>
      <c r="I67" s="131"/>
      <c r="J67" s="76">
        <v>5.48178E-2</v>
      </c>
      <c r="K67" s="76">
        <v>0.18017333999999999</v>
      </c>
      <c r="L67" s="77">
        <f t="shared" si="2"/>
        <v>-0.69574965974433289</v>
      </c>
      <c r="M67" s="63">
        <f t="shared" si="3"/>
        <v>0.3067445149311171</v>
      </c>
      <c r="N67" s="153"/>
      <c r="O67" s="162"/>
    </row>
    <row r="68" spans="1:15" ht="12.75" customHeight="1" x14ac:dyDescent="0.2">
      <c r="A68" s="47" t="s">
        <v>1169</v>
      </c>
      <c r="B68" s="47" t="s">
        <v>1170</v>
      </c>
      <c r="C68" s="76">
        <v>0.16828006000000001</v>
      </c>
      <c r="D68" s="76">
        <v>0.33326807000000003</v>
      </c>
      <c r="E68" s="77">
        <f t="shared" si="0"/>
        <v>-0.49506095798496386</v>
      </c>
      <c r="F68" s="63">
        <f t="shared" si="1"/>
        <v>7.9196566117276459E-4</v>
      </c>
      <c r="G68" s="48">
        <v>10.30915497</v>
      </c>
      <c r="H68" s="48">
        <v>117.71695</v>
      </c>
      <c r="I68" s="131"/>
      <c r="J68" s="76">
        <v>0</v>
      </c>
      <c r="K68" s="76">
        <v>9.0340729999999994E-2</v>
      </c>
      <c r="L68" s="77">
        <f t="shared" si="2"/>
        <v>-1</v>
      </c>
      <c r="M68" s="63">
        <f t="shared" si="3"/>
        <v>0</v>
      </c>
      <c r="N68" s="153"/>
      <c r="O68" s="162"/>
    </row>
    <row r="69" spans="1:15" ht="12.75" customHeight="1" x14ac:dyDescent="0.2">
      <c r="A69" s="47" t="s">
        <v>988</v>
      </c>
      <c r="B69" s="47" t="s">
        <v>839</v>
      </c>
      <c r="C69" s="76">
        <v>0.152886034</v>
      </c>
      <c r="D69" s="76">
        <v>0.31382584999999996</v>
      </c>
      <c r="E69" s="77">
        <f t="shared" si="0"/>
        <v>-0.51283161027047319</v>
      </c>
      <c r="F69" s="63">
        <f t="shared" si="1"/>
        <v>7.1951774322454943E-4</v>
      </c>
      <c r="G69" s="48">
        <v>19.345123179999998</v>
      </c>
      <c r="H69" s="48">
        <v>38.347499999999997</v>
      </c>
      <c r="I69" s="131"/>
      <c r="J69" s="76">
        <v>1.3630040000000001E-2</v>
      </c>
      <c r="K69" s="76">
        <v>1.255941E-2</v>
      </c>
      <c r="L69" s="77">
        <f t="shared" si="2"/>
        <v>8.5245246392943619E-2</v>
      </c>
      <c r="M69" s="63">
        <f t="shared" si="3"/>
        <v>8.9151635655615222E-2</v>
      </c>
      <c r="N69" s="153"/>
      <c r="O69" s="162"/>
    </row>
    <row r="70" spans="1:15" ht="12.75" customHeight="1" x14ac:dyDescent="0.2">
      <c r="A70" s="47" t="s">
        <v>1713</v>
      </c>
      <c r="B70" s="47" t="s">
        <v>1714</v>
      </c>
      <c r="C70" s="76">
        <v>0.13870532999999999</v>
      </c>
      <c r="D70" s="76">
        <v>0.73020678999999999</v>
      </c>
      <c r="E70" s="77">
        <f t="shared" si="0"/>
        <v>-0.81004650751056428</v>
      </c>
      <c r="F70" s="63">
        <f t="shared" si="1"/>
        <v>6.5278000484214518E-4</v>
      </c>
      <c r="G70" s="48">
        <v>1329.9305622453799</v>
      </c>
      <c r="H70" s="48">
        <v>29.425450000000001</v>
      </c>
      <c r="I70" s="131"/>
      <c r="J70" s="76">
        <v>9.6989608599999997</v>
      </c>
      <c r="K70" s="76">
        <v>58.566269509999998</v>
      </c>
      <c r="L70" s="77">
        <f t="shared" si="2"/>
        <v>-0.83439339843313842</v>
      </c>
      <c r="M70" s="63">
        <f t="shared" si="3"/>
        <v>69.924932661203428</v>
      </c>
      <c r="N70" s="153"/>
      <c r="O70" s="162"/>
    </row>
    <row r="71" spans="1:15" ht="12.75" customHeight="1" x14ac:dyDescent="0.2">
      <c r="A71" s="47" t="s">
        <v>1629</v>
      </c>
      <c r="B71" s="47" t="s">
        <v>1630</v>
      </c>
      <c r="C71" s="76">
        <v>0.138296</v>
      </c>
      <c r="D71" s="76">
        <v>0.12401065</v>
      </c>
      <c r="E71" s="77">
        <f t="shared" ref="E71:E134" si="4">IF(ISERROR(C71/D71-1),"",IF((C71/D71-1)&gt;10000%,"",C71/D71-1))</f>
        <v>0.11519454175911514</v>
      </c>
      <c r="F71" s="63">
        <f t="shared" ref="F71:F134" si="5">C71/$C$243</f>
        <v>6.5085360129743628E-4</v>
      </c>
      <c r="G71" s="48">
        <v>0.437471473</v>
      </c>
      <c r="H71" s="48">
        <v>79.994500000000002</v>
      </c>
      <c r="I71" s="131"/>
      <c r="J71" s="76">
        <v>0.13667063000000002</v>
      </c>
      <c r="K71" s="76">
        <v>8.9918509999999993E-2</v>
      </c>
      <c r="L71" s="77">
        <f t="shared" ref="L71:L134" si="6">IF(ISERROR(J71/K71-1),"",IF((J71/K71-1)&gt;10000%,"",J71/K71-1))</f>
        <v>0.51993877567588731</v>
      </c>
      <c r="M71" s="63">
        <f t="shared" ref="M71:M134" si="7">IF(ISERROR(J71/C71),"",IF(J71/C71&gt;10000%,"",J71/C71))</f>
        <v>0.98824716550008684</v>
      </c>
      <c r="N71" s="153"/>
      <c r="O71" s="162"/>
    </row>
    <row r="72" spans="1:15" ht="12.75" customHeight="1" x14ac:dyDescent="0.2">
      <c r="A72" s="47" t="s">
        <v>1356</v>
      </c>
      <c r="B72" s="47" t="s">
        <v>800</v>
      </c>
      <c r="C72" s="76">
        <v>0.13358989999999998</v>
      </c>
      <c r="D72" s="76">
        <v>0.55700159999999999</v>
      </c>
      <c r="E72" s="77">
        <f t="shared" si="4"/>
        <v>-0.76016244836639613</v>
      </c>
      <c r="F72" s="63">
        <f t="shared" si="5"/>
        <v>6.2870558448519388E-4</v>
      </c>
      <c r="G72" s="48">
        <v>15.93042148</v>
      </c>
      <c r="H72" s="48">
        <v>22.278549999999999</v>
      </c>
      <c r="I72" s="131"/>
      <c r="J72" s="76">
        <v>2.4388150000000001E-2</v>
      </c>
      <c r="K72" s="76">
        <v>2.8004099999999997E-2</v>
      </c>
      <c r="L72" s="77">
        <f t="shared" si="6"/>
        <v>-0.12912216425451972</v>
      </c>
      <c r="M72" s="63">
        <f t="shared" si="7"/>
        <v>0.18255983423896571</v>
      </c>
      <c r="N72" s="153"/>
      <c r="O72" s="162"/>
    </row>
    <row r="73" spans="1:15" ht="12.75" customHeight="1" x14ac:dyDescent="0.2">
      <c r="A73" s="47" t="s">
        <v>932</v>
      </c>
      <c r="B73" s="47" t="s">
        <v>803</v>
      </c>
      <c r="C73" s="76">
        <v>0.13099974</v>
      </c>
      <c r="D73" s="76">
        <v>0.20989878000000001</v>
      </c>
      <c r="E73" s="77">
        <f t="shared" si="4"/>
        <v>-0.37589089369647599</v>
      </c>
      <c r="F73" s="63">
        <f t="shared" si="5"/>
        <v>6.1651568048264461E-4</v>
      </c>
      <c r="G73" s="48">
        <v>69.526055170000006</v>
      </c>
      <c r="H73" s="48">
        <v>56.367600000000003</v>
      </c>
      <c r="I73" s="131"/>
      <c r="J73" s="76">
        <v>0</v>
      </c>
      <c r="K73" s="76">
        <v>0</v>
      </c>
      <c r="L73" s="77" t="str">
        <f t="shared" si="6"/>
        <v/>
      </c>
      <c r="M73" s="63">
        <f t="shared" si="7"/>
        <v>0</v>
      </c>
      <c r="N73" s="153"/>
      <c r="O73" s="162"/>
    </row>
    <row r="74" spans="1:15" ht="12.75" customHeight="1" x14ac:dyDescent="0.2">
      <c r="A74" s="47" t="s">
        <v>1243</v>
      </c>
      <c r="B74" s="47" t="s">
        <v>595</v>
      </c>
      <c r="C74" s="76">
        <v>0.11732703</v>
      </c>
      <c r="D74" s="76">
        <v>3.2981010000000005E-2</v>
      </c>
      <c r="E74" s="77">
        <f t="shared" si="4"/>
        <v>2.5574116741725006</v>
      </c>
      <c r="F74" s="63">
        <f t="shared" si="5"/>
        <v>5.521686817046939E-4</v>
      </c>
      <c r="G74" s="48">
        <v>5.7038110034299994</v>
      </c>
      <c r="H74" s="48">
        <v>71.853849999999994</v>
      </c>
      <c r="I74" s="131"/>
      <c r="J74" s="76">
        <v>0.16679879</v>
      </c>
      <c r="K74" s="76">
        <v>6.9576310000000002E-2</v>
      </c>
      <c r="L74" s="77">
        <f t="shared" si="6"/>
        <v>1.3973503337558428</v>
      </c>
      <c r="M74" s="63">
        <f t="shared" si="7"/>
        <v>1.4216569702650788</v>
      </c>
      <c r="N74" s="153"/>
      <c r="O74" s="162"/>
    </row>
    <row r="75" spans="1:15" ht="12.75" customHeight="1" x14ac:dyDescent="0.2">
      <c r="A75" s="47" t="s">
        <v>1245</v>
      </c>
      <c r="B75" s="47" t="s">
        <v>594</v>
      </c>
      <c r="C75" s="76">
        <v>0.11499903</v>
      </c>
      <c r="D75" s="76">
        <v>0.60680599999999996</v>
      </c>
      <c r="E75" s="77">
        <f t="shared" si="4"/>
        <v>-0.81048468538544438</v>
      </c>
      <c r="F75" s="63">
        <f t="shared" si="5"/>
        <v>5.4121256450809794E-4</v>
      </c>
      <c r="G75" s="48">
        <v>7.8539586441599996</v>
      </c>
      <c r="H75" s="48">
        <v>30.364249999999998</v>
      </c>
      <c r="I75" s="131"/>
      <c r="J75" s="76">
        <v>0.2632796</v>
      </c>
      <c r="K75" s="76">
        <v>1.35427615</v>
      </c>
      <c r="L75" s="77">
        <f t="shared" si="6"/>
        <v>-0.80559385912540804</v>
      </c>
      <c r="M75" s="63">
        <f t="shared" si="7"/>
        <v>2.2894071367384576</v>
      </c>
      <c r="N75" s="153"/>
      <c r="O75" s="162"/>
    </row>
    <row r="76" spans="1:15" ht="12.75" customHeight="1" x14ac:dyDescent="0.2">
      <c r="A76" s="47" t="s">
        <v>993</v>
      </c>
      <c r="B76" s="47" t="s">
        <v>847</v>
      </c>
      <c r="C76" s="76">
        <v>0.1123735</v>
      </c>
      <c r="D76" s="76">
        <v>0.64007846400000001</v>
      </c>
      <c r="E76" s="77">
        <f t="shared" si="4"/>
        <v>-0.82443793015976241</v>
      </c>
      <c r="F76" s="63">
        <f t="shared" si="5"/>
        <v>5.2885620094144054E-4</v>
      </c>
      <c r="G76" s="48">
        <v>8.7837638099999999</v>
      </c>
      <c r="H76" s="48">
        <v>49.768500000000003</v>
      </c>
      <c r="I76" s="131"/>
      <c r="J76" s="76">
        <v>0.38991903999999999</v>
      </c>
      <c r="K76" s="76">
        <v>2.38777565</v>
      </c>
      <c r="L76" s="77">
        <f t="shared" si="6"/>
        <v>-0.83670197826165116</v>
      </c>
      <c r="M76" s="63">
        <f t="shared" si="7"/>
        <v>3.4698486742870873</v>
      </c>
      <c r="N76" s="153"/>
      <c r="O76" s="162"/>
    </row>
    <row r="77" spans="1:15" ht="12.75" customHeight="1" x14ac:dyDescent="0.2">
      <c r="A77" s="47" t="s">
        <v>1346</v>
      </c>
      <c r="B77" s="47" t="s">
        <v>894</v>
      </c>
      <c r="C77" s="76">
        <v>0.11236564</v>
      </c>
      <c r="D77" s="76">
        <v>0.31990056</v>
      </c>
      <c r="E77" s="77">
        <f t="shared" si="4"/>
        <v>-0.6487482235104558</v>
      </c>
      <c r="F77" s="63">
        <f t="shared" si="5"/>
        <v>5.2881920992719426E-4</v>
      </c>
      <c r="G77" s="48">
        <v>1.4231552700000001</v>
      </c>
      <c r="H77" s="48">
        <v>186.63815</v>
      </c>
      <c r="I77" s="131"/>
      <c r="J77" s="76">
        <v>0</v>
      </c>
      <c r="K77" s="76">
        <v>0</v>
      </c>
      <c r="L77" s="77" t="str">
        <f t="shared" si="6"/>
        <v/>
      </c>
      <c r="M77" s="63">
        <f t="shared" si="7"/>
        <v>0</v>
      </c>
      <c r="N77" s="153"/>
      <c r="O77" s="162"/>
    </row>
    <row r="78" spans="1:15" ht="12.75" customHeight="1" x14ac:dyDescent="0.2">
      <c r="A78" s="47" t="s">
        <v>1232</v>
      </c>
      <c r="B78" s="47" t="s">
        <v>600</v>
      </c>
      <c r="C78" s="76">
        <v>0.11112956</v>
      </c>
      <c r="D78" s="76">
        <v>9.9628700000000004E-3</v>
      </c>
      <c r="E78" s="77">
        <f t="shared" si="4"/>
        <v>10.154372183918891</v>
      </c>
      <c r="F78" s="63">
        <f t="shared" si="5"/>
        <v>5.2300192584456187E-4</v>
      </c>
      <c r="G78" s="48">
        <v>133.26300000000001</v>
      </c>
      <c r="H78" s="48">
        <v>35.116349999999997</v>
      </c>
      <c r="I78" s="131"/>
      <c r="J78" s="76">
        <v>0.21909912000000001</v>
      </c>
      <c r="K78" s="76">
        <v>16.49857248</v>
      </c>
      <c r="L78" s="77">
        <f t="shared" si="6"/>
        <v>-0.98672011652731784</v>
      </c>
      <c r="M78" s="63">
        <f t="shared" si="7"/>
        <v>1.9715647213936598</v>
      </c>
      <c r="N78" s="153"/>
      <c r="O78" s="162"/>
    </row>
    <row r="79" spans="1:15" ht="12.75" customHeight="1" x14ac:dyDescent="0.2">
      <c r="A79" s="47" t="s">
        <v>1613</v>
      </c>
      <c r="B79" s="47" t="s">
        <v>1614</v>
      </c>
      <c r="C79" s="76">
        <v>0.11035409</v>
      </c>
      <c r="D79" s="76">
        <v>5.4376000000000001E-4</v>
      </c>
      <c r="E79" s="77" t="str">
        <f t="shared" si="4"/>
        <v/>
      </c>
      <c r="F79" s="63">
        <f t="shared" si="5"/>
        <v>5.1935238108406171E-4</v>
      </c>
      <c r="G79" s="48">
        <v>6.6529721261885006</v>
      </c>
      <c r="H79" s="48">
        <v>50.700049999999997</v>
      </c>
      <c r="I79" s="131"/>
      <c r="J79" s="76">
        <v>0.98080223</v>
      </c>
      <c r="K79" s="76">
        <v>7.6226116199999998</v>
      </c>
      <c r="L79" s="77">
        <f t="shared" si="6"/>
        <v>-0.87132989598648869</v>
      </c>
      <c r="M79" s="63">
        <f t="shared" si="7"/>
        <v>8.8877741640568093</v>
      </c>
      <c r="N79" s="153"/>
      <c r="O79" s="162"/>
    </row>
    <row r="80" spans="1:15" ht="12.75" customHeight="1" x14ac:dyDescent="0.2">
      <c r="A80" s="47" t="s">
        <v>2033</v>
      </c>
      <c r="B80" s="47" t="s">
        <v>2034</v>
      </c>
      <c r="C80" s="76">
        <v>0.11014557000000001</v>
      </c>
      <c r="D80" s="76">
        <v>3.3649330000000005E-2</v>
      </c>
      <c r="E80" s="77">
        <f t="shared" si="4"/>
        <v>2.2733362001561397</v>
      </c>
      <c r="F80" s="63">
        <f t="shared" si="5"/>
        <v>5.1837103677227728E-4</v>
      </c>
      <c r="G80" s="48">
        <v>11.297221710000001</v>
      </c>
      <c r="H80" s="48">
        <v>101.73155</v>
      </c>
      <c r="I80" s="131"/>
      <c r="J80" s="76">
        <v>2.7167E-2</v>
      </c>
      <c r="K80" s="76">
        <v>2.9787089999999999E-2</v>
      </c>
      <c r="L80" s="77">
        <f t="shared" si="6"/>
        <v>-8.7960589637994135E-2</v>
      </c>
      <c r="M80" s="63">
        <f t="shared" si="7"/>
        <v>0.2466463244958467</v>
      </c>
      <c r="N80" s="153"/>
      <c r="O80" s="162"/>
    </row>
    <row r="81" spans="1:15" ht="12.75" customHeight="1" x14ac:dyDescent="0.2">
      <c r="A81" s="47" t="s">
        <v>929</v>
      </c>
      <c r="B81" s="47" t="s">
        <v>798</v>
      </c>
      <c r="C81" s="76">
        <v>0.10762330000000001</v>
      </c>
      <c r="D81" s="76">
        <v>0.67571918999999991</v>
      </c>
      <c r="E81" s="77">
        <f t="shared" si="4"/>
        <v>-0.84072777332252469</v>
      </c>
      <c r="F81" s="63">
        <f t="shared" si="5"/>
        <v>5.0650063912560292E-4</v>
      </c>
      <c r="G81" s="48">
        <v>74.284152700000007</v>
      </c>
      <c r="H81" s="48">
        <v>47.635849999999998</v>
      </c>
      <c r="I81" s="131"/>
      <c r="J81" s="76">
        <v>5.118023E-2</v>
      </c>
      <c r="K81" s="76">
        <v>1.20882767</v>
      </c>
      <c r="L81" s="77">
        <f t="shared" si="6"/>
        <v>-0.95766126862400491</v>
      </c>
      <c r="M81" s="63">
        <f t="shared" si="7"/>
        <v>0.47554971832307685</v>
      </c>
      <c r="N81" s="153"/>
      <c r="O81" s="162"/>
    </row>
    <row r="82" spans="1:15" ht="12.75" customHeight="1" x14ac:dyDescent="0.2">
      <c r="A82" s="47" t="s">
        <v>1324</v>
      </c>
      <c r="B82" s="47" t="s">
        <v>881</v>
      </c>
      <c r="C82" s="76">
        <v>0.10753310000000001</v>
      </c>
      <c r="D82" s="76">
        <v>1.1892440000000001E-2</v>
      </c>
      <c r="E82" s="77">
        <f t="shared" si="4"/>
        <v>8.0421393759396729</v>
      </c>
      <c r="F82" s="63">
        <f t="shared" si="5"/>
        <v>5.0607613664659383E-4</v>
      </c>
      <c r="G82" s="48">
        <v>0.44521606000000002</v>
      </c>
      <c r="H82" s="48">
        <v>95.004400000000004</v>
      </c>
      <c r="I82" s="131"/>
      <c r="J82" s="76">
        <v>0</v>
      </c>
      <c r="K82" s="76">
        <v>0</v>
      </c>
      <c r="L82" s="77" t="str">
        <f t="shared" si="6"/>
        <v/>
      </c>
      <c r="M82" s="63">
        <f t="shared" si="7"/>
        <v>0</v>
      </c>
      <c r="N82" s="153"/>
      <c r="O82" s="162"/>
    </row>
    <row r="83" spans="1:15" ht="12.75" customHeight="1" x14ac:dyDescent="0.2">
      <c r="A83" s="47" t="s">
        <v>997</v>
      </c>
      <c r="B83" s="47" t="s">
        <v>853</v>
      </c>
      <c r="C83" s="76">
        <v>0.101051944</v>
      </c>
      <c r="D83" s="76">
        <v>2.0343299999999998E-2</v>
      </c>
      <c r="E83" s="77">
        <f t="shared" si="4"/>
        <v>3.9673329302522209</v>
      </c>
      <c r="F83" s="63">
        <f t="shared" si="5"/>
        <v>4.7557428754632717E-4</v>
      </c>
      <c r="G83" s="48">
        <v>2.5871148399999999</v>
      </c>
      <c r="H83" s="48">
        <v>96.348950000000002</v>
      </c>
      <c r="I83" s="131"/>
      <c r="J83" s="76">
        <v>5.0626000000000002E-4</v>
      </c>
      <c r="K83" s="76">
        <v>1.83482E-3</v>
      </c>
      <c r="L83" s="77">
        <f t="shared" si="6"/>
        <v>-0.72408192629249735</v>
      </c>
      <c r="M83" s="63">
        <f t="shared" si="7"/>
        <v>5.0098986715188774E-3</v>
      </c>
      <c r="N83" s="153"/>
      <c r="O83" s="162"/>
    </row>
    <row r="84" spans="1:15" ht="12.75" customHeight="1" x14ac:dyDescent="0.2">
      <c r="A84" s="47" t="s">
        <v>991</v>
      </c>
      <c r="B84" s="47" t="s">
        <v>844</v>
      </c>
      <c r="C84" s="76">
        <v>8.796255800000001E-2</v>
      </c>
      <c r="D84" s="76">
        <v>0.148936818</v>
      </c>
      <c r="E84" s="77">
        <f t="shared" si="4"/>
        <v>-0.40939682221490714</v>
      </c>
      <c r="F84" s="63">
        <f t="shared" si="5"/>
        <v>4.1397254912386923E-4</v>
      </c>
      <c r="G84" s="48">
        <v>21.287164499999999</v>
      </c>
      <c r="H84" s="48">
        <v>109.17175</v>
      </c>
      <c r="I84" s="131"/>
      <c r="J84" s="76">
        <v>4.496824E-2</v>
      </c>
      <c r="K84" s="76">
        <v>0</v>
      </c>
      <c r="L84" s="77" t="str">
        <f t="shared" si="6"/>
        <v/>
      </c>
      <c r="M84" s="63">
        <f t="shared" si="7"/>
        <v>0.5112202398661484</v>
      </c>
      <c r="N84" s="153"/>
      <c r="O84" s="162"/>
    </row>
    <row r="85" spans="1:15" ht="12.75" customHeight="1" x14ac:dyDescent="0.2">
      <c r="A85" s="47" t="s">
        <v>1705</v>
      </c>
      <c r="B85" s="47" t="s">
        <v>1706</v>
      </c>
      <c r="C85" s="76">
        <v>8.5699999999999998E-2</v>
      </c>
      <c r="D85" s="76">
        <v>0.41814099999999998</v>
      </c>
      <c r="E85" s="77">
        <f t="shared" si="4"/>
        <v>-0.79504521202178213</v>
      </c>
      <c r="F85" s="63">
        <f t="shared" si="5"/>
        <v>4.0332441741764249E-4</v>
      </c>
      <c r="G85" s="48">
        <v>1.0255627599999999</v>
      </c>
      <c r="H85" s="48">
        <v>40.656300000000002</v>
      </c>
      <c r="I85" s="131"/>
      <c r="J85" s="76">
        <v>1.0523861999999999</v>
      </c>
      <c r="K85" s="76">
        <v>1.90679752</v>
      </c>
      <c r="L85" s="77">
        <f t="shared" si="6"/>
        <v>-0.4480870732410015</v>
      </c>
      <c r="M85" s="63">
        <f t="shared" si="7"/>
        <v>12.279885647607934</v>
      </c>
      <c r="N85" s="153"/>
      <c r="O85" s="162"/>
    </row>
    <row r="86" spans="1:15" ht="12.75" customHeight="1" x14ac:dyDescent="0.2">
      <c r="A86" s="47" t="s">
        <v>1582</v>
      </c>
      <c r="B86" s="47" t="s">
        <v>1583</v>
      </c>
      <c r="C86" s="76">
        <v>7.8966600000000012E-2</v>
      </c>
      <c r="D86" s="76">
        <v>0.15400806</v>
      </c>
      <c r="E86" s="77">
        <f t="shared" si="4"/>
        <v>-0.48725670591526182</v>
      </c>
      <c r="F86" s="63">
        <f t="shared" si="5"/>
        <v>3.7163544854669793E-4</v>
      </c>
      <c r="G86" s="48">
        <v>0.20319974900000001</v>
      </c>
      <c r="H86" s="48">
        <v>80.0334</v>
      </c>
      <c r="I86" s="131"/>
      <c r="J86" s="76">
        <v>2.787365E-2</v>
      </c>
      <c r="K86" s="76">
        <v>2.4446200000000001E-2</v>
      </c>
      <c r="L86" s="77">
        <f t="shared" si="6"/>
        <v>0.14020379445476183</v>
      </c>
      <c r="M86" s="63">
        <f t="shared" si="7"/>
        <v>0.35298024734507999</v>
      </c>
      <c r="N86" s="153"/>
      <c r="O86" s="162"/>
    </row>
    <row r="87" spans="1:15" ht="12.75" customHeight="1" x14ac:dyDescent="0.2">
      <c r="A87" s="47" t="s">
        <v>994</v>
      </c>
      <c r="B87" s="47" t="s">
        <v>849</v>
      </c>
      <c r="C87" s="76">
        <v>7.7670799999999998E-2</v>
      </c>
      <c r="D87" s="76">
        <v>8.2283380000000003E-2</v>
      </c>
      <c r="E87" s="77">
        <f t="shared" si="4"/>
        <v>-5.6057249957403354E-2</v>
      </c>
      <c r="F87" s="63">
        <f t="shared" si="5"/>
        <v>3.655371080555686E-4</v>
      </c>
      <c r="G87" s="48">
        <v>2.997089E-2</v>
      </c>
      <c r="H87" s="48">
        <v>102.30159999999999</v>
      </c>
      <c r="I87" s="131"/>
      <c r="J87" s="76">
        <v>0</v>
      </c>
      <c r="K87" s="76">
        <v>0</v>
      </c>
      <c r="L87" s="77" t="str">
        <f t="shared" si="6"/>
        <v/>
      </c>
      <c r="M87" s="63">
        <f t="shared" si="7"/>
        <v>0</v>
      </c>
      <c r="N87" s="153"/>
      <c r="O87" s="162"/>
    </row>
    <row r="88" spans="1:15" ht="12.75" customHeight="1" x14ac:dyDescent="0.2">
      <c r="A88" s="47" t="s">
        <v>1593</v>
      </c>
      <c r="B88" s="47" t="s">
        <v>811</v>
      </c>
      <c r="C88" s="76">
        <v>7.6778840000000001E-2</v>
      </c>
      <c r="D88" s="76">
        <v>0.35710721000000001</v>
      </c>
      <c r="E88" s="77">
        <f t="shared" si="4"/>
        <v>-0.78499778819923571</v>
      </c>
      <c r="F88" s="63">
        <f t="shared" si="5"/>
        <v>3.6133933387400686E-4</v>
      </c>
      <c r="G88" s="48">
        <v>30.494295640000001</v>
      </c>
      <c r="H88" s="48">
        <v>49.267600000000002</v>
      </c>
      <c r="I88" s="131"/>
      <c r="J88" s="76">
        <v>7.6740169999999996E-2</v>
      </c>
      <c r="K88" s="76">
        <v>0.25868026</v>
      </c>
      <c r="L88" s="77">
        <f t="shared" si="6"/>
        <v>-0.70333967501037775</v>
      </c>
      <c r="M88" s="63">
        <f t="shared" si="7"/>
        <v>0.99949634560772205</v>
      </c>
      <c r="N88" s="153"/>
      <c r="O88" s="162"/>
    </row>
    <row r="89" spans="1:15" ht="12.75" customHeight="1" x14ac:dyDescent="0.2">
      <c r="A89" s="47" t="s">
        <v>1472</v>
      </c>
      <c r="B89" s="47" t="s">
        <v>1471</v>
      </c>
      <c r="C89" s="76">
        <v>7.1988949999999996E-2</v>
      </c>
      <c r="D89" s="76">
        <v>0.66239370999999991</v>
      </c>
      <c r="E89" s="77">
        <f t="shared" si="4"/>
        <v>-0.89131999758874525</v>
      </c>
      <c r="F89" s="63">
        <f t="shared" si="5"/>
        <v>3.387969815549334E-4</v>
      </c>
      <c r="G89" s="48">
        <v>3.6559886999999999E-2</v>
      </c>
      <c r="H89" s="48">
        <v>99.999449999999996</v>
      </c>
      <c r="I89" s="131"/>
      <c r="J89" s="76">
        <v>2.9250000000000001E-3</v>
      </c>
      <c r="K89" s="76">
        <v>4.4521000000000005E-3</v>
      </c>
      <c r="L89" s="77">
        <f t="shared" si="6"/>
        <v>-0.34300667100918669</v>
      </c>
      <c r="M89" s="63">
        <f t="shared" si="7"/>
        <v>4.0631235766044653E-2</v>
      </c>
      <c r="N89" s="153"/>
      <c r="O89" s="162"/>
    </row>
    <row r="90" spans="1:15" ht="12.75" customHeight="1" x14ac:dyDescent="0.2">
      <c r="A90" s="47" t="s">
        <v>1709</v>
      </c>
      <c r="B90" s="47" t="s">
        <v>1710</v>
      </c>
      <c r="C90" s="76">
        <v>7.0563340000000002E-2</v>
      </c>
      <c r="D90" s="76">
        <v>0.10033036000000001</v>
      </c>
      <c r="E90" s="77">
        <f t="shared" si="4"/>
        <v>-0.29669005473517684</v>
      </c>
      <c r="F90" s="63">
        <f t="shared" si="5"/>
        <v>3.3208772458043212E-4</v>
      </c>
      <c r="G90" s="48">
        <v>25.127421089999999</v>
      </c>
      <c r="H90" s="48">
        <v>94.882300000000001</v>
      </c>
      <c r="I90" s="131"/>
      <c r="J90" s="76">
        <v>4.9033710000000001E-2</v>
      </c>
      <c r="K90" s="76">
        <v>0</v>
      </c>
      <c r="L90" s="77" t="str">
        <f t="shared" si="6"/>
        <v/>
      </c>
      <c r="M90" s="63">
        <f t="shared" si="7"/>
        <v>0.69488930087493028</v>
      </c>
      <c r="N90" s="153"/>
      <c r="O90" s="162"/>
    </row>
    <row r="91" spans="1:15" ht="12.75" customHeight="1" x14ac:dyDescent="0.2">
      <c r="A91" s="47" t="s">
        <v>1576</v>
      </c>
      <c r="B91" s="47" t="s">
        <v>1577</v>
      </c>
      <c r="C91" s="76">
        <v>6.4976469999999995E-2</v>
      </c>
      <c r="D91" s="76">
        <v>2.9891939999999999E-2</v>
      </c>
      <c r="E91" s="77">
        <f t="shared" si="4"/>
        <v>1.1737120441162401</v>
      </c>
      <c r="F91" s="63">
        <f t="shared" si="5"/>
        <v>3.0579459636645185E-4</v>
      </c>
      <c r="G91" s="48">
        <v>0.31950932799999998</v>
      </c>
      <c r="H91" s="48">
        <v>19.995850000000001</v>
      </c>
      <c r="I91" s="131"/>
      <c r="J91" s="76">
        <v>0</v>
      </c>
      <c r="K91" s="76">
        <v>0</v>
      </c>
      <c r="L91" s="77" t="str">
        <f t="shared" si="6"/>
        <v/>
      </c>
      <c r="M91" s="63">
        <f t="shared" si="7"/>
        <v>0</v>
      </c>
      <c r="N91" s="153"/>
      <c r="O91" s="162"/>
    </row>
    <row r="92" spans="1:15" ht="12.75" customHeight="1" x14ac:dyDescent="0.2">
      <c r="A92" s="47" t="s">
        <v>943</v>
      </c>
      <c r="B92" s="47" t="s">
        <v>821</v>
      </c>
      <c r="C92" s="76">
        <v>6.0954105000000001E-2</v>
      </c>
      <c r="D92" s="76">
        <v>0.77730029500000009</v>
      </c>
      <c r="E92" s="77">
        <f t="shared" si="4"/>
        <v>-0.92158229529553959</v>
      </c>
      <c r="F92" s="63">
        <f t="shared" si="5"/>
        <v>2.8686439776358006E-4</v>
      </c>
      <c r="G92" s="48">
        <v>24.790528469999998</v>
      </c>
      <c r="H92" s="48">
        <v>27.00835</v>
      </c>
      <c r="I92" s="131"/>
      <c r="J92" s="76">
        <v>6.2906730000000008E-2</v>
      </c>
      <c r="K92" s="76">
        <v>7.9615419999999992E-2</v>
      </c>
      <c r="L92" s="77">
        <f t="shared" si="6"/>
        <v>-0.20986751059028497</v>
      </c>
      <c r="M92" s="63">
        <f t="shared" si="7"/>
        <v>1.0320343478097169</v>
      </c>
      <c r="N92" s="153"/>
      <c r="O92" s="162"/>
    </row>
    <row r="93" spans="1:15" ht="12.75" customHeight="1" x14ac:dyDescent="0.2">
      <c r="A93" s="47" t="s">
        <v>1323</v>
      </c>
      <c r="B93" s="47" t="s">
        <v>892</v>
      </c>
      <c r="C93" s="76">
        <v>5.8616800000000004E-2</v>
      </c>
      <c r="D93" s="76">
        <v>0.23145719000000001</v>
      </c>
      <c r="E93" s="77">
        <f t="shared" si="4"/>
        <v>-0.74674884802671282</v>
      </c>
      <c r="F93" s="63">
        <f t="shared" si="5"/>
        <v>2.7586448904184913E-4</v>
      </c>
      <c r="G93" s="48">
        <v>2.0320433700000002</v>
      </c>
      <c r="H93" s="48">
        <v>70.221649999999997</v>
      </c>
      <c r="I93" s="131"/>
      <c r="J93" s="76">
        <v>0</v>
      </c>
      <c r="K93" s="76">
        <v>2.01395E-3</v>
      </c>
      <c r="L93" s="77">
        <f t="shared" si="6"/>
        <v>-1</v>
      </c>
      <c r="M93" s="63">
        <f t="shared" si="7"/>
        <v>0</v>
      </c>
      <c r="N93" s="153"/>
      <c r="O93" s="162"/>
    </row>
    <row r="94" spans="1:15" ht="12.75" customHeight="1" x14ac:dyDescent="0.2">
      <c r="A94" s="47" t="s">
        <v>1348</v>
      </c>
      <c r="B94" s="47" t="s">
        <v>820</v>
      </c>
      <c r="C94" s="76">
        <v>5.6848000000000003E-2</v>
      </c>
      <c r="D94" s="76">
        <v>0.18053254000000002</v>
      </c>
      <c r="E94" s="77">
        <f t="shared" si="4"/>
        <v>-0.68510939911442004</v>
      </c>
      <c r="F94" s="63">
        <f t="shared" si="5"/>
        <v>2.675400989656726E-4</v>
      </c>
      <c r="G94" s="48">
        <v>21.077525309999999</v>
      </c>
      <c r="H94" s="48">
        <v>178.89875000000001</v>
      </c>
      <c r="I94" s="131"/>
      <c r="J94" s="76">
        <v>4.401091E-2</v>
      </c>
      <c r="K94" s="76">
        <v>0.27101021999999997</v>
      </c>
      <c r="L94" s="77">
        <f t="shared" si="6"/>
        <v>-0.83760424237875597</v>
      </c>
      <c r="M94" s="63">
        <f t="shared" si="7"/>
        <v>0.7741857233323951</v>
      </c>
      <c r="N94" s="153"/>
      <c r="O94" s="162"/>
    </row>
    <row r="95" spans="1:15" ht="12.75" customHeight="1" x14ac:dyDescent="0.2">
      <c r="A95" s="47" t="s">
        <v>1337</v>
      </c>
      <c r="B95" s="47" t="s">
        <v>833</v>
      </c>
      <c r="C95" s="76">
        <v>5.5861330000000001E-2</v>
      </c>
      <c r="D95" s="76">
        <v>6.09262E-3</v>
      </c>
      <c r="E95" s="77">
        <f t="shared" si="4"/>
        <v>8.1686876910097794</v>
      </c>
      <c r="F95" s="63">
        <f t="shared" si="5"/>
        <v>2.6289659718115141E-4</v>
      </c>
      <c r="G95" s="48">
        <v>1.62820834</v>
      </c>
      <c r="H95" s="48">
        <v>294.31760000000003</v>
      </c>
      <c r="I95" s="131"/>
      <c r="J95" s="76">
        <v>0</v>
      </c>
      <c r="K95" s="76">
        <v>0</v>
      </c>
      <c r="L95" s="77" t="str">
        <f t="shared" si="6"/>
        <v/>
      </c>
      <c r="M95" s="63">
        <f t="shared" si="7"/>
        <v>0</v>
      </c>
      <c r="N95" s="153"/>
      <c r="O95" s="162"/>
    </row>
    <row r="96" spans="1:15" ht="12.75" customHeight="1" x14ac:dyDescent="0.2">
      <c r="A96" s="47" t="s">
        <v>1695</v>
      </c>
      <c r="B96" s="47" t="s">
        <v>1696</v>
      </c>
      <c r="C96" s="76">
        <v>5.5057500000000002E-2</v>
      </c>
      <c r="D96" s="76">
        <v>0.16900950000000001</v>
      </c>
      <c r="E96" s="77">
        <f t="shared" si="4"/>
        <v>-0.67423428860507839</v>
      </c>
      <c r="F96" s="63">
        <f t="shared" si="5"/>
        <v>2.5911358357026665E-4</v>
      </c>
      <c r="G96" s="48">
        <v>0.72800737999999998</v>
      </c>
      <c r="H96" s="48">
        <v>18.966950000000001</v>
      </c>
      <c r="I96" s="131"/>
      <c r="J96" s="76">
        <v>2.7962351600000002</v>
      </c>
      <c r="K96" s="76">
        <v>1.4848014599999999</v>
      </c>
      <c r="L96" s="77">
        <f t="shared" si="6"/>
        <v>0.88323842300101219</v>
      </c>
      <c r="M96" s="63">
        <f t="shared" si="7"/>
        <v>50.787543204831316</v>
      </c>
      <c r="N96" s="153"/>
      <c r="O96" s="162"/>
    </row>
    <row r="97" spans="1:15" ht="12.75" customHeight="1" x14ac:dyDescent="0.2">
      <c r="A97" s="47" t="s">
        <v>989</v>
      </c>
      <c r="B97" s="47" t="s">
        <v>842</v>
      </c>
      <c r="C97" s="76">
        <v>5.2509449999999999E-2</v>
      </c>
      <c r="D97" s="76">
        <v>0</v>
      </c>
      <c r="E97" s="77" t="str">
        <f t="shared" si="4"/>
        <v/>
      </c>
      <c r="F97" s="63">
        <f t="shared" si="5"/>
        <v>2.4712185916185331E-4</v>
      </c>
      <c r="G97" s="48">
        <v>13.893487199999999</v>
      </c>
      <c r="H97" s="48">
        <v>68.114350000000002</v>
      </c>
      <c r="I97" s="131"/>
      <c r="J97" s="76">
        <v>0</v>
      </c>
      <c r="K97" s="76">
        <v>0</v>
      </c>
      <c r="L97" s="77" t="str">
        <f t="shared" si="6"/>
        <v/>
      </c>
      <c r="M97" s="63">
        <f t="shared" si="7"/>
        <v>0</v>
      </c>
      <c r="N97" s="153"/>
      <c r="O97" s="162"/>
    </row>
    <row r="98" spans="1:15" ht="12.75" customHeight="1" x14ac:dyDescent="0.2">
      <c r="A98" s="47" t="s">
        <v>1424</v>
      </c>
      <c r="B98" s="47" t="s">
        <v>1432</v>
      </c>
      <c r="C98" s="76">
        <v>4.9617519999999998E-2</v>
      </c>
      <c r="D98" s="76">
        <v>5.5506760000000002E-2</v>
      </c>
      <c r="E98" s="77">
        <f t="shared" si="4"/>
        <v>-0.10609950932102696</v>
      </c>
      <c r="F98" s="63">
        <f t="shared" si="5"/>
        <v>2.3351175434898746E-4</v>
      </c>
      <c r="G98" s="48">
        <v>0.49399711400000001</v>
      </c>
      <c r="H98" s="48">
        <v>20.005749999999999</v>
      </c>
      <c r="I98" s="131"/>
      <c r="J98" s="76">
        <v>0</v>
      </c>
      <c r="K98" s="76">
        <v>0</v>
      </c>
      <c r="L98" s="77" t="str">
        <f t="shared" si="6"/>
        <v/>
      </c>
      <c r="M98" s="63">
        <f t="shared" si="7"/>
        <v>0</v>
      </c>
      <c r="N98" s="153"/>
      <c r="O98" s="162"/>
    </row>
    <row r="99" spans="1:15" ht="12.75" customHeight="1" x14ac:dyDescent="0.2">
      <c r="A99" s="47" t="s">
        <v>1352</v>
      </c>
      <c r="B99" s="47" t="s">
        <v>895</v>
      </c>
      <c r="C99" s="76">
        <v>4.7416300000000002E-2</v>
      </c>
      <c r="D99" s="76">
        <v>3.092425E-2</v>
      </c>
      <c r="E99" s="77">
        <f t="shared" si="4"/>
        <v>0.53330476891112966</v>
      </c>
      <c r="F99" s="63">
        <f t="shared" si="5"/>
        <v>2.2315229374095873E-4</v>
      </c>
      <c r="G99" s="48">
        <v>1.3433143799999998</v>
      </c>
      <c r="H99" s="48">
        <v>171.38794999999999</v>
      </c>
      <c r="I99" s="131"/>
      <c r="J99" s="76">
        <v>0</v>
      </c>
      <c r="K99" s="76">
        <v>4.6353500000000008E-3</v>
      </c>
      <c r="L99" s="77">
        <f t="shared" si="6"/>
        <v>-1</v>
      </c>
      <c r="M99" s="63">
        <f t="shared" si="7"/>
        <v>0</v>
      </c>
      <c r="N99" s="153"/>
      <c r="O99" s="162"/>
    </row>
    <row r="100" spans="1:15" ht="12.75" customHeight="1" x14ac:dyDescent="0.2">
      <c r="A100" s="47" t="s">
        <v>941</v>
      </c>
      <c r="B100" s="47" t="s">
        <v>816</v>
      </c>
      <c r="C100" s="76">
        <v>4.0712955000000002E-2</v>
      </c>
      <c r="D100" s="76">
        <v>8.1327350000000007E-2</v>
      </c>
      <c r="E100" s="77">
        <f t="shared" si="4"/>
        <v>-0.49939405378387469</v>
      </c>
      <c r="F100" s="63">
        <f t="shared" si="5"/>
        <v>1.9160477079026484E-4</v>
      </c>
      <c r="G100" s="48">
        <v>5.2282957899999998</v>
      </c>
      <c r="H100" s="48">
        <v>242.00530000000001</v>
      </c>
      <c r="I100" s="131"/>
      <c r="J100" s="76">
        <v>0</v>
      </c>
      <c r="K100" s="76">
        <v>0</v>
      </c>
      <c r="L100" s="77" t="str">
        <f t="shared" si="6"/>
        <v/>
      </c>
      <c r="M100" s="63">
        <f t="shared" si="7"/>
        <v>0</v>
      </c>
      <c r="N100" s="153"/>
      <c r="O100" s="162"/>
    </row>
    <row r="101" spans="1:15" ht="12.75" customHeight="1" x14ac:dyDescent="0.2">
      <c r="A101" s="47" t="s">
        <v>1246</v>
      </c>
      <c r="B101" s="47" t="s">
        <v>592</v>
      </c>
      <c r="C101" s="76">
        <v>3.9958980000000005E-2</v>
      </c>
      <c r="D101" s="76">
        <v>0.19706960000000001</v>
      </c>
      <c r="E101" s="77">
        <f t="shared" si="4"/>
        <v>-0.79723417513406436</v>
      </c>
      <c r="F101" s="63">
        <f t="shared" si="5"/>
        <v>1.8805638657063279E-4</v>
      </c>
      <c r="G101" s="48">
        <v>1.7583474473039999</v>
      </c>
      <c r="H101" s="48">
        <v>47.488500000000002</v>
      </c>
      <c r="I101" s="131"/>
      <c r="J101" s="76">
        <v>8.0919119999999997E-2</v>
      </c>
      <c r="K101" s="76">
        <v>0.18390023</v>
      </c>
      <c r="L101" s="77">
        <f t="shared" si="6"/>
        <v>-0.55998358457735486</v>
      </c>
      <c r="M101" s="63">
        <f t="shared" si="7"/>
        <v>2.0250546935882743</v>
      </c>
      <c r="N101" s="153"/>
      <c r="O101" s="162"/>
    </row>
    <row r="102" spans="1:15" ht="12.75" customHeight="1" x14ac:dyDescent="0.2">
      <c r="A102" s="47" t="s">
        <v>2207</v>
      </c>
      <c r="B102" s="47" t="s">
        <v>2208</v>
      </c>
      <c r="C102" s="76">
        <v>3.9629279999999996E-2</v>
      </c>
      <c r="D102" s="76">
        <v>1.19379E-2</v>
      </c>
      <c r="E102" s="77">
        <f t="shared" si="4"/>
        <v>2.3196190284723444</v>
      </c>
      <c r="F102" s="63">
        <f t="shared" si="5"/>
        <v>1.8650474059137259E-4</v>
      </c>
      <c r="G102" s="48">
        <v>4.1966089980500003</v>
      </c>
      <c r="H102" s="48">
        <v>29.540199999999999</v>
      </c>
      <c r="I102" s="131"/>
      <c r="J102" s="76">
        <v>2.9189679999999999E-2</v>
      </c>
      <c r="K102" s="76">
        <v>2.0265060000000001E-2</v>
      </c>
      <c r="L102" s="77">
        <f t="shared" si="6"/>
        <v>0.44039445232335828</v>
      </c>
      <c r="M102" s="63">
        <f t="shared" si="7"/>
        <v>0.73656851701570158</v>
      </c>
      <c r="N102" s="153"/>
      <c r="O102" s="162"/>
    </row>
    <row r="103" spans="1:15" ht="12.75" customHeight="1" x14ac:dyDescent="0.2">
      <c r="A103" s="47" t="s">
        <v>1350</v>
      </c>
      <c r="B103" s="47" t="s">
        <v>814</v>
      </c>
      <c r="C103" s="76">
        <v>3.8197500000000002E-2</v>
      </c>
      <c r="D103" s="76">
        <v>0.14747014000000003</v>
      </c>
      <c r="E103" s="77">
        <f t="shared" si="4"/>
        <v>-0.74098146241673057</v>
      </c>
      <c r="F103" s="63">
        <f t="shared" si="5"/>
        <v>1.7976644614131157E-4</v>
      </c>
      <c r="G103" s="48">
        <v>39.804325630000001</v>
      </c>
      <c r="H103" s="48">
        <v>133.66884999999999</v>
      </c>
      <c r="I103" s="131"/>
      <c r="J103" s="76">
        <v>6.8255E-3</v>
      </c>
      <c r="K103" s="76">
        <v>1.0082860000000001E-2</v>
      </c>
      <c r="L103" s="77">
        <f t="shared" si="6"/>
        <v>-0.323059132031983</v>
      </c>
      <c r="M103" s="63">
        <f t="shared" si="7"/>
        <v>0.1786897048236141</v>
      </c>
      <c r="N103" s="153"/>
      <c r="O103" s="162"/>
    </row>
    <row r="104" spans="1:15" ht="12.75" customHeight="1" x14ac:dyDescent="0.2">
      <c r="A104" s="47" t="s">
        <v>1017</v>
      </c>
      <c r="B104" s="47" t="s">
        <v>897</v>
      </c>
      <c r="C104" s="76">
        <v>3.6669690000000005E-2</v>
      </c>
      <c r="D104" s="76">
        <v>6.7231119999999991E-2</v>
      </c>
      <c r="E104" s="77">
        <f t="shared" si="4"/>
        <v>-0.45457267408307334</v>
      </c>
      <c r="F104" s="63">
        <f t="shared" si="5"/>
        <v>1.7257621185689094E-4</v>
      </c>
      <c r="G104" s="48">
        <v>0.52218123999999999</v>
      </c>
      <c r="H104" s="48">
        <v>366.56835000000001</v>
      </c>
      <c r="I104" s="131"/>
      <c r="J104" s="76">
        <v>0</v>
      </c>
      <c r="K104" s="76">
        <v>0</v>
      </c>
      <c r="L104" s="77" t="str">
        <f t="shared" si="6"/>
        <v/>
      </c>
      <c r="M104" s="63">
        <f t="shared" si="7"/>
        <v>0</v>
      </c>
      <c r="N104" s="153"/>
      <c r="O104" s="162"/>
    </row>
    <row r="105" spans="1:15" ht="12.75" customHeight="1" x14ac:dyDescent="0.2">
      <c r="A105" s="47" t="s">
        <v>1234</v>
      </c>
      <c r="B105" s="47" t="s">
        <v>602</v>
      </c>
      <c r="C105" s="76">
        <v>3.1057120000000001E-2</v>
      </c>
      <c r="D105" s="76">
        <v>6.6125000000000003E-3</v>
      </c>
      <c r="E105" s="77">
        <f t="shared" si="4"/>
        <v>3.6967289224952742</v>
      </c>
      <c r="F105" s="63">
        <f t="shared" si="5"/>
        <v>1.461621333800445E-4</v>
      </c>
      <c r="G105" s="48">
        <v>3.58733456</v>
      </c>
      <c r="H105" s="48">
        <v>50.028449999999999</v>
      </c>
      <c r="I105" s="131"/>
      <c r="J105" s="76">
        <v>6.1274419999999996E-2</v>
      </c>
      <c r="K105" s="76">
        <v>6.5874999999999996E-3</v>
      </c>
      <c r="L105" s="77">
        <f t="shared" si="6"/>
        <v>8.3016197343453513</v>
      </c>
      <c r="M105" s="63">
        <f t="shared" si="7"/>
        <v>1.9729588577434094</v>
      </c>
      <c r="N105" s="153"/>
      <c r="O105" s="162"/>
    </row>
    <row r="106" spans="1:15" ht="12.75" customHeight="1" x14ac:dyDescent="0.2">
      <c r="A106" s="47" t="s">
        <v>1031</v>
      </c>
      <c r="B106" s="47" t="s">
        <v>907</v>
      </c>
      <c r="C106" s="76">
        <v>3.0739200000000001E-2</v>
      </c>
      <c r="D106" s="76">
        <v>8.7692600000000009E-2</v>
      </c>
      <c r="E106" s="77">
        <f t="shared" si="4"/>
        <v>-0.64946643160312267</v>
      </c>
      <c r="F106" s="63">
        <f t="shared" si="5"/>
        <v>1.446659268597946E-4</v>
      </c>
      <c r="G106" s="48">
        <v>56.908121940000001</v>
      </c>
      <c r="H106" s="48">
        <v>33.051900000000003</v>
      </c>
      <c r="I106" s="131"/>
      <c r="J106" s="76">
        <v>0</v>
      </c>
      <c r="K106" s="76">
        <v>1.9299808899999999</v>
      </c>
      <c r="L106" s="77">
        <f t="shared" si="6"/>
        <v>-1</v>
      </c>
      <c r="M106" s="63">
        <f t="shared" si="7"/>
        <v>0</v>
      </c>
      <c r="N106" s="153"/>
      <c r="O106" s="162"/>
    </row>
    <row r="107" spans="1:15" ht="12.75" customHeight="1" x14ac:dyDescent="0.2">
      <c r="A107" s="47" t="s">
        <v>1311</v>
      </c>
      <c r="B107" s="47" t="s">
        <v>1310</v>
      </c>
      <c r="C107" s="76">
        <v>2.9499500000000001E-2</v>
      </c>
      <c r="D107" s="76">
        <v>0.10357936</v>
      </c>
      <c r="E107" s="77">
        <f t="shared" si="4"/>
        <v>-0.71519905123955196</v>
      </c>
      <c r="F107" s="63">
        <f t="shared" si="5"/>
        <v>1.388316062031709E-4</v>
      </c>
      <c r="G107" s="48">
        <v>2.9704651399599999</v>
      </c>
      <c r="H107" s="48">
        <v>41.847700000000003</v>
      </c>
      <c r="I107" s="131"/>
      <c r="J107" s="76">
        <v>0.12613575999999999</v>
      </c>
      <c r="K107" s="76">
        <v>0.17955628000000001</v>
      </c>
      <c r="L107" s="77">
        <f t="shared" si="6"/>
        <v>-0.29751407191104662</v>
      </c>
      <c r="M107" s="63">
        <f t="shared" si="7"/>
        <v>4.2758609467957074</v>
      </c>
      <c r="N107" s="153"/>
      <c r="O107" s="162"/>
    </row>
    <row r="108" spans="1:15" ht="12.75" customHeight="1" x14ac:dyDescent="0.2">
      <c r="A108" s="47" t="s">
        <v>1574</v>
      </c>
      <c r="B108" s="47" t="s">
        <v>1575</v>
      </c>
      <c r="C108" s="76">
        <v>2.91732E-2</v>
      </c>
      <c r="D108" s="76">
        <v>9.4306759999999989E-2</v>
      </c>
      <c r="E108" s="77">
        <f t="shared" si="4"/>
        <v>-0.69065632198582572</v>
      </c>
      <c r="F108" s="63">
        <f t="shared" si="5"/>
        <v>1.3729596142600197E-4</v>
      </c>
      <c r="G108" s="48">
        <v>0.54272594200000002</v>
      </c>
      <c r="H108" s="48">
        <v>618.557428571429</v>
      </c>
      <c r="I108" s="131"/>
      <c r="J108" s="76">
        <v>1.053724E-2</v>
      </c>
      <c r="K108" s="76">
        <v>5.7270389999999997E-2</v>
      </c>
      <c r="L108" s="77">
        <f t="shared" si="6"/>
        <v>-0.81600893585673151</v>
      </c>
      <c r="M108" s="63">
        <f t="shared" si="7"/>
        <v>0.36119589212016506</v>
      </c>
      <c r="N108" s="153"/>
      <c r="O108" s="162"/>
    </row>
    <row r="109" spans="1:15" ht="12.75" customHeight="1" x14ac:dyDescent="0.2">
      <c r="A109" s="47" t="s">
        <v>1248</v>
      </c>
      <c r="B109" s="47" t="s">
        <v>141</v>
      </c>
      <c r="C109" s="76">
        <v>2.804243E-2</v>
      </c>
      <c r="D109" s="76">
        <v>0.14556097000000001</v>
      </c>
      <c r="E109" s="77">
        <f t="shared" si="4"/>
        <v>-0.80734925028323179</v>
      </c>
      <c r="F109" s="63">
        <f t="shared" si="5"/>
        <v>1.319742910469664E-4</v>
      </c>
      <c r="G109" s="48">
        <v>13.018062795803999</v>
      </c>
      <c r="H109" s="48">
        <v>68.257450000000006</v>
      </c>
      <c r="I109" s="131"/>
      <c r="J109" s="76">
        <v>0.22714234999999999</v>
      </c>
      <c r="K109" s="76">
        <v>0.31519903999999999</v>
      </c>
      <c r="L109" s="77">
        <f t="shared" si="6"/>
        <v>-0.27936852218839248</v>
      </c>
      <c r="M109" s="63">
        <f t="shared" si="7"/>
        <v>8.099952464889812</v>
      </c>
      <c r="N109" s="153"/>
      <c r="O109" s="162"/>
    </row>
    <row r="110" spans="1:15" ht="12.75" customHeight="1" x14ac:dyDescent="0.2">
      <c r="A110" s="47" t="s">
        <v>1789</v>
      </c>
      <c r="B110" s="47" t="s">
        <v>1778</v>
      </c>
      <c r="C110" s="76">
        <v>2.5421599999999999E-2</v>
      </c>
      <c r="D110" s="76">
        <v>2.0868479999999998E-2</v>
      </c>
      <c r="E110" s="77">
        <f t="shared" si="4"/>
        <v>0.21818167878062988</v>
      </c>
      <c r="F110" s="63">
        <f t="shared" si="5"/>
        <v>1.1964004678908216E-4</v>
      </c>
      <c r="G110" s="48">
        <v>6.2460057999999999E-2</v>
      </c>
      <c r="H110" s="48">
        <v>74.994150000000005</v>
      </c>
      <c r="I110" s="131"/>
      <c r="J110" s="76">
        <v>0</v>
      </c>
      <c r="K110" s="76">
        <v>0</v>
      </c>
      <c r="L110" s="77" t="str">
        <f t="shared" si="6"/>
        <v/>
      </c>
      <c r="M110" s="63">
        <f t="shared" si="7"/>
        <v>0</v>
      </c>
      <c r="N110" s="153"/>
      <c r="O110" s="162"/>
    </row>
    <row r="111" spans="1:15" ht="12.75" customHeight="1" x14ac:dyDescent="0.2">
      <c r="A111" s="47" t="s">
        <v>1349</v>
      </c>
      <c r="B111" s="47" t="s">
        <v>852</v>
      </c>
      <c r="C111" s="76">
        <v>2.4913630000000003E-2</v>
      </c>
      <c r="D111" s="76">
        <v>0.1495776</v>
      </c>
      <c r="E111" s="77">
        <f t="shared" si="4"/>
        <v>-0.83344010065678287</v>
      </c>
      <c r="F111" s="63">
        <f t="shared" si="5"/>
        <v>1.1724942013429057E-4</v>
      </c>
      <c r="G111" s="48">
        <v>0.47389847999999996</v>
      </c>
      <c r="H111" s="48">
        <v>160.67095</v>
      </c>
      <c r="I111" s="131"/>
      <c r="J111" s="76">
        <v>3.20567E-2</v>
      </c>
      <c r="K111" s="76">
        <v>0.14446349999999999</v>
      </c>
      <c r="L111" s="77">
        <f t="shared" si="6"/>
        <v>-0.77809827395847386</v>
      </c>
      <c r="M111" s="63">
        <f t="shared" si="7"/>
        <v>1.2867133372374879</v>
      </c>
      <c r="N111" s="153"/>
      <c r="O111" s="162"/>
    </row>
    <row r="112" spans="1:15" ht="12.75" customHeight="1" x14ac:dyDescent="0.2">
      <c r="A112" s="47" t="s">
        <v>1319</v>
      </c>
      <c r="B112" s="47" t="s">
        <v>848</v>
      </c>
      <c r="C112" s="76">
        <v>2.4378810000000001E-2</v>
      </c>
      <c r="D112" s="76">
        <v>6.5213363999999996E-2</v>
      </c>
      <c r="E112" s="77">
        <f t="shared" si="4"/>
        <v>-0.62616849515691286</v>
      </c>
      <c r="F112" s="63">
        <f t="shared" si="5"/>
        <v>1.147324310453372E-4</v>
      </c>
      <c r="G112" s="48">
        <v>4.94733818</v>
      </c>
      <c r="H112" s="48">
        <v>345.2629</v>
      </c>
      <c r="I112" s="131"/>
      <c r="J112" s="76">
        <v>0</v>
      </c>
      <c r="K112" s="76">
        <v>2.6381999999999998E-3</v>
      </c>
      <c r="L112" s="77">
        <f t="shared" si="6"/>
        <v>-1</v>
      </c>
      <c r="M112" s="63">
        <f t="shared" si="7"/>
        <v>0</v>
      </c>
      <c r="N112" s="153"/>
      <c r="O112" s="162"/>
    </row>
    <row r="113" spans="1:15" ht="12.75" customHeight="1" x14ac:dyDescent="0.2">
      <c r="A113" s="47" t="s">
        <v>1229</v>
      </c>
      <c r="B113" s="47" t="s">
        <v>597</v>
      </c>
      <c r="C113" s="76">
        <v>2.3699999999999999E-2</v>
      </c>
      <c r="D113" s="76">
        <v>0.11861110000000001</v>
      </c>
      <c r="E113" s="77">
        <f t="shared" si="4"/>
        <v>-0.80018733491216254</v>
      </c>
      <c r="F113" s="63">
        <f t="shared" si="5"/>
        <v>1.1153779104781945E-4</v>
      </c>
      <c r="G113" s="48">
        <v>217.04400000000001</v>
      </c>
      <c r="H113" s="48">
        <v>50.090899999999998</v>
      </c>
      <c r="I113" s="131"/>
      <c r="J113" s="76">
        <v>133.50367731999998</v>
      </c>
      <c r="K113" s="76">
        <v>29.700841069999999</v>
      </c>
      <c r="L113" s="77">
        <f t="shared" si="6"/>
        <v>3.4949460187121897</v>
      </c>
      <c r="M113" s="63" t="str">
        <f t="shared" si="7"/>
        <v/>
      </c>
      <c r="N113" s="153"/>
      <c r="O113" s="162"/>
    </row>
    <row r="114" spans="1:15" ht="12.75" customHeight="1" x14ac:dyDescent="0.2">
      <c r="A114" s="47" t="s">
        <v>1259</v>
      </c>
      <c r="B114" s="47" t="s">
        <v>1260</v>
      </c>
      <c r="C114" s="76">
        <v>2.2457099999999997E-2</v>
      </c>
      <c r="D114" s="76">
        <v>5.9036199999999997E-2</v>
      </c>
      <c r="E114" s="77">
        <f t="shared" si="4"/>
        <v>-0.61960458159569898</v>
      </c>
      <c r="F114" s="63">
        <f t="shared" si="5"/>
        <v>1.0568841043628633E-4</v>
      </c>
      <c r="G114" s="48">
        <v>0.33939665000000002</v>
      </c>
      <c r="H114" s="48">
        <v>40.014600000000002</v>
      </c>
      <c r="I114" s="131"/>
      <c r="J114" s="76">
        <v>0</v>
      </c>
      <c r="K114" s="76">
        <v>3.4489999999999998E-3</v>
      </c>
      <c r="L114" s="77">
        <f t="shared" si="6"/>
        <v>-1</v>
      </c>
      <c r="M114" s="63">
        <f t="shared" si="7"/>
        <v>0</v>
      </c>
      <c r="N114" s="153"/>
      <c r="O114" s="162"/>
    </row>
    <row r="115" spans="1:15" ht="12.75" customHeight="1" x14ac:dyDescent="0.2">
      <c r="A115" s="47" t="s">
        <v>1263</v>
      </c>
      <c r="B115" s="47" t="s">
        <v>1264</v>
      </c>
      <c r="C115" s="76">
        <v>1.89E-2</v>
      </c>
      <c r="D115" s="76">
        <v>8.3368000000000001E-3</v>
      </c>
      <c r="E115" s="77">
        <f t="shared" si="4"/>
        <v>1.2670569043277995</v>
      </c>
      <c r="F115" s="63">
        <f t="shared" si="5"/>
        <v>8.8947858683704125E-5</v>
      </c>
      <c r="G115" s="48">
        <v>0.27854109199999999</v>
      </c>
      <c r="H115" s="48">
        <v>39.999200000000002</v>
      </c>
      <c r="I115" s="131"/>
      <c r="J115" s="76">
        <v>0</v>
      </c>
      <c r="K115" s="76">
        <v>0</v>
      </c>
      <c r="L115" s="77" t="str">
        <f t="shared" si="6"/>
        <v/>
      </c>
      <c r="M115" s="63">
        <f t="shared" si="7"/>
        <v>0</v>
      </c>
      <c r="N115" s="153"/>
      <c r="O115" s="162"/>
    </row>
    <row r="116" spans="1:15" ht="12.75" customHeight="1" x14ac:dyDescent="0.2">
      <c r="A116" s="47" t="s">
        <v>1265</v>
      </c>
      <c r="B116" s="47" t="s">
        <v>1266</v>
      </c>
      <c r="C116" s="76">
        <v>1.8799679999999999E-2</v>
      </c>
      <c r="D116" s="76">
        <v>1.8965830000000003E-2</v>
      </c>
      <c r="E116" s="77">
        <f t="shared" si="4"/>
        <v>-8.7604918951611488E-3</v>
      </c>
      <c r="F116" s="63">
        <f t="shared" si="5"/>
        <v>8.8475729097294104E-5</v>
      </c>
      <c r="G116" s="48">
        <v>0.23013470899999999</v>
      </c>
      <c r="H116" s="48">
        <v>30.023250000000001</v>
      </c>
      <c r="I116" s="131"/>
      <c r="J116" s="76">
        <v>0</v>
      </c>
      <c r="K116" s="76">
        <v>7.4389999999999998E-2</v>
      </c>
      <c r="L116" s="77">
        <f t="shared" si="6"/>
        <v>-1</v>
      </c>
      <c r="M116" s="63">
        <f t="shared" si="7"/>
        <v>0</v>
      </c>
      <c r="N116" s="153"/>
      <c r="O116" s="162"/>
    </row>
    <row r="117" spans="1:15" ht="12.75" customHeight="1" x14ac:dyDescent="0.2">
      <c r="A117" s="47" t="s">
        <v>1001</v>
      </c>
      <c r="B117" s="47" t="s">
        <v>858</v>
      </c>
      <c r="C117" s="76">
        <v>1.832775E-2</v>
      </c>
      <c r="D117" s="76">
        <v>7.943061500000001E-2</v>
      </c>
      <c r="E117" s="77">
        <f t="shared" si="4"/>
        <v>-0.76926088259545766</v>
      </c>
      <c r="F117" s="63">
        <f t="shared" si="5"/>
        <v>8.6254715184669751E-5</v>
      </c>
      <c r="G117" s="48">
        <v>1.5367582900000001</v>
      </c>
      <c r="H117" s="48">
        <v>227.67064999999999</v>
      </c>
      <c r="I117" s="131"/>
      <c r="J117" s="76">
        <v>0</v>
      </c>
      <c r="K117" s="76">
        <v>0</v>
      </c>
      <c r="L117" s="77" t="str">
        <f t="shared" si="6"/>
        <v/>
      </c>
      <c r="M117" s="63">
        <f t="shared" si="7"/>
        <v>0</v>
      </c>
      <c r="N117" s="153"/>
      <c r="O117" s="162"/>
    </row>
    <row r="118" spans="1:15" ht="12.75" customHeight="1" x14ac:dyDescent="0.2">
      <c r="A118" s="47" t="s">
        <v>990</v>
      </c>
      <c r="B118" s="47" t="s">
        <v>843</v>
      </c>
      <c r="C118" s="76">
        <v>1.8028599999999999E-2</v>
      </c>
      <c r="D118" s="76">
        <v>3.1869179999999997E-2</v>
      </c>
      <c r="E118" s="77">
        <f t="shared" si="4"/>
        <v>-0.43429357140660663</v>
      </c>
      <c r="F118" s="63">
        <f t="shared" si="5"/>
        <v>8.4846844712435342E-5</v>
      </c>
      <c r="G118" s="48">
        <v>0.65836075000000005</v>
      </c>
      <c r="H118" s="48">
        <v>136.78595000000001</v>
      </c>
      <c r="I118" s="131"/>
      <c r="J118" s="76">
        <v>0</v>
      </c>
      <c r="K118" s="76">
        <v>0</v>
      </c>
      <c r="L118" s="77" t="str">
        <f t="shared" si="6"/>
        <v/>
      </c>
      <c r="M118" s="63">
        <f t="shared" si="7"/>
        <v>0</v>
      </c>
      <c r="N118" s="153"/>
      <c r="O118" s="162"/>
    </row>
    <row r="119" spans="1:15" ht="12.75" customHeight="1" x14ac:dyDescent="0.2">
      <c r="A119" s="47" t="s">
        <v>1458</v>
      </c>
      <c r="B119" s="47" t="s">
        <v>1457</v>
      </c>
      <c r="C119" s="76">
        <v>1.7692220000000002E-2</v>
      </c>
      <c r="D119" s="76">
        <v>6.3657000000000005E-2</v>
      </c>
      <c r="E119" s="77">
        <f t="shared" si="4"/>
        <v>-0.72206952888134845</v>
      </c>
      <c r="F119" s="63">
        <f t="shared" si="5"/>
        <v>8.3263761077301799E-5</v>
      </c>
      <c r="G119" s="48">
        <v>9.4224742E-2</v>
      </c>
      <c r="H119" s="48">
        <v>60.005400000000002</v>
      </c>
      <c r="I119" s="131"/>
      <c r="J119" s="76">
        <v>0</v>
      </c>
      <c r="K119" s="76">
        <v>0</v>
      </c>
      <c r="L119" s="77" t="str">
        <f t="shared" si="6"/>
        <v/>
      </c>
      <c r="M119" s="63">
        <f t="shared" si="7"/>
        <v>0</v>
      </c>
      <c r="N119" s="153"/>
      <c r="O119" s="162"/>
    </row>
    <row r="120" spans="1:15" ht="12.75" customHeight="1" x14ac:dyDescent="0.2">
      <c r="A120" s="47" t="s">
        <v>1460</v>
      </c>
      <c r="B120" s="47" t="s">
        <v>1459</v>
      </c>
      <c r="C120" s="76">
        <v>1.7214169999999997E-2</v>
      </c>
      <c r="D120" s="76">
        <v>1.858272E-2</v>
      </c>
      <c r="E120" s="77">
        <f t="shared" si="4"/>
        <v>-7.3646376849029749E-2</v>
      </c>
      <c r="F120" s="63">
        <f t="shared" si="5"/>
        <v>8.1013945000913166E-5</v>
      </c>
      <c r="G120" s="48">
        <v>8.5141969999999994E-3</v>
      </c>
      <c r="H120" s="48">
        <v>60.003599999999999</v>
      </c>
      <c r="I120" s="131"/>
      <c r="J120" s="76">
        <v>0</v>
      </c>
      <c r="K120" s="76">
        <v>6.2638199999999998E-3</v>
      </c>
      <c r="L120" s="77">
        <f t="shared" si="6"/>
        <v>-1</v>
      </c>
      <c r="M120" s="63">
        <f t="shared" si="7"/>
        <v>0</v>
      </c>
      <c r="N120" s="153"/>
      <c r="O120" s="162"/>
    </row>
    <row r="121" spans="1:15" ht="12.75" customHeight="1" x14ac:dyDescent="0.2">
      <c r="A121" s="47" t="s">
        <v>1428</v>
      </c>
      <c r="B121" s="47" t="s">
        <v>1436</v>
      </c>
      <c r="C121" s="76">
        <v>1.645448E-2</v>
      </c>
      <c r="D121" s="76">
        <v>2.8585830000000003E-2</v>
      </c>
      <c r="E121" s="77">
        <f t="shared" si="4"/>
        <v>-0.42438333957768593</v>
      </c>
      <c r="F121" s="63">
        <f t="shared" si="5"/>
        <v>7.7438664643060098E-5</v>
      </c>
      <c r="G121" s="48">
        <v>7.6357370000000001E-3</v>
      </c>
      <c r="H121" s="48">
        <v>44.993699999999997</v>
      </c>
      <c r="I121" s="131"/>
      <c r="J121" s="76">
        <v>0</v>
      </c>
      <c r="K121" s="76">
        <v>0</v>
      </c>
      <c r="L121" s="77" t="str">
        <f t="shared" si="6"/>
        <v/>
      </c>
      <c r="M121" s="63">
        <f t="shared" si="7"/>
        <v>0</v>
      </c>
      <c r="N121" s="153"/>
      <c r="O121" s="162"/>
    </row>
    <row r="122" spans="1:15" ht="12.75" customHeight="1" x14ac:dyDescent="0.2">
      <c r="A122" s="47" t="s">
        <v>995</v>
      </c>
      <c r="B122" s="47" t="s">
        <v>850</v>
      </c>
      <c r="C122" s="76">
        <v>1.6007625000000001E-2</v>
      </c>
      <c r="D122" s="76">
        <v>0.17122405499999999</v>
      </c>
      <c r="E122" s="77">
        <f t="shared" si="4"/>
        <v>-0.90651065354105764</v>
      </c>
      <c r="F122" s="63">
        <f t="shared" si="5"/>
        <v>7.5335659595858695E-5</v>
      </c>
      <c r="G122" s="48">
        <v>5.2931803099999994</v>
      </c>
      <c r="H122" s="48">
        <v>63.186399999999999</v>
      </c>
      <c r="I122" s="131"/>
      <c r="J122" s="76">
        <v>0</v>
      </c>
      <c r="K122" s="76">
        <v>2.1250000000000002E-3</v>
      </c>
      <c r="L122" s="77">
        <f t="shared" si="6"/>
        <v>-1</v>
      </c>
      <c r="M122" s="63">
        <f t="shared" si="7"/>
        <v>0</v>
      </c>
      <c r="N122" s="153"/>
      <c r="O122" s="162"/>
    </row>
    <row r="123" spans="1:15" ht="12.75" customHeight="1" x14ac:dyDescent="0.2">
      <c r="A123" s="47" t="s">
        <v>992</v>
      </c>
      <c r="B123" s="47" t="s">
        <v>846</v>
      </c>
      <c r="C123" s="76">
        <v>1.5841000000000001E-2</v>
      </c>
      <c r="D123" s="76">
        <v>0.31651765999999998</v>
      </c>
      <c r="E123" s="77">
        <f t="shared" si="4"/>
        <v>-0.94995223963174757</v>
      </c>
      <c r="F123" s="63">
        <f t="shared" si="5"/>
        <v>7.4551483037489793E-5</v>
      </c>
      <c r="G123" s="48">
        <v>3.2242854400000001</v>
      </c>
      <c r="H123" s="48">
        <v>43.924999999999997</v>
      </c>
      <c r="I123" s="131"/>
      <c r="J123" s="76">
        <v>0</v>
      </c>
      <c r="K123" s="76">
        <v>0</v>
      </c>
      <c r="L123" s="77" t="str">
        <f t="shared" si="6"/>
        <v/>
      </c>
      <c r="M123" s="63">
        <f t="shared" si="7"/>
        <v>0</v>
      </c>
      <c r="N123" s="153"/>
      <c r="O123" s="162"/>
    </row>
    <row r="124" spans="1:15" ht="12.75" customHeight="1" x14ac:dyDescent="0.2">
      <c r="A124" s="47" t="s">
        <v>996</v>
      </c>
      <c r="B124" s="47" t="s">
        <v>851</v>
      </c>
      <c r="C124" s="76">
        <v>1.49696E-2</v>
      </c>
      <c r="D124" s="76">
        <v>6.8996999999999999E-3</v>
      </c>
      <c r="E124" s="77">
        <f t="shared" si="4"/>
        <v>1.169601576880154</v>
      </c>
      <c r="F124" s="63">
        <f t="shared" si="5"/>
        <v>7.045046906622101E-5</v>
      </c>
      <c r="G124" s="48">
        <v>1.8767223500000001</v>
      </c>
      <c r="H124" s="48">
        <v>112.1305</v>
      </c>
      <c r="I124" s="131"/>
      <c r="J124" s="76">
        <v>0</v>
      </c>
      <c r="K124" s="76">
        <v>0</v>
      </c>
      <c r="L124" s="77" t="str">
        <f t="shared" si="6"/>
        <v/>
      </c>
      <c r="M124" s="63">
        <f t="shared" si="7"/>
        <v>0</v>
      </c>
      <c r="N124" s="153"/>
      <c r="O124" s="162"/>
    </row>
    <row r="125" spans="1:15" ht="12.75" customHeight="1" x14ac:dyDescent="0.2">
      <c r="A125" s="47" t="s">
        <v>1793</v>
      </c>
      <c r="B125" s="47" t="s">
        <v>1782</v>
      </c>
      <c r="C125" s="76">
        <v>1.439702E-2</v>
      </c>
      <c r="D125" s="76">
        <v>2.3263680000000002E-2</v>
      </c>
      <c r="E125" s="77">
        <f t="shared" si="4"/>
        <v>-0.38113746406415494</v>
      </c>
      <c r="F125" s="63">
        <f t="shared" si="5"/>
        <v>6.7755772509336615E-5</v>
      </c>
      <c r="G125" s="48">
        <v>8.5332159999999997E-3</v>
      </c>
      <c r="H125" s="48">
        <v>19.992650000000001</v>
      </c>
      <c r="I125" s="131"/>
      <c r="J125" s="76">
        <v>0</v>
      </c>
      <c r="K125" s="76">
        <v>0</v>
      </c>
      <c r="L125" s="77" t="str">
        <f t="shared" si="6"/>
        <v/>
      </c>
      <c r="M125" s="63">
        <f t="shared" si="7"/>
        <v>0</v>
      </c>
      <c r="N125" s="153"/>
      <c r="O125" s="162"/>
    </row>
    <row r="126" spans="1:15" ht="12.75" customHeight="1" x14ac:dyDescent="0.2">
      <c r="A126" s="47" t="s">
        <v>1327</v>
      </c>
      <c r="B126" s="47" t="s">
        <v>841</v>
      </c>
      <c r="C126" s="76">
        <v>1.143052E-2</v>
      </c>
      <c r="D126" s="76">
        <v>0.10314694000000001</v>
      </c>
      <c r="E126" s="77">
        <f t="shared" si="4"/>
        <v>-0.88918217060050453</v>
      </c>
      <c r="F126" s="63">
        <f t="shared" si="5"/>
        <v>5.3794723684722412E-5</v>
      </c>
      <c r="G126" s="48">
        <v>1.25126041</v>
      </c>
      <c r="H126" s="48">
        <v>286.95190000000002</v>
      </c>
      <c r="I126" s="131"/>
      <c r="J126" s="76">
        <v>1.9491500000000002E-3</v>
      </c>
      <c r="K126" s="76">
        <v>1.210197E-2</v>
      </c>
      <c r="L126" s="77">
        <f t="shared" si="6"/>
        <v>-0.83893944539608012</v>
      </c>
      <c r="M126" s="63">
        <f t="shared" si="7"/>
        <v>0.17052155107554165</v>
      </c>
      <c r="N126" s="153"/>
      <c r="O126" s="162"/>
    </row>
    <row r="127" spans="1:15" ht="12.75" customHeight="1" x14ac:dyDescent="0.2">
      <c r="A127" s="47" t="s">
        <v>931</v>
      </c>
      <c r="B127" s="47" t="s">
        <v>802</v>
      </c>
      <c r="C127" s="76">
        <v>1.0949499999999999E-2</v>
      </c>
      <c r="D127" s="76">
        <v>7.1392399999999995E-2</v>
      </c>
      <c r="E127" s="77">
        <f t="shared" si="4"/>
        <v>-0.8466293330942789</v>
      </c>
      <c r="F127" s="63">
        <f t="shared" si="5"/>
        <v>5.1530930087683503E-5</v>
      </c>
      <c r="G127" s="48">
        <v>1.59694659831168</v>
      </c>
      <c r="H127" s="48">
        <v>104.9802</v>
      </c>
      <c r="I127" s="131"/>
      <c r="J127" s="76">
        <v>0</v>
      </c>
      <c r="K127" s="76">
        <v>0</v>
      </c>
      <c r="L127" s="77" t="str">
        <f t="shared" si="6"/>
        <v/>
      </c>
      <c r="M127" s="63">
        <f t="shared" si="7"/>
        <v>0</v>
      </c>
      <c r="N127" s="153"/>
      <c r="O127" s="162"/>
    </row>
    <row r="128" spans="1:15" ht="12.75" customHeight="1" x14ac:dyDescent="0.2">
      <c r="A128" s="47" t="s">
        <v>1267</v>
      </c>
      <c r="B128" s="47" t="s">
        <v>1268</v>
      </c>
      <c r="C128" s="76">
        <v>1.008E-2</v>
      </c>
      <c r="D128" s="76">
        <v>8.8403600000000002E-3</v>
      </c>
      <c r="E128" s="77">
        <f t="shared" si="4"/>
        <v>0.14022505870801649</v>
      </c>
      <c r="F128" s="63">
        <f t="shared" si="5"/>
        <v>4.7438857964642198E-5</v>
      </c>
      <c r="G128" s="48">
        <v>0.118688791</v>
      </c>
      <c r="H128" s="48">
        <v>50.016649999999998</v>
      </c>
      <c r="I128" s="131"/>
      <c r="J128" s="76">
        <v>0</v>
      </c>
      <c r="K128" s="76">
        <v>0</v>
      </c>
      <c r="L128" s="77" t="str">
        <f t="shared" si="6"/>
        <v/>
      </c>
      <c r="M128" s="63">
        <f t="shared" si="7"/>
        <v>0</v>
      </c>
      <c r="N128" s="153"/>
      <c r="O128" s="162"/>
    </row>
    <row r="129" spans="1:15" ht="12.75" customHeight="1" x14ac:dyDescent="0.2">
      <c r="A129" s="47" t="s">
        <v>1006</v>
      </c>
      <c r="B129" s="47" t="s">
        <v>865</v>
      </c>
      <c r="C129" s="76">
        <v>9.9447999999999984E-3</v>
      </c>
      <c r="D129" s="76">
        <v>2.2657569999999998E-2</v>
      </c>
      <c r="E129" s="77">
        <f t="shared" si="4"/>
        <v>-0.56108267567969561</v>
      </c>
      <c r="F129" s="63">
        <f t="shared" si="5"/>
        <v>4.6802574869719607E-5</v>
      </c>
      <c r="G129" s="48">
        <v>0.92531640000000004</v>
      </c>
      <c r="H129" s="48">
        <v>242.85785000000001</v>
      </c>
      <c r="I129" s="131"/>
      <c r="J129" s="76">
        <v>0</v>
      </c>
      <c r="K129" s="76">
        <v>0</v>
      </c>
      <c r="L129" s="77" t="str">
        <f t="shared" si="6"/>
        <v/>
      </c>
      <c r="M129" s="63">
        <f t="shared" si="7"/>
        <v>0</v>
      </c>
      <c r="N129" s="153"/>
      <c r="O129" s="162"/>
    </row>
    <row r="130" spans="1:15" ht="12.75" customHeight="1" x14ac:dyDescent="0.2">
      <c r="A130" s="47" t="s">
        <v>952</v>
      </c>
      <c r="B130" s="47" t="s">
        <v>834</v>
      </c>
      <c r="C130" s="76">
        <v>9.559719999999999E-3</v>
      </c>
      <c r="D130" s="76">
        <v>0.28551119000000003</v>
      </c>
      <c r="E130" s="77">
        <f t="shared" si="4"/>
        <v>-0.96651717923910441</v>
      </c>
      <c r="F130" s="63">
        <f t="shared" si="5"/>
        <v>4.4990297545808462E-5</v>
      </c>
      <c r="G130" s="48">
        <v>5.1054754500000001</v>
      </c>
      <c r="H130" s="48">
        <v>166</v>
      </c>
      <c r="I130" s="131"/>
      <c r="J130" s="76">
        <v>0</v>
      </c>
      <c r="K130" s="76">
        <v>0</v>
      </c>
      <c r="L130" s="77" t="str">
        <f t="shared" si="6"/>
        <v/>
      </c>
      <c r="M130" s="63">
        <f t="shared" si="7"/>
        <v>0</v>
      </c>
      <c r="N130" s="153"/>
      <c r="O130" s="162"/>
    </row>
    <row r="131" spans="1:15" ht="12.75" customHeight="1" x14ac:dyDescent="0.2">
      <c r="A131" s="47" t="s">
        <v>1468</v>
      </c>
      <c r="B131" s="47" t="s">
        <v>1467</v>
      </c>
      <c r="C131" s="76">
        <v>9.5549999999999993E-3</v>
      </c>
      <c r="D131" s="76">
        <v>1.105736E-2</v>
      </c>
      <c r="E131" s="77">
        <f t="shared" si="4"/>
        <v>-0.13586968317934855</v>
      </c>
      <c r="F131" s="63">
        <f t="shared" si="5"/>
        <v>4.4968084112317081E-5</v>
      </c>
      <c r="G131" s="48">
        <v>0.16899172600000001</v>
      </c>
      <c r="H131" s="48">
        <v>79.96405</v>
      </c>
      <c r="I131" s="131"/>
      <c r="J131" s="76">
        <v>3.2699999999999999E-3</v>
      </c>
      <c r="K131" s="76">
        <v>6.86245E-3</v>
      </c>
      <c r="L131" s="77">
        <f t="shared" si="6"/>
        <v>-0.52349379594751144</v>
      </c>
      <c r="M131" s="63">
        <f t="shared" si="7"/>
        <v>0.34222919937205654</v>
      </c>
      <c r="N131" s="153"/>
      <c r="O131" s="162"/>
    </row>
    <row r="132" spans="1:15" ht="12.75" customHeight="1" x14ac:dyDescent="0.2">
      <c r="A132" s="47" t="s">
        <v>1560</v>
      </c>
      <c r="B132" s="47" t="s">
        <v>1561</v>
      </c>
      <c r="C132" s="76">
        <v>9.1684999999999996E-3</v>
      </c>
      <c r="D132" s="76">
        <v>7.2696499999999999E-3</v>
      </c>
      <c r="E132" s="77">
        <f t="shared" si="4"/>
        <v>0.26120239626391917</v>
      </c>
      <c r="F132" s="63">
        <f t="shared" si="5"/>
        <v>4.3149123933414878E-5</v>
      </c>
      <c r="G132" s="48">
        <v>1.3115735E-2</v>
      </c>
      <c r="H132" s="48">
        <v>60.007300000000001</v>
      </c>
      <c r="I132" s="131"/>
      <c r="J132" s="76">
        <v>0</v>
      </c>
      <c r="K132" s="76">
        <v>0</v>
      </c>
      <c r="L132" s="77" t="str">
        <f t="shared" si="6"/>
        <v/>
      </c>
      <c r="M132" s="63">
        <f t="shared" si="7"/>
        <v>0</v>
      </c>
      <c r="N132" s="153"/>
      <c r="O132" s="162"/>
    </row>
    <row r="133" spans="1:15" ht="12.75" customHeight="1" x14ac:dyDescent="0.2">
      <c r="A133" s="47" t="s">
        <v>1566</v>
      </c>
      <c r="B133" s="47" t="s">
        <v>1567</v>
      </c>
      <c r="C133" s="76">
        <v>8.2633500000000009E-3</v>
      </c>
      <c r="D133" s="76">
        <v>4.5440000000000003E-3</v>
      </c>
      <c r="E133" s="77">
        <f t="shared" si="4"/>
        <v>0.81851892605633814</v>
      </c>
      <c r="F133" s="63">
        <f t="shared" si="5"/>
        <v>3.8889274500210926E-5</v>
      </c>
      <c r="G133" s="48">
        <v>6.1021152000000002E-2</v>
      </c>
      <c r="H133" s="48">
        <v>92.434437500000001</v>
      </c>
      <c r="I133" s="131"/>
      <c r="J133" s="76">
        <v>8.2633500000000009E-3</v>
      </c>
      <c r="K133" s="76">
        <v>4.5440000000000003E-3</v>
      </c>
      <c r="L133" s="77">
        <f t="shared" si="6"/>
        <v>0.81851892605633814</v>
      </c>
      <c r="M133" s="63">
        <f t="shared" si="7"/>
        <v>1</v>
      </c>
      <c r="N133" s="153"/>
      <c r="O133" s="162"/>
    </row>
    <row r="134" spans="1:15" ht="12.75" customHeight="1" x14ac:dyDescent="0.2">
      <c r="A134" s="47" t="s">
        <v>1016</v>
      </c>
      <c r="B134" s="47" t="s">
        <v>896</v>
      </c>
      <c r="C134" s="76">
        <v>7.1939999999999999E-3</v>
      </c>
      <c r="D134" s="76">
        <v>5.2135000000000003E-3</v>
      </c>
      <c r="E134" s="77">
        <f t="shared" si="4"/>
        <v>0.37987915987340548</v>
      </c>
      <c r="F134" s="63">
        <f t="shared" si="5"/>
        <v>3.3856661130717855E-5</v>
      </c>
      <c r="G134" s="48">
        <v>6.6140249999999998E-2</v>
      </c>
      <c r="H134" s="48">
        <v>83.081199999999995</v>
      </c>
      <c r="I134" s="131"/>
      <c r="J134" s="76">
        <v>0</v>
      </c>
      <c r="K134" s="76">
        <v>0</v>
      </c>
      <c r="L134" s="77" t="str">
        <f t="shared" si="6"/>
        <v/>
      </c>
      <c r="M134" s="63">
        <f t="shared" si="7"/>
        <v>0</v>
      </c>
      <c r="N134" s="153"/>
      <c r="O134" s="162"/>
    </row>
    <row r="135" spans="1:15" ht="12.75" customHeight="1" x14ac:dyDescent="0.2">
      <c r="A135" s="47" t="s">
        <v>1703</v>
      </c>
      <c r="B135" s="47" t="s">
        <v>1704</v>
      </c>
      <c r="C135" s="76">
        <v>5.8542500000000001E-3</v>
      </c>
      <c r="D135" s="76">
        <v>7.1762500000000003E-3</v>
      </c>
      <c r="E135" s="77">
        <f t="shared" ref="E135:E198" si="8">IF(ISERROR(C135/D135-1),"",IF((C135/D135-1)&gt;10000%,"",C135/D135-1))</f>
        <v>-0.18421877721651281</v>
      </c>
      <c r="F135" s="63">
        <f t="shared" ref="F135:F198" si="9">C135/$C$243</f>
        <v>2.7551481571379624E-5</v>
      </c>
      <c r="G135" s="48">
        <v>0.92066610999999998</v>
      </c>
      <c r="H135" s="48">
        <v>33.51905</v>
      </c>
      <c r="I135" s="131"/>
      <c r="J135" s="76">
        <v>5.5880000000000001E-3</v>
      </c>
      <c r="K135" s="76">
        <v>0.75222224999999998</v>
      </c>
      <c r="L135" s="77">
        <f t="shared" ref="L135:L198" si="10">IF(ISERROR(J135/K135-1),"",IF((J135/K135-1)&gt;10000%,"",J135/K135-1))</f>
        <v>-0.99257134443975836</v>
      </c>
      <c r="M135" s="63">
        <f t="shared" ref="M135:M198" si="11">IF(ISERROR(J135/C135),"",IF(J135/C135&gt;10000%,"",J135/C135))</f>
        <v>0.9545202203527352</v>
      </c>
      <c r="N135" s="153"/>
      <c r="O135" s="162"/>
    </row>
    <row r="136" spans="1:15" ht="12.75" customHeight="1" x14ac:dyDescent="0.2">
      <c r="A136" s="47" t="s">
        <v>1335</v>
      </c>
      <c r="B136" s="47" t="s">
        <v>864</v>
      </c>
      <c r="C136" s="76">
        <v>5.7766800000000002E-3</v>
      </c>
      <c r="D136" s="76">
        <v>1.606455E-2</v>
      </c>
      <c r="E136" s="77">
        <f t="shared" si="8"/>
        <v>-0.6404082280549408</v>
      </c>
      <c r="F136" s="63">
        <f t="shared" si="9"/>
        <v>2.7186418851903702E-5</v>
      </c>
      <c r="G136" s="48">
        <v>1.5702730199999999</v>
      </c>
      <c r="H136" s="48">
        <v>354.68220000000002</v>
      </c>
      <c r="I136" s="131"/>
      <c r="J136" s="76">
        <v>0</v>
      </c>
      <c r="K136" s="76">
        <v>0</v>
      </c>
      <c r="L136" s="77" t="str">
        <f t="shared" si="10"/>
        <v/>
      </c>
      <c r="M136" s="63">
        <f t="shared" si="11"/>
        <v>0</v>
      </c>
      <c r="N136" s="153"/>
      <c r="O136" s="162"/>
    </row>
    <row r="137" spans="1:15" ht="12.75" customHeight="1" x14ac:dyDescent="0.2">
      <c r="A137" s="47" t="s">
        <v>1013</v>
      </c>
      <c r="B137" s="47" t="s">
        <v>887</v>
      </c>
      <c r="C137" s="76">
        <v>5.4283199999999995E-3</v>
      </c>
      <c r="D137" s="76">
        <v>0.13367444000000001</v>
      </c>
      <c r="E137" s="77">
        <f t="shared" si="8"/>
        <v>-0.95939148875431979</v>
      </c>
      <c r="F137" s="63">
        <f t="shared" si="9"/>
        <v>2.5546954510578029E-5</v>
      </c>
      <c r="G137" s="48">
        <v>8.4620794099999994</v>
      </c>
      <c r="H137" s="48">
        <v>26.865749999999998</v>
      </c>
      <c r="I137" s="131"/>
      <c r="J137" s="76">
        <v>0</v>
      </c>
      <c r="K137" s="76">
        <v>0</v>
      </c>
      <c r="L137" s="77" t="str">
        <f t="shared" si="10"/>
        <v/>
      </c>
      <c r="M137" s="63">
        <f t="shared" si="11"/>
        <v>0</v>
      </c>
      <c r="N137" s="153"/>
      <c r="O137" s="162"/>
    </row>
    <row r="138" spans="1:15" ht="12.75" customHeight="1" x14ac:dyDescent="0.2">
      <c r="A138" s="47" t="s">
        <v>1313</v>
      </c>
      <c r="B138" s="47" t="s">
        <v>1312</v>
      </c>
      <c r="C138" s="76">
        <v>5.4137999999999999E-3</v>
      </c>
      <c r="D138" s="76">
        <v>0</v>
      </c>
      <c r="E138" s="77" t="str">
        <f t="shared" si="8"/>
        <v/>
      </c>
      <c r="F138" s="63">
        <f t="shared" si="9"/>
        <v>2.547861996517658E-5</v>
      </c>
      <c r="G138" s="48">
        <v>1.8367092415413</v>
      </c>
      <c r="H138" s="48">
        <v>86.736949999999993</v>
      </c>
      <c r="I138" s="131"/>
      <c r="J138" s="76">
        <v>1.0059299999999998E-2</v>
      </c>
      <c r="K138" s="76">
        <v>1.8842999999999999E-2</v>
      </c>
      <c r="L138" s="77">
        <f t="shared" si="10"/>
        <v>-0.46615188664225449</v>
      </c>
      <c r="M138" s="63">
        <f t="shared" si="11"/>
        <v>1.8580848941593702</v>
      </c>
      <c r="N138" s="153"/>
      <c r="O138" s="162"/>
    </row>
    <row r="139" spans="1:15" ht="12.75" customHeight="1" x14ac:dyDescent="0.2">
      <c r="A139" s="47" t="s">
        <v>1339</v>
      </c>
      <c r="B139" s="47" t="s">
        <v>863</v>
      </c>
      <c r="C139" s="76">
        <v>5.4102500000000001E-3</v>
      </c>
      <c r="D139" s="76">
        <v>5.4174499999999999E-3</v>
      </c>
      <c r="E139" s="77">
        <f t="shared" si="8"/>
        <v>-1.3290385698068174E-3</v>
      </c>
      <c r="F139" s="63">
        <f t="shared" si="9"/>
        <v>2.5461912827698953E-5</v>
      </c>
      <c r="G139" s="48">
        <v>0.95021151000000004</v>
      </c>
      <c r="H139" s="48">
        <v>174.79605000000001</v>
      </c>
      <c r="I139" s="131"/>
      <c r="J139" s="76">
        <v>0</v>
      </c>
      <c r="K139" s="76">
        <v>0</v>
      </c>
      <c r="L139" s="77" t="str">
        <f t="shared" si="10"/>
        <v/>
      </c>
      <c r="M139" s="63">
        <f t="shared" si="11"/>
        <v>0</v>
      </c>
      <c r="N139" s="153"/>
      <c r="O139" s="162"/>
    </row>
    <row r="140" spans="1:15" ht="12.75" customHeight="1" x14ac:dyDescent="0.2">
      <c r="A140" s="47" t="s">
        <v>1035</v>
      </c>
      <c r="B140" s="47" t="s">
        <v>911</v>
      </c>
      <c r="C140" s="76">
        <v>5.0980000000000001E-3</v>
      </c>
      <c r="D140" s="76">
        <v>1.2556800000000001E-3</v>
      </c>
      <c r="E140" s="77">
        <f t="shared" si="8"/>
        <v>3.0599515800203871</v>
      </c>
      <c r="F140" s="63">
        <f t="shared" si="9"/>
        <v>2.399239066505416E-5</v>
      </c>
      <c r="G140" s="48">
        <v>0.14563907000000001</v>
      </c>
      <c r="H140" s="48">
        <v>87.13655</v>
      </c>
      <c r="I140" s="131"/>
      <c r="J140" s="76">
        <v>0</v>
      </c>
      <c r="K140" s="76">
        <v>0</v>
      </c>
      <c r="L140" s="77" t="str">
        <f t="shared" si="10"/>
        <v/>
      </c>
      <c r="M140" s="63">
        <f t="shared" si="11"/>
        <v>0</v>
      </c>
      <c r="N140" s="153"/>
      <c r="O140" s="162"/>
    </row>
    <row r="141" spans="1:15" ht="12.75" customHeight="1" x14ac:dyDescent="0.2">
      <c r="A141" s="47" t="s">
        <v>1341</v>
      </c>
      <c r="B141" s="47" t="s">
        <v>891</v>
      </c>
      <c r="C141" s="76">
        <v>4.9912200000000002E-3</v>
      </c>
      <c r="D141" s="76">
        <v>0.11593819</v>
      </c>
      <c r="E141" s="77">
        <f t="shared" si="8"/>
        <v>-0.95694930203757711</v>
      </c>
      <c r="F141" s="63">
        <f t="shared" si="9"/>
        <v>2.3489858794670779E-5</v>
      </c>
      <c r="G141" s="48">
        <v>0.57276410999999994</v>
      </c>
      <c r="H141" s="48">
        <v>79.934700000000007</v>
      </c>
      <c r="I141" s="131"/>
      <c r="J141" s="76">
        <v>9.983559999999999E-3</v>
      </c>
      <c r="K141" s="76">
        <v>0</v>
      </c>
      <c r="L141" s="77" t="str">
        <f t="shared" si="10"/>
        <v/>
      </c>
      <c r="M141" s="63">
        <f t="shared" si="11"/>
        <v>2.0002243940359268</v>
      </c>
      <c r="N141" s="153"/>
      <c r="O141" s="162"/>
    </row>
    <row r="142" spans="1:15" ht="12.75" customHeight="1" x14ac:dyDescent="0.2">
      <c r="A142" s="47" t="s">
        <v>1326</v>
      </c>
      <c r="B142" s="47" t="s">
        <v>884</v>
      </c>
      <c r="C142" s="76">
        <v>4.9294999999999999E-3</v>
      </c>
      <c r="D142" s="76">
        <v>6.3800000000000003E-3</v>
      </c>
      <c r="E142" s="77">
        <f t="shared" si="8"/>
        <v>-0.2273510971786834</v>
      </c>
      <c r="F142" s="63">
        <f t="shared" si="9"/>
        <v>2.3199389914355526E-5</v>
      </c>
      <c r="G142" s="48">
        <v>0.25762526000000002</v>
      </c>
      <c r="H142" s="48">
        <v>91.895099999999999</v>
      </c>
      <c r="I142" s="131"/>
      <c r="J142" s="76">
        <v>0</v>
      </c>
      <c r="K142" s="76">
        <v>0</v>
      </c>
      <c r="L142" s="77" t="str">
        <f t="shared" si="10"/>
        <v/>
      </c>
      <c r="M142" s="63">
        <f t="shared" si="11"/>
        <v>0</v>
      </c>
      <c r="N142" s="153"/>
      <c r="O142" s="162"/>
    </row>
    <row r="143" spans="1:15" ht="12.75" customHeight="1" x14ac:dyDescent="0.2">
      <c r="A143" s="47" t="s">
        <v>1012</v>
      </c>
      <c r="B143" s="47" t="s">
        <v>886</v>
      </c>
      <c r="C143" s="76">
        <v>4.2654600000000004E-3</v>
      </c>
      <c r="D143" s="76">
        <v>0</v>
      </c>
      <c r="E143" s="77" t="str">
        <f t="shared" si="8"/>
        <v/>
      </c>
      <c r="F143" s="63">
        <f t="shared" si="9"/>
        <v>2.0074261021216541E-5</v>
      </c>
      <c r="G143" s="48">
        <v>2.5950142849567999</v>
      </c>
      <c r="H143" s="48">
        <v>55.753300000000003</v>
      </c>
      <c r="I143" s="131"/>
      <c r="J143" s="76">
        <v>0.59985838999999996</v>
      </c>
      <c r="K143" s="76">
        <v>0.29983160999999997</v>
      </c>
      <c r="L143" s="77">
        <f t="shared" si="10"/>
        <v>1.000650932034818</v>
      </c>
      <c r="M143" s="63" t="str">
        <f t="shared" si="11"/>
        <v/>
      </c>
      <c r="N143" s="153"/>
      <c r="O143" s="162"/>
    </row>
    <row r="144" spans="1:15" ht="12.75" customHeight="1" x14ac:dyDescent="0.2">
      <c r="A144" s="47" t="s">
        <v>1328</v>
      </c>
      <c r="B144" s="47" t="s">
        <v>885</v>
      </c>
      <c r="C144" s="76">
        <v>3.50184E-3</v>
      </c>
      <c r="D144" s="76">
        <v>0.21954957999999999</v>
      </c>
      <c r="E144" s="77">
        <f t="shared" si="8"/>
        <v>-0.98404988977888275</v>
      </c>
      <c r="F144" s="63">
        <f t="shared" si="9"/>
        <v>1.6480485156240341E-5</v>
      </c>
      <c r="G144" s="48">
        <v>0.77665276000000005</v>
      </c>
      <c r="H144" s="48">
        <v>446.92970000000003</v>
      </c>
      <c r="I144" s="131"/>
      <c r="J144" s="76">
        <v>0</v>
      </c>
      <c r="K144" s="76">
        <v>1.0040500000000001E-2</v>
      </c>
      <c r="L144" s="77">
        <f t="shared" si="10"/>
        <v>-1</v>
      </c>
      <c r="M144" s="63">
        <f t="shared" si="11"/>
        <v>0</v>
      </c>
      <c r="N144" s="153"/>
      <c r="O144" s="162"/>
    </row>
    <row r="145" spans="1:15" ht="12.75" customHeight="1" x14ac:dyDescent="0.2">
      <c r="A145" s="47" t="s">
        <v>1570</v>
      </c>
      <c r="B145" s="47" t="s">
        <v>1571</v>
      </c>
      <c r="C145" s="76">
        <v>3.3988499999999997E-3</v>
      </c>
      <c r="D145" s="76">
        <v>1.174E-2</v>
      </c>
      <c r="E145" s="77">
        <f t="shared" si="8"/>
        <v>-0.71048977853492334</v>
      </c>
      <c r="F145" s="63">
        <f t="shared" si="9"/>
        <v>1.5995789919952791E-5</v>
      </c>
      <c r="G145" s="48">
        <v>0.21763464199999999</v>
      </c>
      <c r="H145" s="48">
        <v>170.04175000000001</v>
      </c>
      <c r="I145" s="131"/>
      <c r="J145" s="76">
        <v>4.2762000000000001E-2</v>
      </c>
      <c r="K145" s="76">
        <v>5.0292000000000002E-3</v>
      </c>
      <c r="L145" s="77">
        <f t="shared" si="10"/>
        <v>7.5027439751849201</v>
      </c>
      <c r="M145" s="63">
        <f t="shared" si="11"/>
        <v>12.581314268061258</v>
      </c>
      <c r="N145" s="153"/>
      <c r="O145" s="162"/>
    </row>
    <row r="146" spans="1:15" ht="12.75" customHeight="1" x14ac:dyDescent="0.2">
      <c r="A146" s="47" t="s">
        <v>1425</v>
      </c>
      <c r="B146" s="47" t="s">
        <v>1433</v>
      </c>
      <c r="C146" s="76">
        <v>3.3289999999999999E-3</v>
      </c>
      <c r="D146" s="76">
        <v>0</v>
      </c>
      <c r="E146" s="77" t="str">
        <f t="shared" si="8"/>
        <v/>
      </c>
      <c r="F146" s="63">
        <f t="shared" si="9"/>
        <v>1.5667059341695821E-5</v>
      </c>
      <c r="G146" s="48">
        <v>0.14362107500000001</v>
      </c>
      <c r="H146" s="48">
        <v>40.002049999999997</v>
      </c>
      <c r="I146" s="131"/>
      <c r="J146" s="76">
        <v>0</v>
      </c>
      <c r="K146" s="76">
        <v>0</v>
      </c>
      <c r="L146" s="77" t="str">
        <f t="shared" si="10"/>
        <v/>
      </c>
      <c r="M146" s="63">
        <f t="shared" si="11"/>
        <v>0</v>
      </c>
      <c r="N146" s="153"/>
      <c r="O146" s="162"/>
    </row>
    <row r="147" spans="1:15" ht="12.75" customHeight="1" x14ac:dyDescent="0.2">
      <c r="A147" s="47" t="s">
        <v>1256</v>
      </c>
      <c r="B147" s="47" t="s">
        <v>1257</v>
      </c>
      <c r="C147" s="76">
        <v>3.2147299999999998E-3</v>
      </c>
      <c r="D147" s="76">
        <v>3.9666199999999997E-3</v>
      </c>
      <c r="E147" s="77">
        <f t="shared" si="8"/>
        <v>-0.18955433089128781</v>
      </c>
      <c r="F147" s="63">
        <f t="shared" si="9"/>
        <v>1.5129277764352601E-5</v>
      </c>
      <c r="G147" s="48">
        <v>0.17549126600000001</v>
      </c>
      <c r="H147" s="48">
        <v>20.67455</v>
      </c>
      <c r="I147" s="131"/>
      <c r="J147" s="76">
        <v>0</v>
      </c>
      <c r="K147" s="76">
        <v>0</v>
      </c>
      <c r="L147" s="77" t="str">
        <f t="shared" si="10"/>
        <v/>
      </c>
      <c r="M147" s="63">
        <f t="shared" si="11"/>
        <v>0</v>
      </c>
      <c r="N147" s="153"/>
      <c r="O147" s="162"/>
    </row>
    <row r="148" spans="1:15" ht="12.75" customHeight="1" x14ac:dyDescent="0.2">
      <c r="A148" s="47" t="s">
        <v>1014</v>
      </c>
      <c r="B148" s="47" t="s">
        <v>889</v>
      </c>
      <c r="C148" s="76">
        <v>3.1259999999999999E-3</v>
      </c>
      <c r="D148" s="76">
        <v>3.336E-3</v>
      </c>
      <c r="E148" s="77">
        <f t="shared" si="8"/>
        <v>-6.2949640287769837E-2</v>
      </c>
      <c r="F148" s="63">
        <f t="shared" si="9"/>
        <v>1.471169345213011E-5</v>
      </c>
      <c r="G148" s="48">
        <v>0.22511913</v>
      </c>
      <c r="H148" s="48">
        <v>150.80234999999999</v>
      </c>
      <c r="I148" s="131"/>
      <c r="J148" s="76">
        <v>0</v>
      </c>
      <c r="K148" s="76">
        <v>0</v>
      </c>
      <c r="L148" s="77" t="str">
        <f t="shared" si="10"/>
        <v/>
      </c>
      <c r="M148" s="63">
        <f t="shared" si="11"/>
        <v>0</v>
      </c>
      <c r="N148" s="153"/>
      <c r="O148" s="162"/>
    </row>
    <row r="149" spans="1:15" ht="12.75" customHeight="1" x14ac:dyDescent="0.2">
      <c r="A149" s="47" t="s">
        <v>1342</v>
      </c>
      <c r="B149" s="47" t="s">
        <v>870</v>
      </c>
      <c r="C149" s="76">
        <v>3.0362600000000003E-3</v>
      </c>
      <c r="D149" s="76">
        <v>7.82039E-3</v>
      </c>
      <c r="E149" s="77">
        <f t="shared" si="8"/>
        <v>-0.6117508206112483</v>
      </c>
      <c r="F149" s="63">
        <f t="shared" si="9"/>
        <v>1.4289355841639339E-5</v>
      </c>
      <c r="G149" s="48">
        <v>1.6492079499999999</v>
      </c>
      <c r="H149" s="48">
        <v>206.34139999999999</v>
      </c>
      <c r="I149" s="131"/>
      <c r="J149" s="76">
        <v>0</v>
      </c>
      <c r="K149" s="76">
        <v>4.89968E-3</v>
      </c>
      <c r="L149" s="77">
        <f t="shared" si="10"/>
        <v>-1</v>
      </c>
      <c r="M149" s="63">
        <f t="shared" si="11"/>
        <v>0</v>
      </c>
      <c r="N149" s="153"/>
      <c r="O149" s="162"/>
    </row>
    <row r="150" spans="1:15" ht="12.75" customHeight="1" x14ac:dyDescent="0.2">
      <c r="A150" s="47" t="s">
        <v>1343</v>
      </c>
      <c r="B150" s="47" t="s">
        <v>913</v>
      </c>
      <c r="C150" s="76">
        <v>2.8012800000000002E-3</v>
      </c>
      <c r="D150" s="76">
        <v>3.0164000000000002E-3</v>
      </c>
      <c r="E150" s="77">
        <f t="shared" si="8"/>
        <v>-7.1316801485214132E-2</v>
      </c>
      <c r="F150" s="63">
        <f t="shared" si="9"/>
        <v>1.3183484527697709E-5</v>
      </c>
      <c r="G150" s="48">
        <v>0.18302126000000002</v>
      </c>
      <c r="H150" s="48">
        <v>143.17255</v>
      </c>
      <c r="I150" s="131"/>
      <c r="J150" s="76">
        <v>0</v>
      </c>
      <c r="K150" s="76">
        <v>0</v>
      </c>
      <c r="L150" s="77" t="str">
        <f t="shared" si="10"/>
        <v/>
      </c>
      <c r="M150" s="63">
        <f t="shared" si="11"/>
        <v>0</v>
      </c>
      <c r="N150" s="153"/>
      <c r="O150" s="162"/>
    </row>
    <row r="151" spans="1:15" ht="12.75" customHeight="1" x14ac:dyDescent="0.2">
      <c r="A151" s="47" t="s">
        <v>1015</v>
      </c>
      <c r="B151" s="47" t="s">
        <v>890</v>
      </c>
      <c r="C151" s="76">
        <v>1.6967E-3</v>
      </c>
      <c r="D151" s="76">
        <v>6.8479999999999999E-3</v>
      </c>
      <c r="E151" s="77">
        <f t="shared" si="8"/>
        <v>-0.75223422897196257</v>
      </c>
      <c r="F151" s="63">
        <f t="shared" si="9"/>
        <v>7.9850704671238512E-6</v>
      </c>
      <c r="G151" s="48">
        <v>0.14932322000000001</v>
      </c>
      <c r="H151" s="48">
        <v>79.386449999999996</v>
      </c>
      <c r="I151" s="131"/>
      <c r="J151" s="76">
        <v>0</v>
      </c>
      <c r="K151" s="76">
        <v>0</v>
      </c>
      <c r="L151" s="77" t="str">
        <f t="shared" si="10"/>
        <v/>
      </c>
      <c r="M151" s="63">
        <f t="shared" si="11"/>
        <v>0</v>
      </c>
      <c r="N151" s="153"/>
      <c r="O151" s="162"/>
    </row>
    <row r="152" spans="1:15" ht="12.75" customHeight="1" x14ac:dyDescent="0.2">
      <c r="A152" s="47" t="s">
        <v>1578</v>
      </c>
      <c r="B152" s="47" t="s">
        <v>1579</v>
      </c>
      <c r="C152" s="76">
        <v>1.5225E-3</v>
      </c>
      <c r="D152" s="76">
        <v>3.4108800000000002E-3</v>
      </c>
      <c r="E152" s="77">
        <f t="shared" si="8"/>
        <v>-0.55363425274415989</v>
      </c>
      <c r="F152" s="63">
        <f t="shared" si="9"/>
        <v>7.1652441717428316E-6</v>
      </c>
      <c r="G152" s="48">
        <v>5.3788351999999998E-2</v>
      </c>
      <c r="H152" s="48">
        <v>40.005049999999997</v>
      </c>
      <c r="I152" s="131"/>
      <c r="J152" s="76">
        <v>0</v>
      </c>
      <c r="K152" s="76">
        <v>0</v>
      </c>
      <c r="L152" s="77" t="str">
        <f t="shared" si="10"/>
        <v/>
      </c>
      <c r="M152" s="63">
        <f t="shared" si="11"/>
        <v>0</v>
      </c>
      <c r="N152" s="153"/>
      <c r="O152" s="162"/>
    </row>
    <row r="153" spans="1:15" ht="12.75" customHeight="1" x14ac:dyDescent="0.2">
      <c r="A153" s="47" t="s">
        <v>1693</v>
      </c>
      <c r="B153" s="47" t="s">
        <v>1694</v>
      </c>
      <c r="C153" s="76">
        <v>1.4820499999999999E-3</v>
      </c>
      <c r="D153" s="76">
        <v>4.3634999999999998E-5</v>
      </c>
      <c r="E153" s="77">
        <f t="shared" si="8"/>
        <v>32.964707230434286</v>
      </c>
      <c r="F153" s="63">
        <f t="shared" si="9"/>
        <v>6.9748769292160683E-6</v>
      </c>
      <c r="G153" s="48">
        <v>0.66606692000000001</v>
      </c>
      <c r="H153" s="48">
        <v>22.223949999999999</v>
      </c>
      <c r="I153" s="131"/>
      <c r="J153" s="76">
        <v>4.4100000000000001E-5</v>
      </c>
      <c r="K153" s="76">
        <v>6.5380000000000001E-5</v>
      </c>
      <c r="L153" s="77">
        <f t="shared" si="10"/>
        <v>-0.32548179871520344</v>
      </c>
      <c r="M153" s="63">
        <f t="shared" si="11"/>
        <v>2.975608110387639E-2</v>
      </c>
      <c r="N153" s="153"/>
      <c r="O153" s="162"/>
    </row>
    <row r="154" spans="1:15" ht="12.75" customHeight="1" x14ac:dyDescent="0.2">
      <c r="A154" s="47" t="s">
        <v>1010</v>
      </c>
      <c r="B154" s="47" t="s">
        <v>882</v>
      </c>
      <c r="C154" s="76">
        <v>1.405E-3</v>
      </c>
      <c r="D154" s="76">
        <v>8.5961399999999986E-3</v>
      </c>
      <c r="E154" s="77">
        <f t="shared" si="8"/>
        <v>-0.83655454657555595</v>
      </c>
      <c r="F154" s="63">
        <f t="shared" si="9"/>
        <v>6.6122614524129257E-6</v>
      </c>
      <c r="G154" s="48">
        <v>25.292071530000001</v>
      </c>
      <c r="H154" s="48">
        <v>62.524050000000003</v>
      </c>
      <c r="I154" s="131"/>
      <c r="J154" s="76">
        <v>1.4159999999999999E-3</v>
      </c>
      <c r="K154" s="76">
        <v>0</v>
      </c>
      <c r="L154" s="77" t="str">
        <f t="shared" si="10"/>
        <v/>
      </c>
      <c r="M154" s="63">
        <f t="shared" si="11"/>
        <v>1.0078291814946618</v>
      </c>
      <c r="N154" s="153"/>
      <c r="O154" s="162"/>
    </row>
    <row r="155" spans="1:15" ht="12.75" customHeight="1" x14ac:dyDescent="0.2">
      <c r="A155" s="47" t="s">
        <v>1353</v>
      </c>
      <c r="B155" s="47" t="s">
        <v>840</v>
      </c>
      <c r="C155" s="76">
        <v>1.3670099999999999E-3</v>
      </c>
      <c r="D155" s="76">
        <v>1.651588E-2</v>
      </c>
      <c r="E155" s="77">
        <f t="shared" si="8"/>
        <v>-0.9172305683984141</v>
      </c>
      <c r="F155" s="63">
        <f t="shared" si="9"/>
        <v>6.4334715502227703E-6</v>
      </c>
      <c r="G155" s="48">
        <v>1.1728833600000002</v>
      </c>
      <c r="H155" s="48">
        <v>170.73410000000001</v>
      </c>
      <c r="I155" s="131"/>
      <c r="J155" s="76">
        <v>0</v>
      </c>
      <c r="K155" s="76">
        <v>2.0389209999999998E-2</v>
      </c>
      <c r="L155" s="77">
        <f t="shared" si="10"/>
        <v>-1</v>
      </c>
      <c r="M155" s="63">
        <f t="shared" si="11"/>
        <v>0</v>
      </c>
      <c r="N155" s="153"/>
      <c r="O155" s="162"/>
    </row>
    <row r="156" spans="1:15" ht="12.75" customHeight="1" x14ac:dyDescent="0.2">
      <c r="A156" s="47" t="s">
        <v>1009</v>
      </c>
      <c r="B156" s="47" t="s">
        <v>869</v>
      </c>
      <c r="C156" s="76">
        <v>8.8274999999999996E-4</v>
      </c>
      <c r="D156" s="76">
        <v>0.15275470000000002</v>
      </c>
      <c r="E156" s="77">
        <f t="shared" si="8"/>
        <v>-0.99422112707497712</v>
      </c>
      <c r="F156" s="63">
        <f t="shared" si="9"/>
        <v>4.1544297488380852E-6</v>
      </c>
      <c r="G156" s="48">
        <v>2.7529638400000001</v>
      </c>
      <c r="H156" s="48">
        <v>39.64705</v>
      </c>
      <c r="I156" s="131"/>
      <c r="J156" s="76">
        <v>0</v>
      </c>
      <c r="K156" s="76">
        <v>0</v>
      </c>
      <c r="L156" s="77" t="str">
        <f t="shared" si="10"/>
        <v/>
      </c>
      <c r="M156" s="63">
        <f t="shared" si="11"/>
        <v>0</v>
      </c>
      <c r="N156" s="153"/>
      <c r="O156" s="162"/>
    </row>
    <row r="157" spans="1:15" ht="12.75" customHeight="1" x14ac:dyDescent="0.2">
      <c r="A157" s="47" t="s">
        <v>1464</v>
      </c>
      <c r="B157" s="47" t="s">
        <v>1463</v>
      </c>
      <c r="C157" s="76">
        <v>3.4372000000000005E-4</v>
      </c>
      <c r="D157" s="76">
        <v>0</v>
      </c>
      <c r="E157" s="77" t="str">
        <f t="shared" si="8"/>
        <v/>
      </c>
      <c r="F157" s="63">
        <f t="shared" si="9"/>
        <v>1.6176274067070257E-6</v>
      </c>
      <c r="G157" s="48">
        <v>1.6544507E-2</v>
      </c>
      <c r="H157" s="48">
        <v>74.999300000000005</v>
      </c>
      <c r="I157" s="131"/>
      <c r="J157" s="76">
        <v>0</v>
      </c>
      <c r="K157" s="76">
        <v>0</v>
      </c>
      <c r="L157" s="77" t="str">
        <f t="shared" si="10"/>
        <v/>
      </c>
      <c r="M157" s="63">
        <f t="shared" si="11"/>
        <v>0</v>
      </c>
      <c r="N157" s="153"/>
      <c r="O157" s="162"/>
    </row>
    <row r="158" spans="1:15" ht="12.75" customHeight="1" x14ac:dyDescent="0.2">
      <c r="A158" s="47" t="s">
        <v>1462</v>
      </c>
      <c r="B158" s="47" t="s">
        <v>1461</v>
      </c>
      <c r="C158" s="76">
        <v>2.1963999999999998E-4</v>
      </c>
      <c r="D158" s="76">
        <v>4.1700000000000001E-3</v>
      </c>
      <c r="E158" s="77">
        <f t="shared" si="8"/>
        <v>-0.94732853717026377</v>
      </c>
      <c r="F158" s="63">
        <f t="shared" si="9"/>
        <v>1.033677655094644E-6</v>
      </c>
      <c r="G158" s="48">
        <v>0.12404108500000001</v>
      </c>
      <c r="H158" s="48">
        <v>74.911850000000001</v>
      </c>
      <c r="I158" s="131"/>
      <c r="J158" s="76">
        <v>0</v>
      </c>
      <c r="K158" s="76">
        <v>2.424053E-2</v>
      </c>
      <c r="L158" s="77">
        <f t="shared" si="10"/>
        <v>-1</v>
      </c>
      <c r="M158" s="63">
        <f t="shared" si="11"/>
        <v>0</v>
      </c>
      <c r="N158" s="153"/>
      <c r="O158" s="162"/>
    </row>
    <row r="159" spans="1:15" ht="12.75" customHeight="1" x14ac:dyDescent="0.2">
      <c r="A159" s="47" t="s">
        <v>1021</v>
      </c>
      <c r="B159" s="47" t="s">
        <v>901</v>
      </c>
      <c r="C159" s="76">
        <v>1.9969999999999998E-4</v>
      </c>
      <c r="D159" s="76">
        <v>0</v>
      </c>
      <c r="E159" s="77" t="str">
        <f t="shared" si="8"/>
        <v/>
      </c>
      <c r="F159" s="63">
        <f t="shared" si="9"/>
        <v>9.3983531106538159E-7</v>
      </c>
      <c r="G159" s="48">
        <v>4.2502330598000002</v>
      </c>
      <c r="H159" s="48">
        <v>135.9186</v>
      </c>
      <c r="I159" s="131"/>
      <c r="J159" s="76">
        <v>0</v>
      </c>
      <c r="K159" s="76">
        <v>0</v>
      </c>
      <c r="L159" s="77" t="str">
        <f t="shared" si="10"/>
        <v/>
      </c>
      <c r="M159" s="63">
        <f t="shared" si="11"/>
        <v>0</v>
      </c>
      <c r="N159" s="153"/>
      <c r="O159" s="162"/>
    </row>
    <row r="160" spans="1:15" ht="12.75" customHeight="1" x14ac:dyDescent="0.2">
      <c r="A160" s="47" t="s">
        <v>1426</v>
      </c>
      <c r="B160" s="47" t="s">
        <v>1434</v>
      </c>
      <c r="C160" s="76">
        <v>0</v>
      </c>
      <c r="D160" s="76">
        <v>0</v>
      </c>
      <c r="E160" s="77" t="str">
        <f t="shared" si="8"/>
        <v/>
      </c>
      <c r="F160" s="63">
        <f t="shared" si="9"/>
        <v>0</v>
      </c>
      <c r="G160" s="48">
        <v>0</v>
      </c>
      <c r="H160" s="48">
        <v>19.985600000000002</v>
      </c>
      <c r="I160" s="131"/>
      <c r="J160" s="76">
        <v>0</v>
      </c>
      <c r="K160" s="76">
        <v>0</v>
      </c>
      <c r="L160" s="77" t="str">
        <f t="shared" si="10"/>
        <v/>
      </c>
      <c r="M160" s="63" t="str">
        <f t="shared" si="11"/>
        <v/>
      </c>
      <c r="N160" s="153"/>
      <c r="O160" s="162"/>
    </row>
    <row r="161" spans="1:15" ht="12.75" customHeight="1" x14ac:dyDescent="0.2">
      <c r="A161" s="47" t="s">
        <v>1631</v>
      </c>
      <c r="B161" s="47" t="s">
        <v>1632</v>
      </c>
      <c r="C161" s="76">
        <v>0</v>
      </c>
      <c r="D161" s="76">
        <v>0</v>
      </c>
      <c r="E161" s="77" t="str">
        <f t="shared" si="8"/>
        <v/>
      </c>
      <c r="F161" s="63">
        <f t="shared" si="9"/>
        <v>0</v>
      </c>
      <c r="G161" s="48">
        <v>2.4803695000000001E-2</v>
      </c>
      <c r="H161" s="48">
        <v>87.816400000000002</v>
      </c>
      <c r="I161" s="131"/>
      <c r="J161" s="76">
        <v>0</v>
      </c>
      <c r="K161" s="76">
        <v>0</v>
      </c>
      <c r="L161" s="77" t="str">
        <f t="shared" si="10"/>
        <v/>
      </c>
      <c r="M161" s="63" t="str">
        <f t="shared" si="11"/>
        <v/>
      </c>
      <c r="N161" s="153"/>
      <c r="O161" s="162"/>
    </row>
    <row r="162" spans="1:15" ht="12.75" customHeight="1" x14ac:dyDescent="0.2">
      <c r="A162" s="47" t="s">
        <v>1639</v>
      </c>
      <c r="B162" s="47" t="s">
        <v>1640</v>
      </c>
      <c r="C162" s="76">
        <v>0</v>
      </c>
      <c r="D162" s="76">
        <v>0</v>
      </c>
      <c r="E162" s="77" t="str">
        <f t="shared" si="8"/>
        <v/>
      </c>
      <c r="F162" s="63">
        <f t="shared" si="9"/>
        <v>0</v>
      </c>
      <c r="G162" s="48">
        <v>1.0168339999999999E-3</v>
      </c>
      <c r="H162" s="48">
        <v>87.818950000000001</v>
      </c>
      <c r="I162" s="131"/>
      <c r="J162" s="76">
        <v>0</v>
      </c>
      <c r="K162" s="76">
        <v>0</v>
      </c>
      <c r="L162" s="77" t="str">
        <f t="shared" si="10"/>
        <v/>
      </c>
      <c r="M162" s="63" t="str">
        <f t="shared" si="11"/>
        <v/>
      </c>
      <c r="N162" s="153"/>
      <c r="O162" s="162"/>
    </row>
    <row r="163" spans="1:15" ht="12.75" customHeight="1" x14ac:dyDescent="0.2">
      <c r="A163" s="47" t="s">
        <v>1584</v>
      </c>
      <c r="B163" s="47" t="s">
        <v>1585</v>
      </c>
      <c r="C163" s="76">
        <v>0</v>
      </c>
      <c r="D163" s="76">
        <v>1.9915200000000001E-2</v>
      </c>
      <c r="E163" s="77">
        <f t="shared" si="8"/>
        <v>-1</v>
      </c>
      <c r="F163" s="63">
        <f t="shared" si="9"/>
        <v>0</v>
      </c>
      <c r="G163" s="48">
        <v>8.433833E-3</v>
      </c>
      <c r="H163" s="48">
        <v>20.007249999999999</v>
      </c>
      <c r="I163" s="131"/>
      <c r="J163" s="76">
        <v>0</v>
      </c>
      <c r="K163" s="76">
        <v>0</v>
      </c>
      <c r="L163" s="77" t="str">
        <f t="shared" si="10"/>
        <v/>
      </c>
      <c r="M163" s="63" t="str">
        <f t="shared" si="11"/>
        <v/>
      </c>
      <c r="N163" s="153"/>
      <c r="O163" s="162"/>
    </row>
    <row r="164" spans="1:15" ht="12.75" customHeight="1" x14ac:dyDescent="0.2">
      <c r="A164" s="47" t="s">
        <v>1795</v>
      </c>
      <c r="B164" s="47" t="s">
        <v>1773</v>
      </c>
      <c r="C164" s="76">
        <v>0</v>
      </c>
      <c r="D164" s="76">
        <v>0</v>
      </c>
      <c r="E164" s="77" t="str">
        <f t="shared" si="8"/>
        <v/>
      </c>
      <c r="F164" s="63">
        <f t="shared" si="9"/>
        <v>0</v>
      </c>
      <c r="G164" s="48">
        <v>0</v>
      </c>
      <c r="H164" s="48">
        <v>19.99625</v>
      </c>
      <c r="I164" s="131"/>
      <c r="J164" s="76">
        <v>0</v>
      </c>
      <c r="K164" s="76">
        <v>0</v>
      </c>
      <c r="L164" s="77" t="str">
        <f t="shared" si="10"/>
        <v/>
      </c>
      <c r="M164" s="63" t="str">
        <f t="shared" si="11"/>
        <v/>
      </c>
      <c r="N164" s="153"/>
      <c r="O164" s="162"/>
    </row>
    <row r="165" spans="1:15" ht="12.75" customHeight="1" x14ac:dyDescent="0.2">
      <c r="A165" s="47" t="s">
        <v>1261</v>
      </c>
      <c r="B165" s="47" t="s">
        <v>1262</v>
      </c>
      <c r="C165" s="76">
        <v>0</v>
      </c>
      <c r="D165" s="76">
        <v>0</v>
      </c>
      <c r="E165" s="77" t="str">
        <f t="shared" si="8"/>
        <v/>
      </c>
      <c r="F165" s="63">
        <f t="shared" si="9"/>
        <v>0</v>
      </c>
      <c r="G165" s="48">
        <v>3.3290258000000003E-2</v>
      </c>
      <c r="H165" s="48">
        <v>20.004100000000001</v>
      </c>
      <c r="I165" s="131"/>
      <c r="J165" s="76">
        <v>0</v>
      </c>
      <c r="K165" s="76">
        <v>0</v>
      </c>
      <c r="L165" s="77" t="str">
        <f t="shared" si="10"/>
        <v/>
      </c>
      <c r="M165" s="63" t="str">
        <f t="shared" si="11"/>
        <v/>
      </c>
      <c r="N165" s="153"/>
      <c r="O165" s="162"/>
    </row>
    <row r="166" spans="1:15" ht="12.75" customHeight="1" x14ac:dyDescent="0.2">
      <c r="A166" s="47" t="s">
        <v>1430</v>
      </c>
      <c r="B166" s="47" t="s">
        <v>1438</v>
      </c>
      <c r="C166" s="76">
        <v>0</v>
      </c>
      <c r="D166" s="76">
        <v>0</v>
      </c>
      <c r="E166" s="77" t="str">
        <f t="shared" si="8"/>
        <v/>
      </c>
      <c r="F166" s="63">
        <f t="shared" si="9"/>
        <v>0</v>
      </c>
      <c r="G166" s="48">
        <v>0</v>
      </c>
      <c r="H166" s="48">
        <v>44.999400000000001</v>
      </c>
      <c r="I166" s="131"/>
      <c r="J166" s="76">
        <v>0</v>
      </c>
      <c r="K166" s="76">
        <v>0</v>
      </c>
      <c r="L166" s="77" t="str">
        <f t="shared" si="10"/>
        <v/>
      </c>
      <c r="M166" s="63" t="str">
        <f t="shared" si="11"/>
        <v/>
      </c>
      <c r="N166" s="153"/>
      <c r="O166" s="162"/>
    </row>
    <row r="167" spans="1:15" ht="12.75" customHeight="1" x14ac:dyDescent="0.2">
      <c r="A167" s="47" t="s">
        <v>1791</v>
      </c>
      <c r="B167" s="47" t="s">
        <v>1780</v>
      </c>
      <c r="C167" s="76">
        <v>0</v>
      </c>
      <c r="D167" s="76">
        <v>2.748E-3</v>
      </c>
      <c r="E167" s="77">
        <f t="shared" si="8"/>
        <v>-1</v>
      </c>
      <c r="F167" s="63">
        <f t="shared" si="9"/>
        <v>0</v>
      </c>
      <c r="G167" s="48">
        <v>1.1291515E-2</v>
      </c>
      <c r="H167" s="48">
        <v>75.004499999999993</v>
      </c>
      <c r="I167" s="131"/>
      <c r="J167" s="76">
        <v>0</v>
      </c>
      <c r="K167" s="76">
        <v>0</v>
      </c>
      <c r="L167" s="77" t="str">
        <f t="shared" si="10"/>
        <v/>
      </c>
      <c r="M167" s="63" t="str">
        <f t="shared" si="11"/>
        <v/>
      </c>
      <c r="N167" s="153"/>
      <c r="O167" s="162"/>
    </row>
    <row r="168" spans="1:15" ht="12.75" customHeight="1" x14ac:dyDescent="0.2">
      <c r="A168" s="47" t="s">
        <v>1785</v>
      </c>
      <c r="B168" s="47" t="s">
        <v>1774</v>
      </c>
      <c r="C168" s="76">
        <v>0</v>
      </c>
      <c r="D168" s="76">
        <v>0</v>
      </c>
      <c r="E168" s="77" t="str">
        <f t="shared" si="8"/>
        <v/>
      </c>
      <c r="F168" s="63">
        <f t="shared" si="9"/>
        <v>0</v>
      </c>
      <c r="G168" s="48">
        <v>4.7934813999999999E-2</v>
      </c>
      <c r="H168" s="48">
        <v>50.015149999999998</v>
      </c>
      <c r="I168" s="131"/>
      <c r="J168" s="76">
        <v>0</v>
      </c>
      <c r="K168" s="76">
        <v>0</v>
      </c>
      <c r="L168" s="77" t="str">
        <f t="shared" si="10"/>
        <v/>
      </c>
      <c r="M168" s="63" t="str">
        <f t="shared" si="11"/>
        <v/>
      </c>
      <c r="N168" s="153"/>
      <c r="O168" s="162"/>
    </row>
    <row r="169" spans="1:15" ht="12.75" customHeight="1" x14ac:dyDescent="0.2">
      <c r="A169" s="47" t="s">
        <v>1787</v>
      </c>
      <c r="B169" s="47" t="s">
        <v>1776</v>
      </c>
      <c r="C169" s="76">
        <v>0</v>
      </c>
      <c r="D169" s="76">
        <v>0</v>
      </c>
      <c r="E169" s="77" t="str">
        <f t="shared" si="8"/>
        <v/>
      </c>
      <c r="F169" s="63">
        <f t="shared" si="9"/>
        <v>0</v>
      </c>
      <c r="G169" s="48">
        <v>0</v>
      </c>
      <c r="H169" s="48">
        <v>49.999099999999999</v>
      </c>
      <c r="I169" s="131"/>
      <c r="J169" s="76">
        <v>0</v>
      </c>
      <c r="K169" s="76">
        <v>0</v>
      </c>
      <c r="L169" s="77" t="str">
        <f t="shared" si="10"/>
        <v/>
      </c>
      <c r="M169" s="63" t="str">
        <f t="shared" si="11"/>
        <v/>
      </c>
      <c r="N169" s="153"/>
      <c r="O169" s="162"/>
    </row>
    <row r="170" spans="1:15" ht="12.75" customHeight="1" x14ac:dyDescent="0.2">
      <c r="A170" s="47" t="s">
        <v>1269</v>
      </c>
      <c r="B170" s="47" t="s">
        <v>1270</v>
      </c>
      <c r="C170" s="76">
        <v>0</v>
      </c>
      <c r="D170" s="76">
        <v>0</v>
      </c>
      <c r="E170" s="77" t="str">
        <f t="shared" si="8"/>
        <v/>
      </c>
      <c r="F170" s="63">
        <f t="shared" si="9"/>
        <v>0</v>
      </c>
      <c r="G170" s="48">
        <v>0</v>
      </c>
      <c r="H170" s="48">
        <v>25.006399999999999</v>
      </c>
      <c r="I170" s="131"/>
      <c r="J170" s="76">
        <v>0</v>
      </c>
      <c r="K170" s="76">
        <v>0</v>
      </c>
      <c r="L170" s="77" t="str">
        <f t="shared" si="10"/>
        <v/>
      </c>
      <c r="M170" s="63" t="str">
        <f t="shared" si="11"/>
        <v/>
      </c>
      <c r="N170" s="153"/>
      <c r="O170" s="162"/>
    </row>
    <row r="171" spans="1:15" ht="12.75" customHeight="1" x14ac:dyDescent="0.2">
      <c r="A171" s="47" t="s">
        <v>1615</v>
      </c>
      <c r="B171" s="47" t="s">
        <v>1616</v>
      </c>
      <c r="C171" s="76">
        <v>0</v>
      </c>
      <c r="D171" s="76">
        <v>2.1849600000000001E-3</v>
      </c>
      <c r="E171" s="77">
        <f t="shared" si="8"/>
        <v>-1</v>
      </c>
      <c r="F171" s="63">
        <f t="shared" si="9"/>
        <v>0</v>
      </c>
      <c r="G171" s="48">
        <v>1.2279439909999998</v>
      </c>
      <c r="H171" s="48">
        <v>20.009599999999999</v>
      </c>
      <c r="I171" s="131"/>
      <c r="J171" s="76">
        <v>0</v>
      </c>
      <c r="K171" s="76">
        <v>0</v>
      </c>
      <c r="L171" s="77" t="str">
        <f t="shared" si="10"/>
        <v/>
      </c>
      <c r="M171" s="63" t="str">
        <f t="shared" si="11"/>
        <v/>
      </c>
      <c r="N171" s="153"/>
      <c r="O171" s="162"/>
    </row>
    <row r="172" spans="1:15" ht="12.75" customHeight="1" x14ac:dyDescent="0.2">
      <c r="A172" s="47" t="s">
        <v>1623</v>
      </c>
      <c r="B172" s="47" t="s">
        <v>1624</v>
      </c>
      <c r="C172" s="76">
        <v>0</v>
      </c>
      <c r="D172" s="76">
        <v>0</v>
      </c>
      <c r="E172" s="77" t="str">
        <f t="shared" si="8"/>
        <v/>
      </c>
      <c r="F172" s="63">
        <f t="shared" si="9"/>
        <v>0</v>
      </c>
      <c r="G172" s="48">
        <v>0</v>
      </c>
      <c r="H172" s="48">
        <v>20.002700000000001</v>
      </c>
      <c r="I172" s="131"/>
      <c r="J172" s="76">
        <v>0</v>
      </c>
      <c r="K172" s="76">
        <v>0</v>
      </c>
      <c r="L172" s="77" t="str">
        <f t="shared" si="10"/>
        <v/>
      </c>
      <c r="M172" s="63" t="str">
        <f t="shared" si="11"/>
        <v/>
      </c>
      <c r="N172" s="153"/>
      <c r="O172" s="162"/>
    </row>
    <row r="173" spans="1:15" ht="12.75" customHeight="1" x14ac:dyDescent="0.2">
      <c r="A173" s="47" t="s">
        <v>1427</v>
      </c>
      <c r="B173" s="47" t="s">
        <v>1435</v>
      </c>
      <c r="C173" s="76">
        <v>0</v>
      </c>
      <c r="D173" s="76">
        <v>5.0280000000000004E-3</v>
      </c>
      <c r="E173" s="77">
        <f t="shared" si="8"/>
        <v>-1</v>
      </c>
      <c r="F173" s="63">
        <f t="shared" si="9"/>
        <v>0</v>
      </c>
      <c r="G173" s="48">
        <v>3.4618128999999997E-2</v>
      </c>
      <c r="H173" s="48">
        <v>40.003300000000003</v>
      </c>
      <c r="I173" s="131"/>
      <c r="J173" s="76">
        <v>0</v>
      </c>
      <c r="K173" s="76">
        <v>0</v>
      </c>
      <c r="L173" s="77" t="str">
        <f t="shared" si="10"/>
        <v/>
      </c>
      <c r="M173" s="63" t="str">
        <f t="shared" si="11"/>
        <v/>
      </c>
      <c r="N173" s="153"/>
      <c r="O173" s="162"/>
    </row>
    <row r="174" spans="1:15" ht="12.75" customHeight="1" x14ac:dyDescent="0.2">
      <c r="A174" s="47" t="s">
        <v>1633</v>
      </c>
      <c r="B174" s="47" t="s">
        <v>1634</v>
      </c>
      <c r="C174" s="76">
        <v>0</v>
      </c>
      <c r="D174" s="76">
        <v>0</v>
      </c>
      <c r="E174" s="77" t="str">
        <f t="shared" si="8"/>
        <v/>
      </c>
      <c r="F174" s="63">
        <f t="shared" si="9"/>
        <v>0</v>
      </c>
      <c r="G174" s="48">
        <v>7.5484530000000001E-3</v>
      </c>
      <c r="H174" s="48">
        <v>128.209916666667</v>
      </c>
      <c r="I174" s="131"/>
      <c r="J174" s="76">
        <v>0</v>
      </c>
      <c r="K174" s="76">
        <v>0</v>
      </c>
      <c r="L174" s="77" t="str">
        <f t="shared" si="10"/>
        <v/>
      </c>
      <c r="M174" s="63" t="str">
        <f t="shared" si="11"/>
        <v/>
      </c>
      <c r="N174" s="153"/>
      <c r="O174" s="162"/>
    </row>
    <row r="175" spans="1:15" ht="12.75" customHeight="1" x14ac:dyDescent="0.2">
      <c r="A175" s="47" t="s">
        <v>1641</v>
      </c>
      <c r="B175" s="47" t="s">
        <v>1642</v>
      </c>
      <c r="C175" s="76">
        <v>0</v>
      </c>
      <c r="D175" s="76">
        <v>0</v>
      </c>
      <c r="E175" s="77" t="str">
        <f t="shared" si="8"/>
        <v/>
      </c>
      <c r="F175" s="63">
        <f t="shared" si="9"/>
        <v>0</v>
      </c>
      <c r="G175" s="48">
        <v>5.2852599999999997E-4</v>
      </c>
      <c r="H175" s="48">
        <v>155.76804999999999</v>
      </c>
      <c r="I175" s="131"/>
      <c r="J175" s="76">
        <v>0</v>
      </c>
      <c r="K175" s="76">
        <v>0</v>
      </c>
      <c r="L175" s="77" t="str">
        <f t="shared" si="10"/>
        <v/>
      </c>
      <c r="M175" s="63" t="str">
        <f t="shared" si="11"/>
        <v/>
      </c>
      <c r="N175" s="153"/>
      <c r="O175" s="162"/>
    </row>
    <row r="176" spans="1:15" ht="12.75" customHeight="1" x14ac:dyDescent="0.2">
      <c r="A176" s="47" t="s">
        <v>1586</v>
      </c>
      <c r="B176" s="47" t="s">
        <v>1587</v>
      </c>
      <c r="C176" s="76">
        <v>0</v>
      </c>
      <c r="D176" s="76">
        <v>0</v>
      </c>
      <c r="E176" s="77" t="str">
        <f t="shared" si="8"/>
        <v/>
      </c>
      <c r="F176" s="63">
        <f t="shared" si="9"/>
        <v>0</v>
      </c>
      <c r="G176" s="48">
        <v>2.2067639999999999E-3</v>
      </c>
      <c r="H176" s="48">
        <v>39.995849999999997</v>
      </c>
      <c r="I176" s="131"/>
      <c r="J176" s="76">
        <v>0</v>
      </c>
      <c r="K176" s="76">
        <v>0</v>
      </c>
      <c r="L176" s="77" t="str">
        <f t="shared" si="10"/>
        <v/>
      </c>
      <c r="M176" s="63" t="str">
        <f t="shared" si="11"/>
        <v/>
      </c>
      <c r="N176" s="153"/>
      <c r="O176" s="162"/>
    </row>
    <row r="177" spans="1:15" ht="12.75" customHeight="1" x14ac:dyDescent="0.2">
      <c r="A177" s="47" t="s">
        <v>1794</v>
      </c>
      <c r="B177" s="47" t="s">
        <v>1783</v>
      </c>
      <c r="C177" s="76">
        <v>0</v>
      </c>
      <c r="D177" s="76">
        <v>0</v>
      </c>
      <c r="E177" s="77" t="str">
        <f t="shared" si="8"/>
        <v/>
      </c>
      <c r="F177" s="63">
        <f t="shared" si="9"/>
        <v>0</v>
      </c>
      <c r="G177" s="48">
        <v>7.3289870000000003E-3</v>
      </c>
      <c r="H177" s="48">
        <v>40.01005</v>
      </c>
      <c r="I177" s="131"/>
      <c r="J177" s="76">
        <v>0</v>
      </c>
      <c r="K177" s="76">
        <v>0</v>
      </c>
      <c r="L177" s="77" t="str">
        <f t="shared" si="10"/>
        <v/>
      </c>
      <c r="M177" s="63" t="str">
        <f t="shared" si="11"/>
        <v/>
      </c>
      <c r="N177" s="153"/>
      <c r="O177" s="162"/>
    </row>
    <row r="178" spans="1:15" ht="12.75" customHeight="1" x14ac:dyDescent="0.2">
      <c r="A178" s="47" t="s">
        <v>1796</v>
      </c>
      <c r="B178" s="47" t="s">
        <v>1784</v>
      </c>
      <c r="C178" s="76">
        <v>0</v>
      </c>
      <c r="D178" s="76">
        <v>0</v>
      </c>
      <c r="E178" s="77" t="str">
        <f t="shared" si="8"/>
        <v/>
      </c>
      <c r="F178" s="63">
        <f t="shared" si="9"/>
        <v>0</v>
      </c>
      <c r="G178" s="48">
        <v>0</v>
      </c>
      <c r="H178" s="48">
        <v>39.9878</v>
      </c>
      <c r="I178" s="131"/>
      <c r="J178" s="76">
        <v>0</v>
      </c>
      <c r="K178" s="76">
        <v>0</v>
      </c>
      <c r="L178" s="77" t="str">
        <f t="shared" si="10"/>
        <v/>
      </c>
      <c r="M178" s="63" t="str">
        <f t="shared" si="11"/>
        <v/>
      </c>
      <c r="N178" s="153"/>
      <c r="O178" s="162"/>
    </row>
    <row r="179" spans="1:15" ht="12.75" customHeight="1" x14ac:dyDescent="0.2">
      <c r="A179" s="47" t="s">
        <v>1429</v>
      </c>
      <c r="B179" s="47" t="s">
        <v>1437</v>
      </c>
      <c r="C179" s="76">
        <v>0</v>
      </c>
      <c r="D179" s="76">
        <v>0</v>
      </c>
      <c r="E179" s="77" t="str">
        <f t="shared" si="8"/>
        <v/>
      </c>
      <c r="F179" s="63">
        <f t="shared" si="9"/>
        <v>0</v>
      </c>
      <c r="G179" s="48">
        <v>1.4572413000000001E-2</v>
      </c>
      <c r="H179" s="48">
        <v>89.999600000000001</v>
      </c>
      <c r="I179" s="131"/>
      <c r="J179" s="76">
        <v>0</v>
      </c>
      <c r="K179" s="76">
        <v>0</v>
      </c>
      <c r="L179" s="77" t="str">
        <f t="shared" si="10"/>
        <v/>
      </c>
      <c r="M179" s="63" t="str">
        <f t="shared" si="11"/>
        <v/>
      </c>
      <c r="N179" s="153"/>
      <c r="O179" s="162"/>
    </row>
    <row r="180" spans="1:15" ht="12.75" customHeight="1" x14ac:dyDescent="0.2">
      <c r="A180" s="47" t="s">
        <v>1431</v>
      </c>
      <c r="B180" s="47" t="s">
        <v>1439</v>
      </c>
      <c r="C180" s="76">
        <v>0</v>
      </c>
      <c r="D180" s="76">
        <v>0</v>
      </c>
      <c r="E180" s="77" t="str">
        <f t="shared" si="8"/>
        <v/>
      </c>
      <c r="F180" s="63">
        <f t="shared" si="9"/>
        <v>0</v>
      </c>
      <c r="G180" s="48">
        <v>7.2152689999999998E-3</v>
      </c>
      <c r="H180" s="48">
        <v>90.084599999999995</v>
      </c>
      <c r="I180" s="131"/>
      <c r="J180" s="76">
        <v>0</v>
      </c>
      <c r="K180" s="76">
        <v>0</v>
      </c>
      <c r="L180" s="77" t="str">
        <f t="shared" si="10"/>
        <v/>
      </c>
      <c r="M180" s="63" t="str">
        <f t="shared" si="11"/>
        <v/>
      </c>
      <c r="N180" s="153"/>
      <c r="O180" s="162"/>
    </row>
    <row r="181" spans="1:15" ht="12.75" customHeight="1" x14ac:dyDescent="0.2">
      <c r="A181" s="47" t="s">
        <v>1790</v>
      </c>
      <c r="B181" s="47" t="s">
        <v>1779</v>
      </c>
      <c r="C181" s="76">
        <v>0</v>
      </c>
      <c r="D181" s="76">
        <v>2.3837750000000001E-2</v>
      </c>
      <c r="E181" s="77">
        <f t="shared" si="8"/>
        <v>-1</v>
      </c>
      <c r="F181" s="63">
        <f t="shared" si="9"/>
        <v>0</v>
      </c>
      <c r="G181" s="48">
        <v>0.18375018200000001</v>
      </c>
      <c r="H181" s="48">
        <v>149.99119999999999</v>
      </c>
      <c r="I181" s="131"/>
      <c r="J181" s="76">
        <v>0</v>
      </c>
      <c r="K181" s="76">
        <v>4.5380709999999998E-2</v>
      </c>
      <c r="L181" s="77">
        <f t="shared" si="10"/>
        <v>-1</v>
      </c>
      <c r="M181" s="63" t="str">
        <f t="shared" si="11"/>
        <v/>
      </c>
      <c r="N181" s="153"/>
      <c r="O181" s="162"/>
    </row>
    <row r="182" spans="1:15" ht="12.75" customHeight="1" x14ac:dyDescent="0.2">
      <c r="A182" s="47" t="s">
        <v>1792</v>
      </c>
      <c r="B182" s="47" t="s">
        <v>1781</v>
      </c>
      <c r="C182" s="76">
        <v>0</v>
      </c>
      <c r="D182" s="76">
        <v>0</v>
      </c>
      <c r="E182" s="77" t="str">
        <f t="shared" si="8"/>
        <v/>
      </c>
      <c r="F182" s="63">
        <f t="shared" si="9"/>
        <v>0</v>
      </c>
      <c r="G182" s="48">
        <v>4.9881900000000006E-4</v>
      </c>
      <c r="H182" s="48">
        <v>149.996526315789</v>
      </c>
      <c r="I182" s="131"/>
      <c r="J182" s="76">
        <v>0</v>
      </c>
      <c r="K182" s="76">
        <v>0</v>
      </c>
      <c r="L182" s="77" t="str">
        <f t="shared" si="10"/>
        <v/>
      </c>
      <c r="M182" s="63" t="str">
        <f t="shared" si="11"/>
        <v/>
      </c>
      <c r="N182" s="153"/>
      <c r="O182" s="162"/>
    </row>
    <row r="183" spans="1:15" ht="12.75" customHeight="1" x14ac:dyDescent="0.2">
      <c r="A183" s="47" t="s">
        <v>1786</v>
      </c>
      <c r="B183" s="47" t="s">
        <v>1775</v>
      </c>
      <c r="C183" s="76">
        <v>0</v>
      </c>
      <c r="D183" s="76">
        <v>0</v>
      </c>
      <c r="E183" s="77" t="str">
        <f t="shared" si="8"/>
        <v/>
      </c>
      <c r="F183" s="63">
        <f t="shared" si="9"/>
        <v>0</v>
      </c>
      <c r="G183" s="48">
        <v>7.0250520999999996E-2</v>
      </c>
      <c r="H183" s="48">
        <v>100.02204999999999</v>
      </c>
      <c r="I183" s="131"/>
      <c r="J183" s="76">
        <v>0</v>
      </c>
      <c r="K183" s="76">
        <v>0</v>
      </c>
      <c r="L183" s="77" t="str">
        <f t="shared" si="10"/>
        <v/>
      </c>
      <c r="M183" s="63" t="str">
        <f t="shared" si="11"/>
        <v/>
      </c>
      <c r="N183" s="153"/>
      <c r="O183" s="162"/>
    </row>
    <row r="184" spans="1:15" ht="12.75" customHeight="1" x14ac:dyDescent="0.2">
      <c r="A184" s="47" t="s">
        <v>1788</v>
      </c>
      <c r="B184" s="47" t="s">
        <v>1777</v>
      </c>
      <c r="C184" s="76">
        <v>0</v>
      </c>
      <c r="D184" s="76">
        <v>0</v>
      </c>
      <c r="E184" s="77" t="str">
        <f t="shared" si="8"/>
        <v/>
      </c>
      <c r="F184" s="63">
        <f t="shared" si="9"/>
        <v>0</v>
      </c>
      <c r="G184" s="48">
        <v>0</v>
      </c>
      <c r="H184" s="48">
        <v>99.998350000000002</v>
      </c>
      <c r="I184" s="131"/>
      <c r="J184" s="76">
        <v>0</v>
      </c>
      <c r="K184" s="76">
        <v>0</v>
      </c>
      <c r="L184" s="77" t="str">
        <f t="shared" si="10"/>
        <v/>
      </c>
      <c r="M184" s="63" t="str">
        <f t="shared" si="11"/>
        <v/>
      </c>
      <c r="N184" s="153"/>
      <c r="O184" s="162"/>
    </row>
    <row r="185" spans="1:15" ht="12.75" customHeight="1" x14ac:dyDescent="0.2">
      <c r="A185" s="47" t="s">
        <v>1271</v>
      </c>
      <c r="B185" s="47" t="s">
        <v>1272</v>
      </c>
      <c r="C185" s="76">
        <v>0</v>
      </c>
      <c r="D185" s="76">
        <v>3.7201500000000002E-3</v>
      </c>
      <c r="E185" s="77">
        <f t="shared" si="8"/>
        <v>-1</v>
      </c>
      <c r="F185" s="63">
        <f t="shared" si="9"/>
        <v>0</v>
      </c>
      <c r="G185" s="48">
        <v>6.5077979999999995E-3</v>
      </c>
      <c r="H185" s="48">
        <v>49.999549999999999</v>
      </c>
      <c r="I185" s="131"/>
      <c r="J185" s="76">
        <v>0</v>
      </c>
      <c r="K185" s="76">
        <v>0</v>
      </c>
      <c r="L185" s="77" t="str">
        <f t="shared" si="10"/>
        <v/>
      </c>
      <c r="M185" s="63" t="str">
        <f t="shared" si="11"/>
        <v/>
      </c>
      <c r="N185" s="153"/>
      <c r="O185" s="162"/>
    </row>
    <row r="186" spans="1:15" ht="12.75" customHeight="1" x14ac:dyDescent="0.2">
      <c r="A186" s="47" t="s">
        <v>1617</v>
      </c>
      <c r="B186" s="47" t="s">
        <v>1618</v>
      </c>
      <c r="C186" s="76">
        <v>0</v>
      </c>
      <c r="D186" s="76">
        <v>0</v>
      </c>
      <c r="E186" s="77" t="str">
        <f t="shared" si="8"/>
        <v/>
      </c>
      <c r="F186" s="63">
        <f t="shared" si="9"/>
        <v>0</v>
      </c>
      <c r="G186" s="48">
        <v>8.0827150000000007E-3</v>
      </c>
      <c r="H186" s="48">
        <v>40.005400000000002</v>
      </c>
      <c r="I186" s="131"/>
      <c r="J186" s="76">
        <v>0</v>
      </c>
      <c r="K186" s="76">
        <v>0</v>
      </c>
      <c r="L186" s="77" t="str">
        <f t="shared" si="10"/>
        <v/>
      </c>
      <c r="M186" s="63" t="str">
        <f t="shared" si="11"/>
        <v/>
      </c>
      <c r="N186" s="153"/>
      <c r="O186" s="162"/>
    </row>
    <row r="187" spans="1:15" ht="12.75" customHeight="1" x14ac:dyDescent="0.2">
      <c r="A187" s="47" t="s">
        <v>1625</v>
      </c>
      <c r="B187" s="47" t="s">
        <v>1626</v>
      </c>
      <c r="C187" s="76">
        <v>0</v>
      </c>
      <c r="D187" s="76">
        <v>0</v>
      </c>
      <c r="E187" s="77" t="str">
        <f t="shared" si="8"/>
        <v/>
      </c>
      <c r="F187" s="63">
        <f t="shared" si="9"/>
        <v>0</v>
      </c>
      <c r="G187" s="48">
        <v>1.6691645000000001E-2</v>
      </c>
      <c r="H187" s="48">
        <v>40.0015</v>
      </c>
      <c r="I187" s="131"/>
      <c r="J187" s="76">
        <v>0</v>
      </c>
      <c r="K187" s="76">
        <v>0</v>
      </c>
      <c r="L187" s="77" t="str">
        <f t="shared" si="10"/>
        <v/>
      </c>
      <c r="M187" s="63" t="str">
        <f t="shared" si="11"/>
        <v/>
      </c>
      <c r="N187" s="153"/>
      <c r="O187" s="162"/>
    </row>
    <row r="188" spans="1:15" ht="12.75" customHeight="1" x14ac:dyDescent="0.2">
      <c r="A188" s="47" t="s">
        <v>1564</v>
      </c>
      <c r="B188" s="47" t="s">
        <v>1565</v>
      </c>
      <c r="C188" s="76">
        <v>0</v>
      </c>
      <c r="D188" s="76">
        <v>0</v>
      </c>
      <c r="E188" s="77" t="str">
        <f t="shared" si="8"/>
        <v/>
      </c>
      <c r="F188" s="63">
        <f t="shared" si="9"/>
        <v>0</v>
      </c>
      <c r="G188" s="48">
        <v>0</v>
      </c>
      <c r="H188" s="48">
        <v>60.012650000000001</v>
      </c>
      <c r="I188" s="131"/>
      <c r="J188" s="76">
        <v>0</v>
      </c>
      <c r="K188" s="76">
        <v>0</v>
      </c>
      <c r="L188" s="77" t="str">
        <f t="shared" si="10"/>
        <v/>
      </c>
      <c r="M188" s="63" t="str">
        <f t="shared" si="11"/>
        <v/>
      </c>
      <c r="N188" s="153"/>
      <c r="O188" s="162"/>
    </row>
    <row r="189" spans="1:15" ht="12.75" customHeight="1" x14ac:dyDescent="0.2">
      <c r="A189" s="47" t="s">
        <v>1635</v>
      </c>
      <c r="B189" s="47" t="s">
        <v>1636</v>
      </c>
      <c r="C189" s="76">
        <v>0</v>
      </c>
      <c r="D189" s="76">
        <v>0</v>
      </c>
      <c r="E189" s="77" t="str">
        <f t="shared" si="8"/>
        <v/>
      </c>
      <c r="F189" s="63">
        <f t="shared" si="9"/>
        <v>0</v>
      </c>
      <c r="G189" s="48">
        <v>0</v>
      </c>
      <c r="H189" s="48">
        <v>213.7654</v>
      </c>
      <c r="I189" s="131"/>
      <c r="J189" s="76">
        <v>0</v>
      </c>
      <c r="K189" s="76">
        <v>0</v>
      </c>
      <c r="L189" s="77" t="str">
        <f t="shared" si="10"/>
        <v/>
      </c>
      <c r="M189" s="63" t="str">
        <f t="shared" si="11"/>
        <v/>
      </c>
      <c r="N189" s="153"/>
      <c r="O189" s="162"/>
    </row>
    <row r="190" spans="1:15" ht="12.75" customHeight="1" x14ac:dyDescent="0.2">
      <c r="A190" s="47" t="s">
        <v>1643</v>
      </c>
      <c r="B190" s="47" t="s">
        <v>1644</v>
      </c>
      <c r="C190" s="76">
        <v>0</v>
      </c>
      <c r="D190" s="76">
        <v>0</v>
      </c>
      <c r="E190" s="77" t="str">
        <f t="shared" si="8"/>
        <v/>
      </c>
      <c r="F190" s="63">
        <f t="shared" si="9"/>
        <v>0</v>
      </c>
      <c r="G190" s="48">
        <v>0</v>
      </c>
      <c r="H190" s="48">
        <v>213.81025</v>
      </c>
      <c r="I190" s="131"/>
      <c r="J190" s="76">
        <v>0</v>
      </c>
      <c r="K190" s="76">
        <v>0</v>
      </c>
      <c r="L190" s="77" t="str">
        <f t="shared" si="10"/>
        <v/>
      </c>
      <c r="M190" s="63" t="str">
        <f t="shared" si="11"/>
        <v/>
      </c>
      <c r="N190" s="153"/>
      <c r="O190" s="162"/>
    </row>
    <row r="191" spans="1:15" ht="12.75" customHeight="1" x14ac:dyDescent="0.2">
      <c r="A191" s="47" t="s">
        <v>1580</v>
      </c>
      <c r="B191" s="47" t="s">
        <v>1581</v>
      </c>
      <c r="C191" s="76">
        <v>0</v>
      </c>
      <c r="D191" s="76">
        <v>1.04525E-2</v>
      </c>
      <c r="E191" s="77">
        <f t="shared" si="8"/>
        <v>-1</v>
      </c>
      <c r="F191" s="63">
        <f t="shared" si="9"/>
        <v>0</v>
      </c>
      <c r="G191" s="48">
        <v>0.12811250500000002</v>
      </c>
      <c r="H191" s="48">
        <v>59.984450000000002</v>
      </c>
      <c r="I191" s="131"/>
      <c r="J191" s="76">
        <v>0</v>
      </c>
      <c r="K191" s="76">
        <v>0</v>
      </c>
      <c r="L191" s="77" t="str">
        <f t="shared" si="10"/>
        <v/>
      </c>
      <c r="M191" s="63" t="str">
        <f t="shared" si="11"/>
        <v/>
      </c>
      <c r="N191" s="153"/>
      <c r="O191" s="162"/>
    </row>
    <row r="192" spans="1:15" ht="12.75" customHeight="1" x14ac:dyDescent="0.2">
      <c r="A192" s="47" t="s">
        <v>1588</v>
      </c>
      <c r="B192" s="47" t="s">
        <v>1589</v>
      </c>
      <c r="C192" s="76">
        <v>0</v>
      </c>
      <c r="D192" s="76">
        <v>0</v>
      </c>
      <c r="E192" s="77" t="str">
        <f t="shared" si="8"/>
        <v/>
      </c>
      <c r="F192" s="63">
        <f t="shared" si="9"/>
        <v>0</v>
      </c>
      <c r="G192" s="48">
        <v>6.3790789999999993E-3</v>
      </c>
      <c r="H192" s="48">
        <v>60.001049999999999</v>
      </c>
      <c r="I192" s="131"/>
      <c r="J192" s="76">
        <v>0</v>
      </c>
      <c r="K192" s="76">
        <v>0</v>
      </c>
      <c r="L192" s="77" t="str">
        <f t="shared" si="10"/>
        <v/>
      </c>
      <c r="M192" s="63" t="str">
        <f t="shared" si="11"/>
        <v/>
      </c>
      <c r="N192" s="153"/>
      <c r="O192" s="162"/>
    </row>
    <row r="193" spans="1:15" ht="12.75" customHeight="1" x14ac:dyDescent="0.2">
      <c r="A193" s="47" t="s">
        <v>1568</v>
      </c>
      <c r="B193" s="47" t="s">
        <v>1569</v>
      </c>
      <c r="C193" s="76">
        <v>0</v>
      </c>
      <c r="D193" s="76">
        <v>0</v>
      </c>
      <c r="E193" s="77" t="str">
        <f t="shared" si="8"/>
        <v/>
      </c>
      <c r="F193" s="63">
        <f t="shared" si="9"/>
        <v>0</v>
      </c>
      <c r="G193" s="48">
        <v>4.4632430000000004E-3</v>
      </c>
      <c r="H193" s="48">
        <v>134.99375000000001</v>
      </c>
      <c r="I193" s="131"/>
      <c r="J193" s="76">
        <v>0</v>
      </c>
      <c r="K193" s="76">
        <v>0</v>
      </c>
      <c r="L193" s="77" t="str">
        <f t="shared" si="10"/>
        <v/>
      </c>
      <c r="M193" s="63" t="str">
        <f t="shared" si="11"/>
        <v/>
      </c>
      <c r="N193" s="153"/>
      <c r="O193" s="162"/>
    </row>
    <row r="194" spans="1:15" ht="12.75" customHeight="1" x14ac:dyDescent="0.2">
      <c r="A194" s="47" t="s">
        <v>1572</v>
      </c>
      <c r="B194" s="47" t="s">
        <v>1573</v>
      </c>
      <c r="C194" s="76">
        <v>0</v>
      </c>
      <c r="D194" s="76">
        <v>1.8149999999999999E-2</v>
      </c>
      <c r="E194" s="77">
        <f t="shared" si="8"/>
        <v>-1</v>
      </c>
      <c r="F194" s="63">
        <f t="shared" si="9"/>
        <v>0</v>
      </c>
      <c r="G194" s="48">
        <v>9.0202164000000001E-2</v>
      </c>
      <c r="H194" s="48">
        <v>125.0735</v>
      </c>
      <c r="I194" s="131"/>
      <c r="J194" s="76">
        <v>0</v>
      </c>
      <c r="K194" s="76">
        <v>0</v>
      </c>
      <c r="L194" s="77" t="str">
        <f t="shared" si="10"/>
        <v/>
      </c>
      <c r="M194" s="63" t="str">
        <f t="shared" si="11"/>
        <v/>
      </c>
      <c r="N194" s="153"/>
      <c r="O194" s="162"/>
    </row>
    <row r="195" spans="1:15" ht="12.75" customHeight="1" x14ac:dyDescent="0.2">
      <c r="A195" s="47" t="s">
        <v>1619</v>
      </c>
      <c r="B195" s="47" t="s">
        <v>1620</v>
      </c>
      <c r="C195" s="76">
        <v>0</v>
      </c>
      <c r="D195" s="76">
        <v>0</v>
      </c>
      <c r="E195" s="77" t="str">
        <f t="shared" si="8"/>
        <v/>
      </c>
      <c r="F195" s="63">
        <f t="shared" si="9"/>
        <v>0</v>
      </c>
      <c r="G195" s="48">
        <v>0</v>
      </c>
      <c r="H195" s="48">
        <v>59.995699999999999</v>
      </c>
      <c r="I195" s="131"/>
      <c r="J195" s="76">
        <v>0</v>
      </c>
      <c r="K195" s="76">
        <v>0</v>
      </c>
      <c r="L195" s="77" t="str">
        <f t="shared" si="10"/>
        <v/>
      </c>
      <c r="M195" s="63" t="str">
        <f t="shared" si="11"/>
        <v/>
      </c>
      <c r="N195" s="153"/>
      <c r="O195" s="162"/>
    </row>
    <row r="196" spans="1:15" ht="12.75" customHeight="1" x14ac:dyDescent="0.2">
      <c r="A196" s="47" t="s">
        <v>1627</v>
      </c>
      <c r="B196" s="47" t="s">
        <v>1628</v>
      </c>
      <c r="C196" s="76">
        <v>0</v>
      </c>
      <c r="D196" s="76">
        <v>0</v>
      </c>
      <c r="E196" s="77" t="str">
        <f t="shared" si="8"/>
        <v/>
      </c>
      <c r="F196" s="63">
        <f t="shared" si="9"/>
        <v>0</v>
      </c>
      <c r="G196" s="48">
        <v>0</v>
      </c>
      <c r="H196" s="48">
        <v>59.990600000000001</v>
      </c>
      <c r="I196" s="131"/>
      <c r="J196" s="76">
        <v>0</v>
      </c>
      <c r="K196" s="76">
        <v>0</v>
      </c>
      <c r="L196" s="77" t="str">
        <f t="shared" si="10"/>
        <v/>
      </c>
      <c r="M196" s="63" t="str">
        <f t="shared" si="11"/>
        <v/>
      </c>
      <c r="N196" s="153"/>
      <c r="O196" s="162"/>
    </row>
    <row r="197" spans="1:15" ht="12.75" customHeight="1" x14ac:dyDescent="0.2">
      <c r="A197" s="47" t="s">
        <v>1562</v>
      </c>
      <c r="B197" s="47" t="s">
        <v>1563</v>
      </c>
      <c r="C197" s="76">
        <v>0</v>
      </c>
      <c r="D197" s="76">
        <v>8.1048300000000004E-3</v>
      </c>
      <c r="E197" s="77">
        <f t="shared" si="8"/>
        <v>-1</v>
      </c>
      <c r="F197" s="63">
        <f t="shared" si="9"/>
        <v>0</v>
      </c>
      <c r="G197" s="48">
        <v>0.31744165000000002</v>
      </c>
      <c r="H197" s="48">
        <v>79.993750000000006</v>
      </c>
      <c r="I197" s="131"/>
      <c r="J197" s="76">
        <v>0</v>
      </c>
      <c r="K197" s="76">
        <v>8.1048300000000004E-3</v>
      </c>
      <c r="L197" s="77">
        <f t="shared" si="10"/>
        <v>-1</v>
      </c>
      <c r="M197" s="63" t="str">
        <f t="shared" si="11"/>
        <v/>
      </c>
      <c r="N197" s="153"/>
      <c r="O197" s="162"/>
    </row>
    <row r="198" spans="1:15" ht="12.75" customHeight="1" x14ac:dyDescent="0.2">
      <c r="A198" s="47" t="s">
        <v>1637</v>
      </c>
      <c r="B198" s="47" t="s">
        <v>1638</v>
      </c>
      <c r="C198" s="76">
        <v>0</v>
      </c>
      <c r="D198" s="76">
        <v>0</v>
      </c>
      <c r="E198" s="77" t="str">
        <f t="shared" si="8"/>
        <v/>
      </c>
      <c r="F198" s="63">
        <f t="shared" si="9"/>
        <v>0</v>
      </c>
      <c r="G198" s="48">
        <v>1.3428518E-2</v>
      </c>
      <c r="H198" s="48">
        <v>266.81119999999999</v>
      </c>
      <c r="I198" s="131"/>
      <c r="J198" s="76">
        <v>0</v>
      </c>
      <c r="K198" s="76">
        <v>0</v>
      </c>
      <c r="L198" s="77" t="str">
        <f t="shared" si="10"/>
        <v/>
      </c>
      <c r="M198" s="63" t="str">
        <f t="shared" si="11"/>
        <v/>
      </c>
      <c r="N198" s="153"/>
      <c r="O198" s="162"/>
    </row>
    <row r="199" spans="1:15" ht="12.75" customHeight="1" x14ac:dyDescent="0.2">
      <c r="A199" s="47" t="s">
        <v>1645</v>
      </c>
      <c r="B199" s="47" t="s">
        <v>1646</v>
      </c>
      <c r="C199" s="76">
        <v>0</v>
      </c>
      <c r="D199" s="76">
        <v>2.3774E-3</v>
      </c>
      <c r="E199" s="77">
        <f t="shared" ref="E199:E242" si="12">IF(ISERROR(C199/D199-1),"",IF((C199/D199-1)&gt;10000%,"",C199/D199-1))</f>
        <v>-1</v>
      </c>
      <c r="F199" s="63">
        <f t="shared" ref="F199:F240" si="13">C199/$C$243</f>
        <v>0</v>
      </c>
      <c r="G199" s="48">
        <v>5.9824176E-2</v>
      </c>
      <c r="H199" s="48">
        <v>268.18700000000001</v>
      </c>
      <c r="I199" s="131"/>
      <c r="J199" s="76">
        <v>0</v>
      </c>
      <c r="K199" s="76">
        <v>8.0239999999999999E-4</v>
      </c>
      <c r="L199" s="77">
        <f t="shared" ref="L199:L242" si="14">IF(ISERROR(J199/K199-1),"",IF((J199/K199-1)&gt;10000%,"",J199/K199-1))</f>
        <v>-1</v>
      </c>
      <c r="M199" s="63" t="str">
        <f t="shared" ref="M199:M240" si="15">IF(ISERROR(J199/C199),"",IF(J199/C199&gt;10000%,"",J199/C199))</f>
        <v/>
      </c>
      <c r="N199" s="153"/>
      <c r="O199" s="162"/>
    </row>
    <row r="200" spans="1:15" ht="12.75" customHeight="1" x14ac:dyDescent="0.2">
      <c r="A200" s="47" t="s">
        <v>1590</v>
      </c>
      <c r="B200" s="47" t="s">
        <v>1591</v>
      </c>
      <c r="C200" s="76">
        <v>0</v>
      </c>
      <c r="D200" s="76">
        <v>0</v>
      </c>
      <c r="E200" s="77" t="str">
        <f t="shared" si="12"/>
        <v/>
      </c>
      <c r="F200" s="63">
        <f t="shared" si="13"/>
        <v>0</v>
      </c>
      <c r="G200" s="48">
        <v>8.5353460999999992E-2</v>
      </c>
      <c r="H200" s="48">
        <v>79.997500000000002</v>
      </c>
      <c r="I200" s="131"/>
      <c r="J200" s="76">
        <v>0</v>
      </c>
      <c r="K200" s="76">
        <v>0</v>
      </c>
      <c r="L200" s="77" t="str">
        <f t="shared" si="14"/>
        <v/>
      </c>
      <c r="M200" s="63" t="str">
        <f t="shared" si="15"/>
        <v/>
      </c>
      <c r="N200" s="153"/>
      <c r="O200" s="162"/>
    </row>
    <row r="201" spans="1:15" ht="12.75" customHeight="1" x14ac:dyDescent="0.2">
      <c r="A201" s="47" t="s">
        <v>1621</v>
      </c>
      <c r="B201" s="47" t="s">
        <v>1622</v>
      </c>
      <c r="C201" s="76">
        <v>0</v>
      </c>
      <c r="D201" s="76">
        <v>0</v>
      </c>
      <c r="E201" s="77" t="str">
        <f t="shared" si="12"/>
        <v/>
      </c>
      <c r="F201" s="63">
        <f t="shared" si="13"/>
        <v>0</v>
      </c>
      <c r="G201" s="48">
        <v>8.2954642999999995E-2</v>
      </c>
      <c r="H201" s="48">
        <v>79.998750000000001</v>
      </c>
      <c r="I201" s="131"/>
      <c r="J201" s="76">
        <v>0</v>
      </c>
      <c r="K201" s="76">
        <v>0</v>
      </c>
      <c r="L201" s="77" t="str">
        <f t="shared" si="14"/>
        <v/>
      </c>
      <c r="M201" s="63" t="str">
        <f t="shared" si="15"/>
        <v/>
      </c>
      <c r="N201" s="153"/>
      <c r="O201" s="162"/>
    </row>
    <row r="202" spans="1:15" ht="12.75" customHeight="1" x14ac:dyDescent="0.2">
      <c r="A202" s="47" t="s">
        <v>1315</v>
      </c>
      <c r="B202" s="47" t="s">
        <v>1314</v>
      </c>
      <c r="C202" s="76">
        <v>0</v>
      </c>
      <c r="D202" s="76">
        <v>0</v>
      </c>
      <c r="E202" s="77" t="str">
        <f t="shared" si="12"/>
        <v/>
      </c>
      <c r="F202" s="63">
        <f t="shared" si="13"/>
        <v>0</v>
      </c>
      <c r="G202" s="48">
        <v>3.4735871177575</v>
      </c>
      <c r="H202" s="48">
        <v>44.221150000000002</v>
      </c>
      <c r="I202" s="131"/>
      <c r="J202" s="76">
        <v>0</v>
      </c>
      <c r="K202" s="76">
        <v>1.9306799999999999E-2</v>
      </c>
      <c r="L202" s="77">
        <f t="shared" si="14"/>
        <v>-1</v>
      </c>
      <c r="M202" s="63" t="str">
        <f t="shared" si="15"/>
        <v/>
      </c>
      <c r="N202" s="153"/>
      <c r="O202" s="162"/>
    </row>
    <row r="203" spans="1:15" ht="12.75" customHeight="1" x14ac:dyDescent="0.2">
      <c r="A203" s="47" t="s">
        <v>1317</v>
      </c>
      <c r="B203" s="47" t="s">
        <v>1316</v>
      </c>
      <c r="C203" s="76">
        <v>0</v>
      </c>
      <c r="D203" s="76">
        <v>8.6690000000000003E-2</v>
      </c>
      <c r="E203" s="77">
        <f t="shared" si="12"/>
        <v>-1</v>
      </c>
      <c r="F203" s="63">
        <f t="shared" si="13"/>
        <v>0</v>
      </c>
      <c r="G203" s="48">
        <v>1.7878768371744</v>
      </c>
      <c r="H203" s="48">
        <v>47.437750000000001</v>
      </c>
      <c r="I203" s="131"/>
      <c r="J203" s="76">
        <v>2.8606399999999998E-3</v>
      </c>
      <c r="K203" s="76">
        <v>0.3433195</v>
      </c>
      <c r="L203" s="77">
        <f t="shared" si="14"/>
        <v>-0.99166770311619357</v>
      </c>
      <c r="M203" s="63" t="str">
        <f t="shared" si="15"/>
        <v/>
      </c>
      <c r="N203" s="153"/>
      <c r="O203" s="162"/>
    </row>
    <row r="204" spans="1:15" ht="12.75" customHeight="1" x14ac:dyDescent="0.2">
      <c r="A204" s="47" t="s">
        <v>1689</v>
      </c>
      <c r="B204" s="47" t="s">
        <v>1690</v>
      </c>
      <c r="C204" s="76">
        <v>0</v>
      </c>
      <c r="D204" s="76">
        <v>2.9530000000000001E-2</v>
      </c>
      <c r="E204" s="77">
        <f t="shared" si="12"/>
        <v>-1</v>
      </c>
      <c r="F204" s="63">
        <f t="shared" si="13"/>
        <v>0</v>
      </c>
      <c r="G204" s="48">
        <v>5.031389E-2</v>
      </c>
      <c r="H204" s="48">
        <v>37.985100000000003</v>
      </c>
      <c r="I204" s="131"/>
      <c r="J204" s="76">
        <v>4.1130599999999996E-2</v>
      </c>
      <c r="K204" s="76">
        <v>4.8440000000000002E-3</v>
      </c>
      <c r="L204" s="77">
        <f t="shared" si="14"/>
        <v>7.491040462427744</v>
      </c>
      <c r="M204" s="63" t="str">
        <f t="shared" si="15"/>
        <v/>
      </c>
      <c r="N204" s="153"/>
      <c r="O204" s="162"/>
    </row>
    <row r="205" spans="1:15" ht="12.75" customHeight="1" x14ac:dyDescent="0.2">
      <c r="A205" s="47" t="s">
        <v>1691</v>
      </c>
      <c r="B205" s="47" t="s">
        <v>1692</v>
      </c>
      <c r="C205" s="76">
        <v>0</v>
      </c>
      <c r="D205" s="76">
        <v>1.2120010000000001E-2</v>
      </c>
      <c r="E205" s="77">
        <f t="shared" si="12"/>
        <v>-1</v>
      </c>
      <c r="F205" s="63">
        <f t="shared" si="13"/>
        <v>0</v>
      </c>
      <c r="G205" s="48">
        <v>2.4917389700000001</v>
      </c>
      <c r="H205" s="48">
        <v>33.426699999999997</v>
      </c>
      <c r="I205" s="131"/>
      <c r="J205" s="76">
        <v>0.82291499999999995</v>
      </c>
      <c r="K205" s="76">
        <v>8.0450638200000011</v>
      </c>
      <c r="L205" s="77">
        <f t="shared" si="14"/>
        <v>-0.89771181206117523</v>
      </c>
      <c r="M205" s="63" t="str">
        <f t="shared" si="15"/>
        <v/>
      </c>
      <c r="N205" s="153"/>
      <c r="O205" s="162"/>
    </row>
    <row r="206" spans="1:15" ht="12.75" customHeight="1" x14ac:dyDescent="0.2">
      <c r="A206" s="47" t="s">
        <v>1707</v>
      </c>
      <c r="B206" s="47" t="s">
        <v>1708</v>
      </c>
      <c r="C206" s="76">
        <v>0</v>
      </c>
      <c r="D206" s="76">
        <v>0</v>
      </c>
      <c r="E206" s="77" t="str">
        <f t="shared" si="12"/>
        <v/>
      </c>
      <c r="F206" s="63">
        <f t="shared" si="13"/>
        <v>0</v>
      </c>
      <c r="G206" s="48">
        <v>0.76528343999999993</v>
      </c>
      <c r="H206" s="48">
        <v>26.541399999999999</v>
      </c>
      <c r="I206" s="131"/>
      <c r="J206" s="76">
        <v>2.2709589999999999</v>
      </c>
      <c r="K206" s="76">
        <v>1.22825973</v>
      </c>
      <c r="L206" s="77">
        <f t="shared" si="14"/>
        <v>0.84892408709027678</v>
      </c>
      <c r="M206" s="63" t="str">
        <f t="shared" si="15"/>
        <v/>
      </c>
      <c r="N206" s="153"/>
      <c r="O206" s="162"/>
    </row>
    <row r="207" spans="1:15" ht="12.75" customHeight="1" x14ac:dyDescent="0.2">
      <c r="A207" s="47" t="s">
        <v>2378</v>
      </c>
      <c r="B207" s="47" t="s">
        <v>2379</v>
      </c>
      <c r="C207" s="76">
        <v>0</v>
      </c>
      <c r="D207" s="76">
        <v>0</v>
      </c>
      <c r="E207" s="77" t="str">
        <f t="shared" si="12"/>
        <v/>
      </c>
      <c r="F207" s="63">
        <f t="shared" si="13"/>
        <v>0</v>
      </c>
      <c r="G207" s="48">
        <v>2.1717220000000002E-2</v>
      </c>
      <c r="H207" s="48">
        <v>147.67394999999999</v>
      </c>
      <c r="I207" s="131"/>
      <c r="J207" s="76">
        <v>0</v>
      </c>
      <c r="K207" s="76">
        <v>0</v>
      </c>
      <c r="L207" s="77" t="str">
        <f t="shared" si="14"/>
        <v/>
      </c>
      <c r="M207" s="63" t="str">
        <f t="shared" si="15"/>
        <v/>
      </c>
      <c r="N207" s="153"/>
      <c r="O207" s="162"/>
    </row>
    <row r="208" spans="1:15" ht="12.75" customHeight="1" x14ac:dyDescent="0.2">
      <c r="A208" s="47" t="s">
        <v>1697</v>
      </c>
      <c r="B208" s="47" t="s">
        <v>1698</v>
      </c>
      <c r="C208" s="76">
        <v>0</v>
      </c>
      <c r="D208" s="76">
        <v>2.83745E-2</v>
      </c>
      <c r="E208" s="77">
        <f t="shared" si="12"/>
        <v>-1</v>
      </c>
      <c r="F208" s="63">
        <f t="shared" si="13"/>
        <v>0</v>
      </c>
      <c r="G208" s="48">
        <v>2.40792238</v>
      </c>
      <c r="H208" s="48">
        <v>27.783750000000001</v>
      </c>
      <c r="I208" s="131"/>
      <c r="J208" s="76">
        <v>0</v>
      </c>
      <c r="K208" s="76">
        <v>1.5277535</v>
      </c>
      <c r="L208" s="77">
        <f t="shared" si="14"/>
        <v>-1</v>
      </c>
      <c r="M208" s="63" t="str">
        <f t="shared" si="15"/>
        <v/>
      </c>
      <c r="N208" s="153"/>
      <c r="O208" s="162"/>
    </row>
    <row r="209" spans="1:15" ht="12.75" customHeight="1" x14ac:dyDescent="0.2">
      <c r="A209" s="47" t="s">
        <v>1701</v>
      </c>
      <c r="B209" s="47" t="s">
        <v>1702</v>
      </c>
      <c r="C209" s="76">
        <v>0</v>
      </c>
      <c r="D209" s="76">
        <v>1.9838E-3</v>
      </c>
      <c r="E209" s="77">
        <f t="shared" si="12"/>
        <v>-1</v>
      </c>
      <c r="F209" s="63">
        <f t="shared" si="13"/>
        <v>0</v>
      </c>
      <c r="G209" s="48">
        <v>3.494514E-2</v>
      </c>
      <c r="H209" s="48">
        <v>25.7395</v>
      </c>
      <c r="I209" s="131"/>
      <c r="J209" s="76">
        <v>0</v>
      </c>
      <c r="K209" s="76">
        <v>0</v>
      </c>
      <c r="L209" s="77" t="str">
        <f t="shared" si="14"/>
        <v/>
      </c>
      <c r="M209" s="63" t="str">
        <f t="shared" si="15"/>
        <v/>
      </c>
      <c r="N209" s="153"/>
      <c r="O209" s="162"/>
    </row>
    <row r="210" spans="1:15" ht="12.75" customHeight="1" x14ac:dyDescent="0.2">
      <c r="A210" s="47" t="s">
        <v>949</v>
      </c>
      <c r="B210" s="47" t="s">
        <v>829</v>
      </c>
      <c r="C210" s="76">
        <v>0</v>
      </c>
      <c r="D210" s="76">
        <v>0</v>
      </c>
      <c r="E210" s="77" t="str">
        <f t="shared" si="12"/>
        <v/>
      </c>
      <c r="F210" s="63">
        <f t="shared" si="13"/>
        <v>0</v>
      </c>
      <c r="G210" s="48">
        <v>1.0575358899999998</v>
      </c>
      <c r="H210" s="48">
        <v>35.64235</v>
      </c>
      <c r="I210" s="131"/>
      <c r="J210" s="76">
        <v>0</v>
      </c>
      <c r="K210" s="76">
        <v>0</v>
      </c>
      <c r="L210" s="77" t="str">
        <f t="shared" si="14"/>
        <v/>
      </c>
      <c r="M210" s="63" t="str">
        <f t="shared" si="15"/>
        <v/>
      </c>
      <c r="N210" s="153"/>
      <c r="O210" s="162"/>
    </row>
    <row r="211" spans="1:15" ht="12.75" customHeight="1" x14ac:dyDescent="0.2">
      <c r="A211" s="47" t="s">
        <v>999</v>
      </c>
      <c r="B211" s="47" t="s">
        <v>855</v>
      </c>
      <c r="C211" s="76">
        <v>0</v>
      </c>
      <c r="D211" s="76">
        <v>0</v>
      </c>
      <c r="E211" s="77" t="str">
        <f t="shared" si="12"/>
        <v/>
      </c>
      <c r="F211" s="63">
        <f t="shared" si="13"/>
        <v>0</v>
      </c>
      <c r="G211" s="48">
        <v>10.045396589999999</v>
      </c>
      <c r="H211" s="48">
        <v>42.305050000000001</v>
      </c>
      <c r="I211" s="131"/>
      <c r="J211" s="76">
        <v>0</v>
      </c>
      <c r="K211" s="76">
        <v>0</v>
      </c>
      <c r="L211" s="77" t="str">
        <f t="shared" si="14"/>
        <v/>
      </c>
      <c r="M211" s="63" t="str">
        <f t="shared" si="15"/>
        <v/>
      </c>
      <c r="N211" s="153"/>
      <c r="O211" s="162"/>
    </row>
    <row r="212" spans="1:15" ht="12.75" customHeight="1" x14ac:dyDescent="0.2">
      <c r="A212" s="47" t="s">
        <v>1711</v>
      </c>
      <c r="B212" s="47" t="s">
        <v>1712</v>
      </c>
      <c r="C212" s="76">
        <v>0</v>
      </c>
      <c r="D212" s="76">
        <v>0</v>
      </c>
      <c r="E212" s="77" t="str">
        <f t="shared" si="12"/>
        <v/>
      </c>
      <c r="F212" s="63">
        <f t="shared" si="13"/>
        <v>0</v>
      </c>
      <c r="G212" s="48">
        <v>0.20145689000000003</v>
      </c>
      <c r="H212" s="48">
        <v>99.332350000000005</v>
      </c>
      <c r="I212" s="131"/>
      <c r="J212" s="76">
        <v>0</v>
      </c>
      <c r="K212" s="76">
        <v>0</v>
      </c>
      <c r="L212" s="77" t="str">
        <f t="shared" si="14"/>
        <v/>
      </c>
      <c r="M212" s="63" t="str">
        <f t="shared" si="15"/>
        <v/>
      </c>
      <c r="N212" s="153"/>
      <c r="O212" s="162"/>
    </row>
    <row r="213" spans="1:15" ht="12.75" customHeight="1" x14ac:dyDescent="0.2">
      <c r="A213" s="47" t="s">
        <v>1034</v>
      </c>
      <c r="B213" s="47" t="s">
        <v>910</v>
      </c>
      <c r="C213" s="76">
        <v>0</v>
      </c>
      <c r="D213" s="76">
        <v>0</v>
      </c>
      <c r="E213" s="77" t="str">
        <f t="shared" si="12"/>
        <v/>
      </c>
      <c r="F213" s="63">
        <f t="shared" si="13"/>
        <v>0</v>
      </c>
      <c r="G213" s="48">
        <v>3.0308107299999998</v>
      </c>
      <c r="H213" s="48">
        <v>43.170499999999997</v>
      </c>
      <c r="I213" s="131"/>
      <c r="J213" s="76">
        <v>0</v>
      </c>
      <c r="K213" s="76">
        <v>0</v>
      </c>
      <c r="L213" s="77" t="str">
        <f t="shared" si="14"/>
        <v/>
      </c>
      <c r="M213" s="63" t="str">
        <f t="shared" si="15"/>
        <v/>
      </c>
      <c r="N213" s="153"/>
      <c r="O213" s="162"/>
    </row>
    <row r="214" spans="1:15" ht="12.75" customHeight="1" x14ac:dyDescent="0.2">
      <c r="A214" s="47" t="s">
        <v>1005</v>
      </c>
      <c r="B214" s="47" t="s">
        <v>862</v>
      </c>
      <c r="C214" s="76">
        <v>0</v>
      </c>
      <c r="D214" s="76">
        <v>0</v>
      </c>
      <c r="E214" s="77" t="str">
        <f t="shared" si="12"/>
        <v/>
      </c>
      <c r="F214" s="63">
        <f t="shared" si="13"/>
        <v>0</v>
      </c>
      <c r="G214" s="48">
        <v>0.25017106</v>
      </c>
      <c r="H214" s="48">
        <v>30.092500000000001</v>
      </c>
      <c r="I214" s="131"/>
      <c r="J214" s="76">
        <v>0</v>
      </c>
      <c r="K214" s="76">
        <v>0</v>
      </c>
      <c r="L214" s="77" t="str">
        <f t="shared" si="14"/>
        <v/>
      </c>
      <c r="M214" s="63" t="str">
        <f t="shared" si="15"/>
        <v/>
      </c>
      <c r="N214" s="153"/>
      <c r="O214" s="162"/>
    </row>
    <row r="215" spans="1:15" ht="12.75" customHeight="1" x14ac:dyDescent="0.2">
      <c r="A215" s="47" t="s">
        <v>1033</v>
      </c>
      <c r="B215" s="47" t="s">
        <v>909</v>
      </c>
      <c r="C215" s="76">
        <v>0</v>
      </c>
      <c r="D215" s="76">
        <v>0</v>
      </c>
      <c r="E215" s="77" t="str">
        <f t="shared" si="12"/>
        <v/>
      </c>
      <c r="F215" s="63">
        <f t="shared" si="13"/>
        <v>0</v>
      </c>
      <c r="G215" s="48">
        <v>0.39077947999999996</v>
      </c>
      <c r="H215" s="48">
        <v>102.55645</v>
      </c>
      <c r="I215" s="131"/>
      <c r="J215" s="76">
        <v>0</v>
      </c>
      <c r="K215" s="76">
        <v>0</v>
      </c>
      <c r="L215" s="77" t="str">
        <f t="shared" si="14"/>
        <v/>
      </c>
      <c r="M215" s="63" t="str">
        <f t="shared" si="15"/>
        <v/>
      </c>
      <c r="N215" s="153"/>
      <c r="O215" s="162"/>
    </row>
    <row r="216" spans="1:15" ht="12.75" customHeight="1" x14ac:dyDescent="0.2">
      <c r="A216" s="47" t="s">
        <v>1032</v>
      </c>
      <c r="B216" s="47" t="s">
        <v>908</v>
      </c>
      <c r="C216" s="76">
        <v>0</v>
      </c>
      <c r="D216" s="76">
        <v>0</v>
      </c>
      <c r="E216" s="77" t="str">
        <f t="shared" si="12"/>
        <v/>
      </c>
      <c r="F216" s="63">
        <f t="shared" si="13"/>
        <v>0</v>
      </c>
      <c r="G216" s="48">
        <v>0.15838305</v>
      </c>
      <c r="H216" s="48">
        <v>63.313699999999997</v>
      </c>
      <c r="I216" s="131"/>
      <c r="J216" s="76">
        <v>0</v>
      </c>
      <c r="K216" s="76">
        <v>0</v>
      </c>
      <c r="L216" s="77" t="str">
        <f t="shared" si="14"/>
        <v/>
      </c>
      <c r="M216" s="63" t="str">
        <f t="shared" si="15"/>
        <v/>
      </c>
      <c r="N216" s="153"/>
      <c r="O216" s="162"/>
    </row>
    <row r="217" spans="1:15" ht="12.75" customHeight="1" x14ac:dyDescent="0.2">
      <c r="A217" s="47" t="s">
        <v>1329</v>
      </c>
      <c r="B217" s="47" t="s">
        <v>879</v>
      </c>
      <c r="C217" s="76">
        <v>0</v>
      </c>
      <c r="D217" s="76">
        <v>1.02355E-3</v>
      </c>
      <c r="E217" s="77">
        <f t="shared" si="12"/>
        <v>-1</v>
      </c>
      <c r="F217" s="63">
        <f t="shared" si="13"/>
        <v>0</v>
      </c>
      <c r="G217" s="48">
        <v>0.27475661000000001</v>
      </c>
      <c r="H217" s="48">
        <v>121.84954999999999</v>
      </c>
      <c r="I217" s="131"/>
      <c r="J217" s="76">
        <v>0</v>
      </c>
      <c r="K217" s="76">
        <v>0</v>
      </c>
      <c r="L217" s="77" t="str">
        <f t="shared" si="14"/>
        <v/>
      </c>
      <c r="M217" s="63" t="str">
        <f t="shared" si="15"/>
        <v/>
      </c>
      <c r="N217" s="153"/>
      <c r="O217" s="162"/>
    </row>
    <row r="218" spans="1:15" ht="12.75" customHeight="1" x14ac:dyDescent="0.2">
      <c r="A218" s="47" t="s">
        <v>1004</v>
      </c>
      <c r="B218" s="47" t="s">
        <v>861</v>
      </c>
      <c r="C218" s="76">
        <v>0</v>
      </c>
      <c r="D218" s="76">
        <v>0</v>
      </c>
      <c r="E218" s="77" t="str">
        <f t="shared" si="12"/>
        <v/>
      </c>
      <c r="F218" s="63">
        <f t="shared" si="13"/>
        <v>0</v>
      </c>
      <c r="G218" s="48">
        <v>4.3494325999999992</v>
      </c>
      <c r="H218" s="48">
        <v>21.396450000000002</v>
      </c>
      <c r="I218" s="131"/>
      <c r="J218" s="76">
        <v>0</v>
      </c>
      <c r="K218" s="76">
        <v>0</v>
      </c>
      <c r="L218" s="77" t="str">
        <f t="shared" si="14"/>
        <v/>
      </c>
      <c r="M218" s="63" t="str">
        <f t="shared" si="15"/>
        <v/>
      </c>
      <c r="N218" s="153"/>
      <c r="O218" s="162"/>
    </row>
    <row r="219" spans="1:15" ht="12.75" customHeight="1" x14ac:dyDescent="0.2">
      <c r="A219" s="47" t="s">
        <v>1011</v>
      </c>
      <c r="B219" s="47" t="s">
        <v>883</v>
      </c>
      <c r="C219" s="76">
        <v>0</v>
      </c>
      <c r="D219" s="76">
        <v>0</v>
      </c>
      <c r="E219" s="77" t="str">
        <f t="shared" si="12"/>
        <v/>
      </c>
      <c r="F219" s="63">
        <f t="shared" si="13"/>
        <v>0</v>
      </c>
      <c r="G219" s="48">
        <v>2.8963413399999998</v>
      </c>
      <c r="H219" s="48">
        <v>96.368099999999998</v>
      </c>
      <c r="I219" s="131"/>
      <c r="J219" s="76">
        <v>0</v>
      </c>
      <c r="K219" s="76">
        <v>0</v>
      </c>
      <c r="L219" s="77" t="str">
        <f t="shared" si="14"/>
        <v/>
      </c>
      <c r="M219" s="63" t="str">
        <f t="shared" si="15"/>
        <v/>
      </c>
      <c r="N219" s="153"/>
      <c r="O219" s="162"/>
    </row>
    <row r="220" spans="1:15" ht="12.75" customHeight="1" x14ac:dyDescent="0.2">
      <c r="A220" s="47" t="s">
        <v>968</v>
      </c>
      <c r="B220" s="47" t="s">
        <v>835</v>
      </c>
      <c r="C220" s="76">
        <v>0</v>
      </c>
      <c r="D220" s="76">
        <v>0</v>
      </c>
      <c r="E220" s="77" t="str">
        <f t="shared" si="12"/>
        <v/>
      </c>
      <c r="F220" s="63">
        <f t="shared" si="13"/>
        <v>0</v>
      </c>
      <c r="G220" s="48">
        <v>24.960844340000001</v>
      </c>
      <c r="H220" s="48">
        <v>90.949600000000004</v>
      </c>
      <c r="I220" s="131"/>
      <c r="J220" s="76">
        <v>0</v>
      </c>
      <c r="K220" s="76">
        <v>0</v>
      </c>
      <c r="L220" s="77" t="str">
        <f t="shared" si="14"/>
        <v/>
      </c>
      <c r="M220" s="63" t="str">
        <f t="shared" si="15"/>
        <v/>
      </c>
      <c r="N220" s="153"/>
      <c r="O220" s="162"/>
    </row>
    <row r="221" spans="1:15" ht="12.75" customHeight="1" x14ac:dyDescent="0.2">
      <c r="A221" s="47" t="s">
        <v>1345</v>
      </c>
      <c r="B221" s="47" t="s">
        <v>867</v>
      </c>
      <c r="C221" s="76">
        <v>0</v>
      </c>
      <c r="D221" s="76">
        <v>0</v>
      </c>
      <c r="E221" s="77" t="str">
        <f t="shared" si="12"/>
        <v/>
      </c>
      <c r="F221" s="63">
        <f t="shared" si="13"/>
        <v>0</v>
      </c>
      <c r="G221" s="48">
        <v>0.14547419</v>
      </c>
      <c r="H221" s="48">
        <v>169.80719999999999</v>
      </c>
      <c r="I221" s="131"/>
      <c r="J221" s="76">
        <v>0</v>
      </c>
      <c r="K221" s="76">
        <v>0</v>
      </c>
      <c r="L221" s="77" t="str">
        <f t="shared" si="14"/>
        <v/>
      </c>
      <c r="M221" s="63" t="str">
        <f t="shared" si="15"/>
        <v/>
      </c>
      <c r="N221" s="153"/>
      <c r="O221" s="162"/>
    </row>
    <row r="222" spans="1:15" ht="12.75" customHeight="1" x14ac:dyDescent="0.2">
      <c r="A222" s="47" t="s">
        <v>1347</v>
      </c>
      <c r="B222" s="47" t="s">
        <v>914</v>
      </c>
      <c r="C222" s="76">
        <v>0</v>
      </c>
      <c r="D222" s="76">
        <v>0.25637885999999999</v>
      </c>
      <c r="E222" s="77">
        <f t="shared" si="12"/>
        <v>-1</v>
      </c>
      <c r="F222" s="63">
        <f t="shared" si="13"/>
        <v>0</v>
      </c>
      <c r="G222" s="48">
        <v>0.88040233000000001</v>
      </c>
      <c r="H222" s="48">
        <v>115.10445</v>
      </c>
      <c r="I222" s="131"/>
      <c r="J222" s="76">
        <v>0</v>
      </c>
      <c r="K222" s="76">
        <v>0</v>
      </c>
      <c r="L222" s="77" t="str">
        <f t="shared" si="14"/>
        <v/>
      </c>
      <c r="M222" s="63" t="str">
        <f t="shared" si="15"/>
        <v/>
      </c>
      <c r="N222" s="153"/>
      <c r="O222" s="162"/>
    </row>
    <row r="223" spans="1:15" ht="12.75" customHeight="1" x14ac:dyDescent="0.2">
      <c r="A223" s="47" t="s">
        <v>1036</v>
      </c>
      <c r="B223" s="47" t="s">
        <v>912</v>
      </c>
      <c r="C223" s="76">
        <v>0</v>
      </c>
      <c r="D223" s="76">
        <v>0.30968364000000004</v>
      </c>
      <c r="E223" s="77">
        <f t="shared" si="12"/>
        <v>-1</v>
      </c>
      <c r="F223" s="63">
        <f t="shared" si="13"/>
        <v>0</v>
      </c>
      <c r="G223" s="48">
        <v>0.37201028999999997</v>
      </c>
      <c r="H223" s="48">
        <v>151.61580000000001</v>
      </c>
      <c r="I223" s="131"/>
      <c r="J223" s="76">
        <v>0</v>
      </c>
      <c r="K223" s="76">
        <v>0</v>
      </c>
      <c r="L223" s="77" t="str">
        <f t="shared" si="14"/>
        <v/>
      </c>
      <c r="M223" s="63" t="str">
        <f t="shared" si="15"/>
        <v/>
      </c>
      <c r="N223" s="153"/>
      <c r="O223" s="162"/>
    </row>
    <row r="224" spans="1:15" ht="12.75" customHeight="1" x14ac:dyDescent="0.2">
      <c r="A224" s="47" t="s">
        <v>998</v>
      </c>
      <c r="B224" s="47" t="s">
        <v>854</v>
      </c>
      <c r="C224" s="76">
        <v>0</v>
      </c>
      <c r="D224" s="76">
        <v>0</v>
      </c>
      <c r="E224" s="77" t="str">
        <f t="shared" si="12"/>
        <v/>
      </c>
      <c r="F224" s="63">
        <f t="shared" si="13"/>
        <v>0</v>
      </c>
      <c r="G224" s="48">
        <v>0.18838886999999999</v>
      </c>
      <c r="H224" s="48">
        <v>97.502899999999997</v>
      </c>
      <c r="I224" s="131"/>
      <c r="J224" s="76">
        <v>0</v>
      </c>
      <c r="K224" s="76">
        <v>0</v>
      </c>
      <c r="L224" s="77" t="str">
        <f t="shared" si="14"/>
        <v/>
      </c>
      <c r="M224" s="63" t="str">
        <f t="shared" si="15"/>
        <v/>
      </c>
      <c r="N224" s="153"/>
      <c r="O224" s="162"/>
    </row>
    <row r="225" spans="1:15" ht="12.75" customHeight="1" x14ac:dyDescent="0.2">
      <c r="A225" s="47" t="s">
        <v>1354</v>
      </c>
      <c r="B225" s="47" t="s">
        <v>888</v>
      </c>
      <c r="C225" s="76">
        <v>0</v>
      </c>
      <c r="D225" s="76">
        <v>0</v>
      </c>
      <c r="E225" s="77" t="str">
        <f t="shared" si="12"/>
        <v/>
      </c>
      <c r="F225" s="63">
        <f t="shared" si="13"/>
        <v>0</v>
      </c>
      <c r="G225" s="48">
        <v>0.26691952000000002</v>
      </c>
      <c r="H225" s="48">
        <v>183.09870000000001</v>
      </c>
      <c r="I225" s="131"/>
      <c r="J225" s="76">
        <v>0</v>
      </c>
      <c r="K225" s="76">
        <v>0</v>
      </c>
      <c r="L225" s="77" t="str">
        <f t="shared" si="14"/>
        <v/>
      </c>
      <c r="M225" s="63" t="str">
        <f t="shared" si="15"/>
        <v/>
      </c>
      <c r="N225" s="153"/>
      <c r="O225" s="162"/>
    </row>
    <row r="226" spans="1:15" ht="12.75" customHeight="1" x14ac:dyDescent="0.2">
      <c r="A226" s="47" t="s">
        <v>1018</v>
      </c>
      <c r="B226" s="47" t="s">
        <v>898</v>
      </c>
      <c r="C226" s="76">
        <v>0</v>
      </c>
      <c r="D226" s="76">
        <v>0</v>
      </c>
      <c r="E226" s="77" t="str">
        <f t="shared" si="12"/>
        <v/>
      </c>
      <c r="F226" s="63">
        <f t="shared" si="13"/>
        <v>0</v>
      </c>
      <c r="G226" s="48">
        <v>0.65135963283999998</v>
      </c>
      <c r="H226" s="48">
        <v>113.678</v>
      </c>
      <c r="I226" s="131"/>
      <c r="J226" s="76">
        <v>0</v>
      </c>
      <c r="K226" s="76">
        <v>0</v>
      </c>
      <c r="L226" s="77" t="str">
        <f t="shared" si="14"/>
        <v/>
      </c>
      <c r="M226" s="63" t="str">
        <f t="shared" si="15"/>
        <v/>
      </c>
      <c r="N226" s="153"/>
      <c r="O226" s="162"/>
    </row>
    <row r="227" spans="1:15" ht="12.75" customHeight="1" x14ac:dyDescent="0.2">
      <c r="A227" s="47" t="s">
        <v>1023</v>
      </c>
      <c r="B227" s="47" t="s">
        <v>903</v>
      </c>
      <c r="C227" s="76">
        <v>0</v>
      </c>
      <c r="D227" s="76">
        <v>2.5721999999999998E-2</v>
      </c>
      <c r="E227" s="77">
        <f t="shared" si="12"/>
        <v>-1</v>
      </c>
      <c r="F227" s="63">
        <f t="shared" si="13"/>
        <v>0</v>
      </c>
      <c r="G227" s="48">
        <v>4.8188512719165004</v>
      </c>
      <c r="H227" s="48">
        <v>98.645150000000001</v>
      </c>
      <c r="I227" s="131"/>
      <c r="J227" s="76">
        <v>0</v>
      </c>
      <c r="K227" s="76">
        <v>0</v>
      </c>
      <c r="L227" s="77" t="str">
        <f t="shared" si="14"/>
        <v/>
      </c>
      <c r="M227" s="63" t="str">
        <f t="shared" si="15"/>
        <v/>
      </c>
      <c r="N227" s="153"/>
      <c r="O227" s="162"/>
    </row>
    <row r="228" spans="1:15" ht="12.75" customHeight="1" x14ac:dyDescent="0.2">
      <c r="A228" s="47" t="s">
        <v>1022</v>
      </c>
      <c r="B228" s="47" t="s">
        <v>902</v>
      </c>
      <c r="C228" s="76">
        <v>0</v>
      </c>
      <c r="D228" s="76">
        <v>0</v>
      </c>
      <c r="E228" s="77" t="str">
        <f t="shared" si="12"/>
        <v/>
      </c>
      <c r="F228" s="63">
        <f t="shared" si="13"/>
        <v>0</v>
      </c>
      <c r="G228" s="48">
        <v>4.0730960739000004</v>
      </c>
      <c r="H228" s="48">
        <v>33.098100000000002</v>
      </c>
      <c r="I228" s="131"/>
      <c r="J228" s="76">
        <v>0</v>
      </c>
      <c r="K228" s="76">
        <v>0</v>
      </c>
      <c r="L228" s="77" t="str">
        <f t="shared" si="14"/>
        <v/>
      </c>
      <c r="M228" s="63" t="str">
        <f t="shared" si="15"/>
        <v/>
      </c>
      <c r="N228" s="153"/>
      <c r="O228" s="162"/>
    </row>
    <row r="229" spans="1:15" ht="12.75" customHeight="1" x14ac:dyDescent="0.2">
      <c r="A229" s="47" t="s">
        <v>1024</v>
      </c>
      <c r="B229" s="47" t="s">
        <v>904</v>
      </c>
      <c r="C229" s="76">
        <v>0</v>
      </c>
      <c r="D229" s="76">
        <v>0</v>
      </c>
      <c r="E229" s="77" t="str">
        <f t="shared" si="12"/>
        <v/>
      </c>
      <c r="F229" s="63">
        <f t="shared" si="13"/>
        <v>0</v>
      </c>
      <c r="G229" s="48">
        <v>4.8594750749999998</v>
      </c>
      <c r="H229" s="48">
        <v>112.5712</v>
      </c>
      <c r="I229" s="131"/>
      <c r="J229" s="76">
        <v>0</v>
      </c>
      <c r="K229" s="76">
        <v>0</v>
      </c>
      <c r="L229" s="77" t="str">
        <f t="shared" si="14"/>
        <v/>
      </c>
      <c r="M229" s="63" t="str">
        <f t="shared" si="15"/>
        <v/>
      </c>
      <c r="N229" s="153"/>
      <c r="O229" s="162"/>
    </row>
    <row r="230" spans="1:15" ht="12.75" customHeight="1" x14ac:dyDescent="0.2">
      <c r="A230" s="47" t="s">
        <v>1019</v>
      </c>
      <c r="B230" s="47" t="s">
        <v>899</v>
      </c>
      <c r="C230" s="76">
        <v>0</v>
      </c>
      <c r="D230" s="76">
        <v>0</v>
      </c>
      <c r="E230" s="77" t="str">
        <f t="shared" si="12"/>
        <v/>
      </c>
      <c r="F230" s="63">
        <f t="shared" si="13"/>
        <v>0</v>
      </c>
      <c r="G230" s="48">
        <v>2.9930032482000004</v>
      </c>
      <c r="H230" s="48">
        <v>114.3917</v>
      </c>
      <c r="I230" s="131"/>
      <c r="J230" s="76">
        <v>0</v>
      </c>
      <c r="K230" s="76">
        <v>0</v>
      </c>
      <c r="L230" s="77" t="str">
        <f t="shared" si="14"/>
        <v/>
      </c>
      <c r="M230" s="63" t="str">
        <f t="shared" si="15"/>
        <v/>
      </c>
      <c r="N230" s="153"/>
      <c r="O230" s="162"/>
    </row>
    <row r="231" spans="1:15" ht="12.75" customHeight="1" x14ac:dyDescent="0.2">
      <c r="A231" s="47" t="s">
        <v>1030</v>
      </c>
      <c r="B231" s="47" t="s">
        <v>906</v>
      </c>
      <c r="C231" s="76">
        <v>0</v>
      </c>
      <c r="D231" s="76">
        <v>0</v>
      </c>
      <c r="E231" s="77" t="str">
        <f t="shared" si="12"/>
        <v/>
      </c>
      <c r="F231" s="63">
        <f t="shared" si="13"/>
        <v>0</v>
      </c>
      <c r="G231" s="48">
        <v>4.2339084017999999</v>
      </c>
      <c r="H231" s="48">
        <v>49.904949999999999</v>
      </c>
      <c r="I231" s="131"/>
      <c r="J231" s="76">
        <v>0</v>
      </c>
      <c r="K231" s="76">
        <v>0</v>
      </c>
      <c r="L231" s="77" t="str">
        <f t="shared" si="14"/>
        <v/>
      </c>
      <c r="M231" s="63" t="str">
        <f t="shared" si="15"/>
        <v/>
      </c>
      <c r="N231" s="153"/>
      <c r="O231" s="162"/>
    </row>
    <row r="232" spans="1:15" ht="12.75" customHeight="1" x14ac:dyDescent="0.2">
      <c r="A232" s="47" t="s">
        <v>1020</v>
      </c>
      <c r="B232" s="47" t="s">
        <v>900</v>
      </c>
      <c r="C232" s="76">
        <v>0</v>
      </c>
      <c r="D232" s="76">
        <v>4.2389999999999997E-3</v>
      </c>
      <c r="E232" s="77">
        <f t="shared" si="12"/>
        <v>-1</v>
      </c>
      <c r="F232" s="63">
        <f t="shared" si="13"/>
        <v>0</v>
      </c>
      <c r="G232" s="48">
        <v>4.1165514466999999</v>
      </c>
      <c r="H232" s="48">
        <v>81.5304</v>
      </c>
      <c r="I232" s="131"/>
      <c r="J232" s="76">
        <v>0</v>
      </c>
      <c r="K232" s="76">
        <v>0</v>
      </c>
      <c r="L232" s="77" t="str">
        <f t="shared" si="14"/>
        <v/>
      </c>
      <c r="M232" s="63" t="str">
        <f t="shared" si="15"/>
        <v/>
      </c>
      <c r="N232" s="153"/>
      <c r="O232" s="162"/>
    </row>
    <row r="233" spans="1:15" ht="12.75" customHeight="1" x14ac:dyDescent="0.2">
      <c r="A233" s="47" t="s">
        <v>1029</v>
      </c>
      <c r="B233" s="47" t="s">
        <v>905</v>
      </c>
      <c r="C233" s="76">
        <v>0</v>
      </c>
      <c r="D233" s="76">
        <v>2.0012800000000001E-2</v>
      </c>
      <c r="E233" s="77">
        <f t="shared" si="12"/>
        <v>-1</v>
      </c>
      <c r="F233" s="63">
        <f t="shared" si="13"/>
        <v>0</v>
      </c>
      <c r="G233" s="48">
        <v>3.9056527565999999</v>
      </c>
      <c r="H233" s="48">
        <v>111.9542</v>
      </c>
      <c r="I233" s="131"/>
      <c r="J233" s="76">
        <v>0</v>
      </c>
      <c r="K233" s="76">
        <v>6.0041900000000002E-2</v>
      </c>
      <c r="L233" s="77">
        <f t="shared" si="14"/>
        <v>-1</v>
      </c>
      <c r="M233" s="63" t="str">
        <f t="shared" si="15"/>
        <v/>
      </c>
      <c r="N233" s="153"/>
      <c r="O233" s="162"/>
    </row>
    <row r="234" spans="1:15" ht="12.75" customHeight="1" x14ac:dyDescent="0.2">
      <c r="A234" s="47" t="s">
        <v>1231</v>
      </c>
      <c r="B234" s="47" t="s">
        <v>599</v>
      </c>
      <c r="C234" s="76">
        <v>0</v>
      </c>
      <c r="D234" s="76">
        <v>0</v>
      </c>
      <c r="E234" s="77" t="str">
        <f t="shared" si="12"/>
        <v/>
      </c>
      <c r="F234" s="63">
        <f t="shared" si="13"/>
        <v>0</v>
      </c>
      <c r="G234" s="48">
        <v>6.3530361400000004</v>
      </c>
      <c r="H234" s="48">
        <v>85.906450000000007</v>
      </c>
      <c r="I234" s="131"/>
      <c r="J234" s="76">
        <v>0</v>
      </c>
      <c r="K234" s="76">
        <v>0</v>
      </c>
      <c r="L234" s="77" t="str">
        <f t="shared" si="14"/>
        <v/>
      </c>
      <c r="M234" s="63" t="str">
        <f t="shared" si="15"/>
        <v/>
      </c>
      <c r="N234" s="153"/>
      <c r="O234" s="162"/>
    </row>
    <row r="235" spans="1:15" ht="12.75" customHeight="1" x14ac:dyDescent="0.2">
      <c r="A235" s="47" t="s">
        <v>1228</v>
      </c>
      <c r="B235" s="47" t="s">
        <v>596</v>
      </c>
      <c r="C235" s="76">
        <v>0</v>
      </c>
      <c r="D235" s="76">
        <v>0</v>
      </c>
      <c r="E235" s="77" t="str">
        <f t="shared" si="12"/>
        <v/>
      </c>
      <c r="F235" s="63">
        <f t="shared" si="13"/>
        <v>0</v>
      </c>
      <c r="G235" s="48">
        <v>11.09208141</v>
      </c>
      <c r="H235" s="48">
        <v>49.741100000000003</v>
      </c>
      <c r="I235" s="131"/>
      <c r="J235" s="76">
        <v>0</v>
      </c>
      <c r="K235" s="76">
        <v>0</v>
      </c>
      <c r="L235" s="77" t="str">
        <f t="shared" si="14"/>
        <v/>
      </c>
      <c r="M235" s="63" t="str">
        <f t="shared" si="15"/>
        <v/>
      </c>
      <c r="N235" s="153"/>
      <c r="O235" s="162"/>
    </row>
    <row r="236" spans="1:15" ht="12.75" customHeight="1" x14ac:dyDescent="0.2">
      <c r="A236" s="47" t="s">
        <v>1230</v>
      </c>
      <c r="B236" s="47" t="s">
        <v>598</v>
      </c>
      <c r="C236" s="76">
        <v>0</v>
      </c>
      <c r="D236" s="76">
        <v>0</v>
      </c>
      <c r="E236" s="77" t="str">
        <f t="shared" si="12"/>
        <v/>
      </c>
      <c r="F236" s="63">
        <f t="shared" si="13"/>
        <v>0</v>
      </c>
      <c r="G236" s="48">
        <v>3.7594783399999998</v>
      </c>
      <c r="H236" s="48">
        <v>49.72795</v>
      </c>
      <c r="I236" s="131"/>
      <c r="J236" s="76">
        <v>0</v>
      </c>
      <c r="K236" s="76">
        <v>0</v>
      </c>
      <c r="L236" s="77" t="str">
        <f t="shared" si="14"/>
        <v/>
      </c>
      <c r="M236" s="63" t="str">
        <f t="shared" si="15"/>
        <v/>
      </c>
      <c r="N236" s="153"/>
      <c r="O236" s="162"/>
    </row>
    <row r="237" spans="1:15" ht="12.75" customHeight="1" x14ac:dyDescent="0.2">
      <c r="A237" s="47" t="s">
        <v>944</v>
      </c>
      <c r="B237" s="47" t="s">
        <v>822</v>
      </c>
      <c r="C237" s="76">
        <v>0</v>
      </c>
      <c r="D237" s="76">
        <v>8.1076600000000013E-2</v>
      </c>
      <c r="E237" s="77">
        <f t="shared" si="12"/>
        <v>-1</v>
      </c>
      <c r="F237" s="63">
        <f t="shared" si="13"/>
        <v>0</v>
      </c>
      <c r="G237" s="48">
        <v>3.6504007783084802</v>
      </c>
      <c r="H237" s="48">
        <v>82.300049999999999</v>
      </c>
      <c r="I237" s="131"/>
      <c r="J237" s="76">
        <v>0</v>
      </c>
      <c r="K237" s="76">
        <v>0.6182585053393399</v>
      </c>
      <c r="L237" s="77">
        <f t="shared" si="14"/>
        <v>-1</v>
      </c>
      <c r="M237" s="63" t="str">
        <f t="shared" si="15"/>
        <v/>
      </c>
      <c r="N237" s="153"/>
      <c r="O237" s="162"/>
    </row>
    <row r="238" spans="1:15" ht="12.75" customHeight="1" x14ac:dyDescent="0.2">
      <c r="A238" s="47" t="s">
        <v>1000</v>
      </c>
      <c r="B238" s="47" t="s">
        <v>856</v>
      </c>
      <c r="C238" s="76">
        <v>0</v>
      </c>
      <c r="D238" s="76">
        <v>0</v>
      </c>
      <c r="E238" s="77" t="str">
        <f t="shared" si="12"/>
        <v/>
      </c>
      <c r="F238" s="63">
        <f t="shared" si="13"/>
        <v>0</v>
      </c>
      <c r="G238" s="48">
        <v>1.0916330918752</v>
      </c>
      <c r="H238" s="48">
        <v>97.309749999999994</v>
      </c>
      <c r="I238" s="131"/>
      <c r="J238" s="76">
        <v>0</v>
      </c>
      <c r="K238" s="76">
        <v>0</v>
      </c>
      <c r="L238" s="77" t="str">
        <f t="shared" si="14"/>
        <v/>
      </c>
      <c r="M238" s="63" t="str">
        <f t="shared" si="15"/>
        <v/>
      </c>
      <c r="N238" s="153"/>
      <c r="O238" s="162"/>
    </row>
    <row r="239" spans="1:15" ht="12.75" customHeight="1" x14ac:dyDescent="0.2">
      <c r="A239" s="47" t="s">
        <v>933</v>
      </c>
      <c r="B239" s="47" t="s">
        <v>805</v>
      </c>
      <c r="C239" s="76">
        <v>0</v>
      </c>
      <c r="D239" s="76">
        <v>0</v>
      </c>
      <c r="E239" s="77" t="str">
        <f t="shared" si="12"/>
        <v/>
      </c>
      <c r="F239" s="63">
        <f t="shared" si="13"/>
        <v>0</v>
      </c>
      <c r="G239" s="48">
        <v>1.85400866253568</v>
      </c>
      <c r="H239" s="48">
        <v>70.504199999999997</v>
      </c>
      <c r="I239" s="131"/>
      <c r="J239" s="76">
        <v>0</v>
      </c>
      <c r="K239" s="76">
        <v>0</v>
      </c>
      <c r="L239" s="77" t="str">
        <f t="shared" si="14"/>
        <v/>
      </c>
      <c r="M239" s="63" t="str">
        <f t="shared" si="15"/>
        <v/>
      </c>
      <c r="N239" s="153"/>
      <c r="O239" s="162"/>
    </row>
    <row r="240" spans="1:15" ht="12.75" customHeight="1" x14ac:dyDescent="0.2">
      <c r="A240" s="47" t="s">
        <v>1235</v>
      </c>
      <c r="B240" s="47" t="s">
        <v>603</v>
      </c>
      <c r="C240" s="76"/>
      <c r="D240" s="76">
        <v>0.6600583000000001</v>
      </c>
      <c r="E240" s="77">
        <f t="shared" si="12"/>
        <v>-1</v>
      </c>
      <c r="F240" s="63">
        <f t="shared" si="13"/>
        <v>0</v>
      </c>
      <c r="G240" s="48">
        <v>0</v>
      </c>
      <c r="H240" s="48"/>
      <c r="I240" s="131"/>
      <c r="J240" s="76"/>
      <c r="K240" s="76">
        <v>0.29335803000000005</v>
      </c>
      <c r="L240" s="77">
        <f t="shared" si="14"/>
        <v>-1</v>
      </c>
      <c r="M240" s="63" t="str">
        <f t="shared" si="15"/>
        <v/>
      </c>
      <c r="N240" s="153"/>
      <c r="O240" s="162"/>
    </row>
    <row r="241" spans="1:15" ht="12.75" customHeight="1" x14ac:dyDescent="0.2">
      <c r="A241" s="47" t="s">
        <v>2903</v>
      </c>
      <c r="B241" s="47" t="s">
        <v>2902</v>
      </c>
      <c r="C241" s="76"/>
      <c r="D241" s="76">
        <v>0</v>
      </c>
      <c r="E241" s="77" t="str">
        <f t="shared" si="12"/>
        <v/>
      </c>
      <c r="F241" s="63">
        <v>0</v>
      </c>
      <c r="G241" s="48"/>
      <c r="H241" s="48"/>
      <c r="I241" s="131"/>
      <c r="J241" s="76"/>
      <c r="K241" s="76">
        <v>0</v>
      </c>
      <c r="L241" s="77" t="str">
        <f t="shared" si="14"/>
        <v/>
      </c>
      <c r="M241" s="63" t="s">
        <v>2893</v>
      </c>
      <c r="N241" s="153"/>
      <c r="O241" s="162"/>
    </row>
    <row r="242" spans="1:15" ht="12.75" customHeight="1" x14ac:dyDescent="0.2">
      <c r="A242" s="47" t="s">
        <v>1236</v>
      </c>
      <c r="B242" s="47" t="s">
        <v>604</v>
      </c>
      <c r="C242" s="76"/>
      <c r="D242" s="76">
        <v>5.764E-3</v>
      </c>
      <c r="E242" s="77">
        <f t="shared" si="12"/>
        <v>-1</v>
      </c>
      <c r="F242" s="63">
        <f>C242/$C$243</f>
        <v>0</v>
      </c>
      <c r="G242" s="48">
        <v>0</v>
      </c>
      <c r="H242" s="48"/>
      <c r="I242" s="131"/>
      <c r="J242" s="76"/>
      <c r="K242" s="76">
        <v>5.7551E-3</v>
      </c>
      <c r="L242" s="77">
        <f t="shared" si="14"/>
        <v>-1</v>
      </c>
      <c r="M242" s="63" t="str">
        <f>IF(ISERROR(J242/C242),"",IF(J242/C242&gt;10000%,"",J242/C242))</f>
        <v/>
      </c>
      <c r="N242" s="153"/>
      <c r="O242" s="162"/>
    </row>
    <row r="243" spans="1:15" x14ac:dyDescent="0.2">
      <c r="A243" s="9"/>
      <c r="B243" s="74">
        <f>COUNTA(B7:B242)</f>
        <v>236</v>
      </c>
      <c r="C243" s="66">
        <f>SUM(C7:C242)</f>
        <v>212.48403592499989</v>
      </c>
      <c r="D243" s="66">
        <f>SUM(D7:D242)</f>
        <v>370.82446193099997</v>
      </c>
      <c r="E243" s="75">
        <f>IF(ISERROR(C243/D243-1),"",((C243/D243-1)))</f>
        <v>-0.42699563340959634</v>
      </c>
      <c r="F243" s="87">
        <f>SUM(F7:F241)</f>
        <v>1.0000000000000007</v>
      </c>
      <c r="G243" s="88">
        <f>SUM(G7:G242)</f>
        <v>14840.004114873262</v>
      </c>
      <c r="H243" s="114"/>
      <c r="I243" s="135"/>
      <c r="J243" s="86">
        <f>SUM(J7:J242)</f>
        <v>649.42188820999979</v>
      </c>
      <c r="K243" s="66">
        <f>SUM(K7:K242)</f>
        <v>854.06252757404263</v>
      </c>
      <c r="L243" s="75">
        <f>IF(ISERROR(J243/K243-1),"",((J243/K243-1)))</f>
        <v>-0.23960849792265548</v>
      </c>
      <c r="M243" s="52">
        <f>IF(ISERROR(J243/C243),"",(J243/C243))</f>
        <v>3.0563326105083259</v>
      </c>
      <c r="O243" s="162"/>
    </row>
    <row r="244" spans="1:15" x14ac:dyDescent="0.2">
      <c r="A244" s="10"/>
      <c r="B244" s="10"/>
      <c r="C244" s="89"/>
      <c r="D244" s="89"/>
      <c r="E244" s="90"/>
      <c r="F244" s="53"/>
      <c r="G244" s="18"/>
      <c r="H244" s="8"/>
      <c r="J244" s="89"/>
      <c r="K244" s="89"/>
      <c r="L244" s="90"/>
    </row>
    <row r="245" spans="1:15" x14ac:dyDescent="0.2">
      <c r="A245" s="55" t="s">
        <v>336</v>
      </c>
      <c r="B245" s="10"/>
      <c r="C245" s="89"/>
      <c r="D245" s="89"/>
      <c r="E245" s="90"/>
      <c r="F245" s="18"/>
      <c r="G245" s="18"/>
      <c r="H245" s="8"/>
      <c r="J245" s="89"/>
      <c r="K245" s="89"/>
      <c r="L245" s="90"/>
    </row>
    <row r="246" spans="1:15" x14ac:dyDescent="0.2">
      <c r="A246" s="70" t="s">
        <v>2351</v>
      </c>
      <c r="B246" s="10"/>
      <c r="C246" s="89"/>
      <c r="D246" s="89"/>
      <c r="E246" s="90"/>
      <c r="F246" s="18"/>
      <c r="G246" s="18"/>
      <c r="H246" s="8"/>
      <c r="J246" s="89"/>
      <c r="K246" s="89"/>
      <c r="L246" s="90"/>
    </row>
    <row r="247" spans="1:15" x14ac:dyDescent="0.2">
      <c r="A247" s="10"/>
      <c r="B247" s="10"/>
      <c r="C247" s="89"/>
      <c r="D247" s="89"/>
      <c r="E247" s="90"/>
      <c r="F247" s="18"/>
      <c r="G247" s="18"/>
      <c r="H247" s="8"/>
      <c r="J247" s="89"/>
      <c r="K247" s="89"/>
      <c r="L247" s="90"/>
    </row>
    <row r="248" spans="1:15" x14ac:dyDescent="0.2">
      <c r="A248" s="12" t="s">
        <v>74</v>
      </c>
      <c r="B248" s="10"/>
      <c r="C248" s="89"/>
      <c r="D248" s="89"/>
      <c r="E248" s="90"/>
      <c r="F248" s="12"/>
      <c r="G248" s="18"/>
      <c r="H248" s="8"/>
      <c r="J248" s="89"/>
      <c r="K248" s="89"/>
      <c r="L248" s="90"/>
    </row>
    <row r="249" spans="1:15" x14ac:dyDescent="0.2">
      <c r="B249" s="10"/>
      <c r="C249" s="89"/>
      <c r="D249" s="89"/>
      <c r="E249" s="90"/>
      <c r="F249" s="12"/>
      <c r="G249" s="18"/>
      <c r="H249" s="8"/>
      <c r="J249" s="89"/>
      <c r="K249" s="89"/>
      <c r="L249" s="90"/>
    </row>
    <row r="250" spans="1:15" x14ac:dyDescent="0.2">
      <c r="C250" s="89"/>
      <c r="D250" s="89"/>
      <c r="E250" s="90"/>
      <c r="F250" s="12"/>
      <c r="G250" s="12"/>
      <c r="H250" s="8"/>
      <c r="J250" s="89"/>
      <c r="K250" s="89"/>
      <c r="L250" s="90"/>
    </row>
    <row r="251" spans="1:15" x14ac:dyDescent="0.2">
      <c r="C251" s="89"/>
      <c r="D251" s="89"/>
      <c r="E251" s="90"/>
      <c r="F251" s="12"/>
      <c r="G251" s="12"/>
      <c r="H251" s="8"/>
      <c r="J251" s="89"/>
      <c r="K251" s="89"/>
      <c r="L251" s="90"/>
    </row>
    <row r="252" spans="1:15" x14ac:dyDescent="0.2">
      <c r="C252" s="89"/>
      <c r="D252" s="89"/>
      <c r="E252" s="90"/>
      <c r="F252" s="12"/>
      <c r="G252" s="12"/>
      <c r="H252" s="8"/>
      <c r="J252" s="89"/>
      <c r="K252" s="89"/>
      <c r="L252" s="90"/>
    </row>
    <row r="253" spans="1:15" x14ac:dyDescent="0.2">
      <c r="C253" s="89"/>
      <c r="D253" s="89"/>
      <c r="E253" s="90"/>
      <c r="F253" s="12"/>
      <c r="G253" s="12"/>
      <c r="H253" s="8"/>
      <c r="J253" s="89"/>
      <c r="K253" s="89"/>
      <c r="L253" s="90"/>
    </row>
    <row r="254" spans="1:15" x14ac:dyDescent="0.2">
      <c r="C254" s="89"/>
      <c r="D254" s="89"/>
      <c r="E254" s="90"/>
      <c r="F254" s="12"/>
      <c r="G254" s="12"/>
      <c r="H254" s="8"/>
      <c r="J254" s="89"/>
      <c r="K254" s="89"/>
      <c r="L254" s="90"/>
    </row>
    <row r="255" spans="1:15" x14ac:dyDescent="0.2">
      <c r="C255" s="89"/>
      <c r="D255" s="89"/>
      <c r="E255" s="90"/>
      <c r="F255" s="12"/>
      <c r="G255" s="12"/>
      <c r="H255" s="8"/>
      <c r="J255" s="89"/>
      <c r="K255" s="89"/>
      <c r="L255" s="90"/>
    </row>
    <row r="256" spans="1:15" x14ac:dyDescent="0.2">
      <c r="C256" s="89"/>
      <c r="D256" s="89"/>
      <c r="E256" s="90"/>
      <c r="F256" s="12"/>
      <c r="G256" s="12"/>
      <c r="H256" s="8"/>
      <c r="J256" s="89"/>
      <c r="K256" s="89"/>
      <c r="L256" s="90"/>
    </row>
    <row r="257" spans="3:12" s="92" customFormat="1" x14ac:dyDescent="0.2">
      <c r="C257" s="89"/>
      <c r="D257" s="89"/>
      <c r="E257" s="90"/>
      <c r="F257" s="12"/>
      <c r="G257" s="12"/>
      <c r="H257" s="8"/>
      <c r="I257" s="133"/>
      <c r="J257" s="89"/>
      <c r="K257" s="89"/>
      <c r="L257" s="90"/>
    </row>
    <row r="258" spans="3:12" s="92" customFormat="1" x14ac:dyDescent="0.2">
      <c r="C258" s="89"/>
      <c r="D258" s="89"/>
      <c r="E258" s="90"/>
      <c r="F258" s="12"/>
      <c r="G258" s="12"/>
      <c r="H258" s="8"/>
      <c r="I258" s="133"/>
      <c r="J258" s="89"/>
      <c r="K258" s="89"/>
      <c r="L258" s="90"/>
    </row>
    <row r="259" spans="3:12" s="92" customFormat="1" x14ac:dyDescent="0.2">
      <c r="C259" s="89"/>
      <c r="D259" s="89"/>
      <c r="E259" s="90"/>
      <c r="F259" s="12"/>
      <c r="G259" s="12"/>
      <c r="H259" s="8"/>
      <c r="I259" s="133"/>
      <c r="J259" s="89"/>
      <c r="K259" s="89"/>
      <c r="L259" s="90"/>
    </row>
    <row r="260" spans="3:12" s="92" customFormat="1" x14ac:dyDescent="0.2">
      <c r="C260" s="89"/>
      <c r="D260" s="89"/>
      <c r="E260" s="90"/>
      <c r="F260" s="12"/>
      <c r="G260" s="12"/>
      <c r="H260" s="8"/>
      <c r="I260" s="133"/>
      <c r="J260" s="89"/>
      <c r="K260" s="89"/>
      <c r="L260" s="90"/>
    </row>
    <row r="261" spans="3:12" s="92" customFormat="1" x14ac:dyDescent="0.2">
      <c r="C261" s="89"/>
      <c r="D261" s="89"/>
      <c r="E261" s="90"/>
      <c r="F261" s="12"/>
      <c r="G261" s="12"/>
      <c r="H261" s="8"/>
      <c r="I261" s="133"/>
      <c r="J261" s="89"/>
      <c r="K261" s="89"/>
      <c r="L261" s="90"/>
    </row>
    <row r="262" spans="3:12" s="92" customFormat="1" x14ac:dyDescent="0.2">
      <c r="C262" s="89"/>
      <c r="D262" s="89"/>
      <c r="E262" s="90"/>
      <c r="F262" s="12"/>
      <c r="G262" s="12"/>
      <c r="H262" s="8"/>
      <c r="I262" s="133"/>
      <c r="J262" s="89"/>
      <c r="K262" s="89"/>
      <c r="L262" s="90"/>
    </row>
    <row r="263" spans="3:12" s="92" customFormat="1" x14ac:dyDescent="0.2">
      <c r="C263" s="89"/>
      <c r="D263" s="89"/>
      <c r="E263" s="90"/>
      <c r="F263" s="12"/>
      <c r="G263" s="12"/>
      <c r="H263" s="8"/>
      <c r="I263" s="133"/>
      <c r="J263" s="89"/>
      <c r="K263" s="89"/>
      <c r="L263" s="90"/>
    </row>
    <row r="264" spans="3:12" s="92" customFormat="1" x14ac:dyDescent="0.2">
      <c r="C264" s="89"/>
      <c r="D264" s="89"/>
      <c r="E264" s="90"/>
      <c r="F264" s="12"/>
      <c r="G264" s="12"/>
      <c r="H264" s="8"/>
      <c r="I264" s="133"/>
      <c r="J264" s="89"/>
      <c r="K264" s="89"/>
      <c r="L264" s="90"/>
    </row>
    <row r="265" spans="3:12" s="92" customFormat="1" x14ac:dyDescent="0.2">
      <c r="C265" s="89"/>
      <c r="D265" s="89"/>
      <c r="E265" s="90"/>
      <c r="F265" s="12"/>
      <c r="G265" s="12"/>
      <c r="H265" s="8"/>
      <c r="I265" s="133"/>
      <c r="J265" s="89"/>
      <c r="K265" s="89"/>
      <c r="L265" s="90"/>
    </row>
    <row r="266" spans="3:12" s="92" customFormat="1" x14ac:dyDescent="0.2">
      <c r="C266" s="89"/>
      <c r="D266" s="89"/>
      <c r="E266" s="90"/>
      <c r="F266" s="12"/>
      <c r="G266" s="12"/>
      <c r="H266" s="8"/>
      <c r="I266" s="133"/>
      <c r="J266" s="89"/>
      <c r="K266" s="89"/>
      <c r="L266" s="90"/>
    </row>
    <row r="267" spans="3:12" s="92" customFormat="1" x14ac:dyDescent="0.2">
      <c r="C267" s="89"/>
      <c r="D267" s="89"/>
      <c r="E267" s="90"/>
      <c r="F267" s="12"/>
      <c r="G267" s="12"/>
      <c r="H267" s="8"/>
      <c r="I267" s="133"/>
      <c r="J267" s="89"/>
      <c r="K267" s="89"/>
      <c r="L267" s="90"/>
    </row>
    <row r="268" spans="3:12" s="92" customFormat="1" x14ac:dyDescent="0.2">
      <c r="C268" s="89"/>
      <c r="D268" s="89"/>
      <c r="E268" s="90"/>
      <c r="F268" s="12"/>
      <c r="G268" s="12"/>
      <c r="H268" s="8"/>
      <c r="I268" s="133"/>
      <c r="J268" s="89"/>
      <c r="K268" s="89"/>
      <c r="L268" s="90"/>
    </row>
    <row r="269" spans="3:12" s="92" customFormat="1" x14ac:dyDescent="0.2">
      <c r="C269" s="89"/>
      <c r="D269" s="89"/>
      <c r="E269" s="90"/>
      <c r="F269" s="12"/>
      <c r="G269" s="12"/>
      <c r="H269" s="8"/>
      <c r="I269" s="133"/>
      <c r="J269" s="89"/>
      <c r="K269" s="89"/>
      <c r="L269" s="90"/>
    </row>
    <row r="270" spans="3:12" s="92" customFormat="1" x14ac:dyDescent="0.2">
      <c r="C270" s="89"/>
      <c r="D270" s="89"/>
      <c r="E270" s="90"/>
      <c r="F270" s="12"/>
      <c r="G270" s="12"/>
      <c r="H270" s="8"/>
      <c r="I270" s="133"/>
      <c r="J270" s="89"/>
      <c r="K270" s="89"/>
      <c r="L270" s="90"/>
    </row>
    <row r="271" spans="3:12" s="92" customFormat="1" x14ac:dyDescent="0.2">
      <c r="C271" s="89"/>
      <c r="D271" s="89"/>
      <c r="E271" s="90"/>
      <c r="F271" s="12"/>
      <c r="G271" s="12"/>
      <c r="H271" s="8"/>
      <c r="I271" s="133"/>
      <c r="J271" s="89"/>
      <c r="K271" s="89"/>
      <c r="L271" s="90"/>
    </row>
    <row r="272" spans="3:12" s="92" customFormat="1" x14ac:dyDescent="0.2">
      <c r="C272" s="89"/>
      <c r="D272" s="89"/>
      <c r="E272" s="90"/>
      <c r="F272" s="12"/>
      <c r="G272" s="12"/>
      <c r="H272" s="8"/>
      <c r="I272" s="133"/>
      <c r="J272" s="89"/>
      <c r="K272" s="89"/>
      <c r="L272" s="90"/>
    </row>
    <row r="273" spans="3:12" s="92" customFormat="1" x14ac:dyDescent="0.2">
      <c r="C273" s="89"/>
      <c r="D273" s="89"/>
      <c r="E273" s="90"/>
      <c r="F273" s="12"/>
      <c r="G273" s="12"/>
      <c r="H273" s="8"/>
      <c r="I273" s="133"/>
      <c r="J273" s="89"/>
      <c r="K273" s="89"/>
      <c r="L273" s="90"/>
    </row>
    <row r="274" spans="3:12" s="92" customFormat="1" x14ac:dyDescent="0.2">
      <c r="C274" s="89"/>
      <c r="D274" s="89"/>
      <c r="E274" s="90"/>
      <c r="F274" s="12"/>
      <c r="G274" s="12"/>
      <c r="H274" s="8"/>
      <c r="I274" s="133"/>
      <c r="J274" s="89"/>
      <c r="K274" s="89"/>
      <c r="L274" s="90"/>
    </row>
    <row r="275" spans="3:12" s="92" customFormat="1" x14ac:dyDescent="0.2">
      <c r="C275" s="89"/>
      <c r="D275" s="89"/>
      <c r="E275" s="90"/>
      <c r="F275" s="12"/>
      <c r="G275" s="12"/>
      <c r="H275" s="8"/>
      <c r="I275" s="133"/>
      <c r="J275" s="89"/>
      <c r="K275" s="89"/>
      <c r="L275" s="90"/>
    </row>
    <row r="276" spans="3:12" s="92" customFormat="1" x14ac:dyDescent="0.2">
      <c r="C276" s="89"/>
      <c r="D276" s="89"/>
      <c r="E276" s="90"/>
      <c r="F276" s="12"/>
      <c r="G276" s="12"/>
      <c r="H276" s="8"/>
      <c r="I276" s="133"/>
      <c r="J276" s="89"/>
      <c r="K276" s="89"/>
      <c r="L276" s="90"/>
    </row>
    <row r="277" spans="3:12" s="92" customFormat="1" x14ac:dyDescent="0.2">
      <c r="C277" s="89"/>
      <c r="D277" s="89"/>
      <c r="E277" s="90"/>
      <c r="F277" s="12"/>
      <c r="G277" s="12"/>
      <c r="H277" s="8"/>
      <c r="I277" s="133"/>
      <c r="J277" s="89"/>
      <c r="K277" s="89"/>
      <c r="L277" s="90"/>
    </row>
    <row r="278" spans="3:12" s="92" customFormat="1" x14ac:dyDescent="0.2">
      <c r="C278" s="89"/>
      <c r="D278" s="89"/>
      <c r="E278" s="90"/>
      <c r="F278" s="12"/>
      <c r="G278" s="12"/>
      <c r="H278" s="8"/>
      <c r="I278" s="133"/>
      <c r="J278" s="89"/>
      <c r="K278" s="89"/>
      <c r="L278" s="90"/>
    </row>
    <row r="279" spans="3:12" s="92" customFormat="1" x14ac:dyDescent="0.2">
      <c r="C279" s="89"/>
      <c r="D279" s="89"/>
      <c r="E279" s="90"/>
      <c r="F279" s="12"/>
      <c r="G279" s="12"/>
      <c r="H279" s="8"/>
      <c r="I279" s="133"/>
      <c r="J279" s="89"/>
      <c r="K279" s="89"/>
      <c r="L279" s="90"/>
    </row>
    <row r="280" spans="3:12" s="92" customFormat="1" x14ac:dyDescent="0.2">
      <c r="C280" s="89"/>
      <c r="D280" s="89"/>
      <c r="E280" s="90"/>
      <c r="F280" s="12"/>
      <c r="G280" s="12"/>
      <c r="H280" s="8"/>
      <c r="I280" s="133"/>
      <c r="J280" s="89"/>
      <c r="K280" s="89"/>
      <c r="L280" s="90"/>
    </row>
    <row r="281" spans="3:12" s="92" customFormat="1" x14ac:dyDescent="0.2">
      <c r="C281" s="89"/>
      <c r="D281" s="89"/>
      <c r="E281" s="90"/>
      <c r="F281" s="12"/>
      <c r="G281" s="12"/>
      <c r="H281" s="8"/>
      <c r="I281" s="133"/>
      <c r="J281" s="89"/>
      <c r="K281" s="89"/>
      <c r="L281" s="90"/>
    </row>
    <row r="282" spans="3:12" s="92" customFormat="1" x14ac:dyDescent="0.2">
      <c r="C282" s="89"/>
      <c r="D282" s="89"/>
      <c r="E282" s="90"/>
      <c r="F282" s="12"/>
      <c r="G282" s="12"/>
      <c r="H282" s="8"/>
      <c r="I282" s="133"/>
      <c r="J282" s="89"/>
      <c r="K282" s="89"/>
      <c r="L282" s="90"/>
    </row>
    <row r="283" spans="3:12" s="92" customFormat="1" x14ac:dyDescent="0.2">
      <c r="C283" s="89"/>
      <c r="D283" s="89"/>
      <c r="E283" s="90"/>
      <c r="F283" s="12"/>
      <c r="G283" s="12"/>
      <c r="H283" s="8"/>
      <c r="I283" s="133"/>
      <c r="J283" s="89"/>
      <c r="K283" s="89"/>
      <c r="L283" s="90"/>
    </row>
    <row r="284" spans="3:12" s="92" customFormat="1" x14ac:dyDescent="0.2">
      <c r="C284" s="89"/>
      <c r="D284" s="89"/>
      <c r="E284" s="90"/>
      <c r="F284" s="12"/>
      <c r="G284" s="12"/>
      <c r="H284" s="8"/>
      <c r="I284" s="133"/>
      <c r="J284" s="89"/>
      <c r="K284" s="89"/>
      <c r="L284" s="90"/>
    </row>
    <row r="285" spans="3:12" s="92" customFormat="1" x14ac:dyDescent="0.2">
      <c r="C285" s="89"/>
      <c r="D285" s="89"/>
      <c r="E285" s="90"/>
      <c r="F285" s="12"/>
      <c r="G285" s="12"/>
      <c r="H285" s="8"/>
      <c r="I285" s="133"/>
      <c r="J285" s="89"/>
      <c r="K285" s="89"/>
      <c r="L285" s="90"/>
    </row>
    <row r="286" spans="3:12" s="92" customFormat="1" x14ac:dyDescent="0.2">
      <c r="C286" s="89"/>
      <c r="D286" s="89"/>
      <c r="E286" s="90"/>
      <c r="F286" s="12"/>
      <c r="G286" s="12"/>
      <c r="H286" s="8"/>
      <c r="I286" s="133"/>
      <c r="J286" s="89"/>
      <c r="K286" s="89"/>
      <c r="L286" s="90"/>
    </row>
    <row r="287" spans="3:12" s="92" customFormat="1" x14ac:dyDescent="0.2">
      <c r="C287" s="89"/>
      <c r="D287" s="89"/>
      <c r="E287" s="90"/>
      <c r="F287" s="12"/>
      <c r="G287" s="12"/>
      <c r="H287" s="8"/>
      <c r="I287" s="133"/>
      <c r="J287" s="89"/>
      <c r="K287" s="89"/>
      <c r="L287" s="90"/>
    </row>
    <row r="288" spans="3:12" s="92" customFormat="1" x14ac:dyDescent="0.2">
      <c r="C288" s="89"/>
      <c r="D288" s="89"/>
      <c r="E288" s="90"/>
      <c r="F288" s="12"/>
      <c r="G288" s="12"/>
      <c r="H288" s="8"/>
      <c r="I288" s="133"/>
      <c r="J288" s="89"/>
      <c r="K288" s="89"/>
      <c r="L288" s="90"/>
    </row>
    <row r="289" spans="3:12" s="92" customFormat="1" x14ac:dyDescent="0.2">
      <c r="C289" s="89"/>
      <c r="D289" s="89"/>
      <c r="E289" s="90"/>
      <c r="F289" s="12"/>
      <c r="G289" s="12"/>
      <c r="H289" s="8"/>
      <c r="I289" s="133"/>
      <c r="J289" s="89"/>
      <c r="K289" s="89"/>
      <c r="L289" s="90"/>
    </row>
    <row r="290" spans="3:12" s="92" customFormat="1" x14ac:dyDescent="0.2">
      <c r="C290" s="89"/>
      <c r="D290" s="89"/>
      <c r="E290" s="90"/>
      <c r="F290" s="12"/>
      <c r="G290" s="12"/>
      <c r="H290" s="8"/>
      <c r="I290" s="133"/>
      <c r="J290" s="89"/>
      <c r="K290" s="89"/>
      <c r="L290" s="90"/>
    </row>
    <row r="291" spans="3:12" s="92" customFormat="1" x14ac:dyDescent="0.2">
      <c r="C291" s="89"/>
      <c r="D291" s="89"/>
      <c r="E291" s="90"/>
      <c r="F291" s="12"/>
      <c r="G291" s="12"/>
      <c r="H291" s="8"/>
      <c r="I291" s="133"/>
      <c r="J291" s="89"/>
      <c r="K291" s="89"/>
      <c r="L291" s="90"/>
    </row>
    <row r="292" spans="3:12" s="92" customFormat="1" x14ac:dyDescent="0.2">
      <c r="C292" s="89"/>
      <c r="D292" s="89"/>
      <c r="E292" s="90"/>
      <c r="F292" s="12"/>
      <c r="G292" s="12"/>
      <c r="H292" s="8"/>
      <c r="I292" s="133"/>
      <c r="J292" s="89"/>
      <c r="K292" s="89"/>
      <c r="L292" s="90"/>
    </row>
    <row r="293" spans="3:12" s="92" customFormat="1" x14ac:dyDescent="0.2">
      <c r="C293" s="89"/>
      <c r="D293" s="89"/>
      <c r="E293" s="90"/>
      <c r="F293" s="12"/>
      <c r="G293" s="12"/>
      <c r="H293" s="8"/>
      <c r="I293" s="133"/>
      <c r="J293" s="89"/>
      <c r="K293" s="89"/>
      <c r="L293" s="90"/>
    </row>
    <row r="294" spans="3:12" s="92" customFormat="1" x14ac:dyDescent="0.2">
      <c r="C294" s="89"/>
      <c r="D294" s="89"/>
      <c r="E294" s="90"/>
      <c r="F294" s="12"/>
      <c r="G294" s="12"/>
      <c r="H294" s="8"/>
      <c r="I294" s="133"/>
      <c r="J294" s="89"/>
      <c r="K294" s="89"/>
      <c r="L294" s="90"/>
    </row>
    <row r="295" spans="3:12" s="92" customFormat="1" x14ac:dyDescent="0.2">
      <c r="C295" s="89"/>
      <c r="D295" s="89"/>
      <c r="E295" s="90"/>
      <c r="F295" s="12"/>
      <c r="G295" s="12"/>
      <c r="H295" s="8"/>
      <c r="I295" s="133"/>
      <c r="J295" s="89"/>
      <c r="K295" s="89"/>
      <c r="L295" s="90"/>
    </row>
    <row r="296" spans="3:12" s="92" customFormat="1" x14ac:dyDescent="0.2">
      <c r="C296" s="89"/>
      <c r="D296" s="89"/>
      <c r="E296" s="90"/>
      <c r="F296" s="12"/>
      <c r="G296" s="12"/>
      <c r="H296" s="8"/>
      <c r="I296" s="133"/>
      <c r="J296" s="89"/>
      <c r="K296" s="89"/>
      <c r="L296" s="90"/>
    </row>
    <row r="297" spans="3:12" s="92" customFormat="1" x14ac:dyDescent="0.2">
      <c r="C297" s="89"/>
      <c r="D297" s="89"/>
      <c r="E297" s="90"/>
      <c r="F297" s="12"/>
      <c r="G297" s="12"/>
      <c r="H297" s="8"/>
      <c r="I297" s="133"/>
      <c r="J297" s="89"/>
      <c r="K297" s="89"/>
      <c r="L297" s="90"/>
    </row>
    <row r="298" spans="3:12" s="92" customFormat="1" x14ac:dyDescent="0.2">
      <c r="C298" s="89"/>
      <c r="D298" s="89"/>
      <c r="E298" s="90"/>
      <c r="F298" s="12"/>
      <c r="G298" s="12"/>
      <c r="H298" s="8"/>
      <c r="I298" s="133"/>
      <c r="J298" s="89"/>
      <c r="K298" s="89"/>
      <c r="L298" s="90"/>
    </row>
    <row r="299" spans="3:12" s="92" customFormat="1" x14ac:dyDescent="0.2">
      <c r="C299" s="89"/>
      <c r="D299" s="89"/>
      <c r="E299" s="90"/>
      <c r="F299" s="12"/>
      <c r="G299" s="12"/>
      <c r="H299" s="8"/>
      <c r="I299" s="133"/>
      <c r="J299" s="89"/>
      <c r="K299" s="89"/>
      <c r="L299" s="90"/>
    </row>
    <row r="300" spans="3:12" s="92" customFormat="1" x14ac:dyDescent="0.2">
      <c r="C300" s="89"/>
      <c r="D300" s="89"/>
      <c r="E300" s="90"/>
      <c r="F300" s="12"/>
      <c r="G300" s="12"/>
      <c r="H300" s="8"/>
      <c r="I300" s="133"/>
      <c r="J300" s="89"/>
      <c r="K300" s="89"/>
      <c r="L300" s="90"/>
    </row>
    <row r="301" spans="3:12" s="92" customFormat="1" x14ac:dyDescent="0.2">
      <c r="C301" s="89"/>
      <c r="D301" s="89"/>
      <c r="E301" s="90"/>
      <c r="F301" s="12"/>
      <c r="G301" s="12"/>
      <c r="H301" s="8"/>
      <c r="I301" s="133"/>
      <c r="J301" s="89"/>
      <c r="K301" s="89"/>
      <c r="L301" s="90"/>
    </row>
    <row r="302" spans="3:12" s="92" customFormat="1" x14ac:dyDescent="0.2">
      <c r="C302" s="89"/>
      <c r="D302" s="89"/>
      <c r="E302" s="90"/>
      <c r="F302" s="12"/>
      <c r="G302" s="12"/>
      <c r="H302" s="8"/>
      <c r="I302" s="133"/>
      <c r="J302" s="89"/>
      <c r="K302" s="89"/>
      <c r="L302" s="90"/>
    </row>
    <row r="303" spans="3:12" s="92" customFormat="1" x14ac:dyDescent="0.2">
      <c r="C303" s="89"/>
      <c r="D303" s="89"/>
      <c r="E303" s="90"/>
      <c r="F303" s="12"/>
      <c r="G303" s="12"/>
      <c r="H303" s="8"/>
      <c r="I303" s="133"/>
      <c r="J303" s="89"/>
      <c r="K303" s="89"/>
      <c r="L303" s="90"/>
    </row>
    <row r="304" spans="3:12" s="92" customFormat="1" x14ac:dyDescent="0.2">
      <c r="C304" s="89"/>
      <c r="D304" s="89"/>
      <c r="E304" s="90"/>
      <c r="F304" s="12"/>
      <c r="G304" s="12"/>
      <c r="H304" s="8"/>
      <c r="I304" s="133"/>
      <c r="J304" s="89"/>
      <c r="K304" s="89"/>
      <c r="L304" s="90"/>
    </row>
    <row r="305" spans="3:12" s="92" customFormat="1" x14ac:dyDescent="0.2">
      <c r="C305" s="89"/>
      <c r="D305" s="89"/>
      <c r="E305" s="90"/>
      <c r="F305" s="12"/>
      <c r="G305" s="12"/>
      <c r="H305" s="8"/>
      <c r="I305" s="133"/>
      <c r="J305" s="89"/>
      <c r="K305" s="89"/>
      <c r="L305" s="90"/>
    </row>
    <row r="306" spans="3:12" s="92" customFormat="1" x14ac:dyDescent="0.2">
      <c r="C306" s="89"/>
      <c r="D306" s="89"/>
      <c r="E306" s="90"/>
      <c r="F306" s="12"/>
      <c r="G306" s="12"/>
      <c r="H306" s="8"/>
      <c r="I306" s="133"/>
      <c r="J306" s="89"/>
      <c r="K306" s="89"/>
      <c r="L306" s="90"/>
    </row>
    <row r="307" spans="3:12" s="92" customFormat="1" x14ac:dyDescent="0.2">
      <c r="C307" s="89"/>
      <c r="D307" s="89"/>
      <c r="E307" s="90"/>
      <c r="F307" s="12"/>
      <c r="G307" s="12"/>
      <c r="H307" s="8"/>
      <c r="I307" s="133"/>
      <c r="J307" s="89"/>
      <c r="K307" s="89"/>
      <c r="L307" s="90"/>
    </row>
    <row r="308" spans="3:12" s="92" customFormat="1" x14ac:dyDescent="0.2">
      <c r="C308" s="89"/>
      <c r="D308" s="89"/>
      <c r="E308" s="90"/>
      <c r="F308" s="12"/>
      <c r="G308" s="12"/>
      <c r="H308" s="8"/>
      <c r="I308" s="133"/>
      <c r="J308" s="89"/>
      <c r="K308" s="89"/>
      <c r="L308" s="90"/>
    </row>
    <row r="309" spans="3:12" s="92" customFormat="1" x14ac:dyDescent="0.2">
      <c r="C309" s="89"/>
      <c r="D309" s="89"/>
      <c r="E309" s="90"/>
      <c r="F309" s="12"/>
      <c r="G309" s="12"/>
      <c r="H309" s="8"/>
      <c r="I309" s="133"/>
      <c r="J309" s="89"/>
      <c r="K309" s="89"/>
      <c r="L309" s="90"/>
    </row>
    <row r="310" spans="3:12" s="92" customFormat="1" x14ac:dyDescent="0.2">
      <c r="C310" s="89"/>
      <c r="D310" s="89"/>
      <c r="E310" s="90"/>
      <c r="F310" s="12"/>
      <c r="G310" s="12"/>
      <c r="H310" s="8"/>
      <c r="I310" s="133"/>
      <c r="J310" s="89"/>
      <c r="K310" s="89"/>
      <c r="L310" s="90"/>
    </row>
    <row r="311" spans="3:12" s="92" customFormat="1" x14ac:dyDescent="0.2">
      <c r="C311" s="89"/>
      <c r="D311" s="89"/>
      <c r="E311" s="90"/>
      <c r="F311" s="12"/>
      <c r="G311" s="12"/>
      <c r="H311" s="8"/>
      <c r="I311" s="133"/>
      <c r="J311" s="89"/>
      <c r="K311" s="89"/>
      <c r="L311" s="90"/>
    </row>
    <row r="312" spans="3:12" s="92" customFormat="1" x14ac:dyDescent="0.2">
      <c r="C312" s="89"/>
      <c r="D312" s="89"/>
      <c r="E312" s="90"/>
      <c r="F312" s="12"/>
      <c r="G312" s="12"/>
      <c r="H312" s="8"/>
      <c r="I312" s="133"/>
      <c r="J312" s="89"/>
      <c r="K312" s="89"/>
      <c r="L312" s="90"/>
    </row>
    <row r="313" spans="3:12" s="92" customFormat="1" x14ac:dyDescent="0.2">
      <c r="C313" s="89"/>
      <c r="D313" s="89"/>
      <c r="E313" s="90"/>
      <c r="F313" s="12"/>
      <c r="G313" s="12"/>
      <c r="H313" s="8"/>
      <c r="I313" s="133"/>
      <c r="J313" s="89"/>
      <c r="K313" s="89"/>
      <c r="L313" s="90"/>
    </row>
    <row r="314" spans="3:12" s="92" customFormat="1" x14ac:dyDescent="0.2">
      <c r="C314" s="89"/>
      <c r="D314" s="89"/>
      <c r="E314" s="90"/>
      <c r="F314" s="12"/>
      <c r="G314" s="12"/>
      <c r="H314" s="8"/>
      <c r="I314" s="133"/>
      <c r="J314" s="89"/>
      <c r="K314" s="89"/>
      <c r="L314" s="90"/>
    </row>
    <row r="315" spans="3:12" s="92" customFormat="1" x14ac:dyDescent="0.2">
      <c r="C315" s="89"/>
      <c r="D315" s="89"/>
      <c r="E315" s="90"/>
      <c r="F315" s="12"/>
      <c r="G315" s="12"/>
      <c r="H315" s="8"/>
      <c r="I315" s="133"/>
      <c r="J315" s="89"/>
      <c r="K315" s="89"/>
      <c r="L315" s="90"/>
    </row>
    <row r="316" spans="3:12" s="92" customFormat="1" x14ac:dyDescent="0.2">
      <c r="C316" s="89"/>
      <c r="D316" s="89"/>
      <c r="E316" s="90"/>
      <c r="F316" s="12"/>
      <c r="G316" s="12"/>
      <c r="H316" s="8"/>
      <c r="I316" s="133"/>
      <c r="J316" s="89"/>
      <c r="K316" s="89"/>
      <c r="L316" s="90"/>
    </row>
    <row r="317" spans="3:12" s="92" customFormat="1" x14ac:dyDescent="0.2">
      <c r="C317" s="89"/>
      <c r="D317" s="89"/>
      <c r="E317" s="90"/>
      <c r="F317" s="12"/>
      <c r="G317" s="12"/>
      <c r="H317" s="8"/>
      <c r="I317" s="133"/>
      <c r="J317" s="89"/>
      <c r="K317" s="89"/>
      <c r="L317" s="90"/>
    </row>
    <row r="318" spans="3:12" s="92" customFormat="1" x14ac:dyDescent="0.2">
      <c r="C318" s="89"/>
      <c r="D318" s="89"/>
      <c r="E318" s="90"/>
      <c r="F318" s="12"/>
      <c r="G318" s="12"/>
      <c r="H318" s="8"/>
      <c r="I318" s="133"/>
      <c r="J318" s="89"/>
      <c r="K318" s="89"/>
      <c r="L318" s="90"/>
    </row>
    <row r="319" spans="3:12" s="92" customFormat="1" x14ac:dyDescent="0.2">
      <c r="C319" s="89"/>
      <c r="D319" s="89"/>
      <c r="E319" s="90"/>
      <c r="F319" s="12"/>
      <c r="G319" s="12"/>
      <c r="H319" s="8"/>
      <c r="I319" s="133"/>
      <c r="J319" s="89"/>
      <c r="K319" s="89"/>
      <c r="L319" s="90"/>
    </row>
    <row r="320" spans="3:12" s="92" customFormat="1" x14ac:dyDescent="0.2">
      <c r="C320" s="89"/>
      <c r="D320" s="89"/>
      <c r="E320" s="90"/>
      <c r="F320" s="12"/>
      <c r="G320" s="12"/>
      <c r="H320" s="8"/>
      <c r="I320" s="133"/>
      <c r="J320" s="89"/>
      <c r="K320" s="89"/>
      <c r="L320" s="90"/>
    </row>
    <row r="321" spans="3:12" s="92" customFormat="1" x14ac:dyDescent="0.2">
      <c r="C321" s="89"/>
      <c r="D321" s="89"/>
      <c r="E321" s="90"/>
      <c r="F321" s="12"/>
      <c r="G321" s="12"/>
      <c r="H321" s="8"/>
      <c r="I321" s="133"/>
      <c r="J321" s="89"/>
      <c r="K321" s="89"/>
      <c r="L321" s="90"/>
    </row>
    <row r="322" spans="3:12" s="92" customFormat="1" x14ac:dyDescent="0.2">
      <c r="C322" s="89"/>
      <c r="D322" s="89"/>
      <c r="E322" s="90"/>
      <c r="F322" s="12"/>
      <c r="G322" s="12"/>
      <c r="H322" s="8"/>
      <c r="I322" s="133"/>
      <c r="J322" s="89"/>
      <c r="K322" s="89"/>
      <c r="L322" s="90"/>
    </row>
    <row r="323" spans="3:12" s="92" customFormat="1" x14ac:dyDescent="0.2">
      <c r="C323" s="89"/>
      <c r="D323" s="89"/>
      <c r="E323" s="90"/>
      <c r="F323" s="12"/>
      <c r="G323" s="12"/>
      <c r="H323" s="8"/>
      <c r="I323" s="133"/>
      <c r="J323" s="89"/>
      <c r="K323" s="89"/>
      <c r="L323" s="90"/>
    </row>
    <row r="324" spans="3:12" s="92" customFormat="1" x14ac:dyDescent="0.2">
      <c r="C324" s="89"/>
      <c r="D324" s="89"/>
      <c r="E324" s="90"/>
      <c r="F324" s="12"/>
      <c r="G324" s="12"/>
      <c r="H324" s="8"/>
      <c r="I324" s="133"/>
      <c r="J324" s="89"/>
      <c r="K324" s="89"/>
      <c r="L324" s="90"/>
    </row>
    <row r="325" spans="3:12" s="92" customFormat="1" x14ac:dyDescent="0.2">
      <c r="C325" s="89"/>
      <c r="D325" s="89"/>
      <c r="E325" s="90"/>
      <c r="F325" s="12"/>
      <c r="G325" s="12"/>
      <c r="H325" s="8"/>
      <c r="I325" s="133"/>
      <c r="J325" s="89"/>
      <c r="K325" s="89"/>
      <c r="L325" s="90"/>
    </row>
    <row r="326" spans="3:12" s="92" customFormat="1" x14ac:dyDescent="0.2">
      <c r="C326" s="89"/>
      <c r="D326" s="89"/>
      <c r="E326" s="90"/>
      <c r="F326" s="12"/>
      <c r="G326" s="12"/>
      <c r="H326" s="8"/>
      <c r="I326" s="133"/>
      <c r="J326" s="89"/>
      <c r="K326" s="89"/>
      <c r="L326" s="90"/>
    </row>
    <row r="327" spans="3:12" s="92" customFormat="1" x14ac:dyDescent="0.2">
      <c r="C327" s="89"/>
      <c r="D327" s="89"/>
      <c r="E327" s="90"/>
      <c r="F327" s="12"/>
      <c r="G327" s="12"/>
      <c r="H327" s="8"/>
      <c r="I327" s="133"/>
      <c r="J327" s="89"/>
      <c r="K327" s="89"/>
      <c r="L327" s="90"/>
    </row>
    <row r="328" spans="3:12" s="92" customFormat="1" x14ac:dyDescent="0.2">
      <c r="C328" s="89"/>
      <c r="D328" s="89"/>
      <c r="E328" s="90"/>
      <c r="F328" s="12"/>
      <c r="G328" s="12"/>
      <c r="H328" s="8"/>
      <c r="I328" s="133"/>
      <c r="J328" s="89"/>
      <c r="K328" s="89"/>
      <c r="L328" s="90"/>
    </row>
    <row r="329" spans="3:12" s="92" customFormat="1" x14ac:dyDescent="0.2">
      <c r="C329" s="89"/>
      <c r="D329" s="89"/>
      <c r="E329" s="90"/>
      <c r="F329" s="12"/>
      <c r="G329" s="12"/>
      <c r="H329" s="8"/>
      <c r="I329" s="133"/>
      <c r="J329" s="89"/>
      <c r="K329" s="89"/>
      <c r="L329" s="90"/>
    </row>
    <row r="330" spans="3:12" s="92" customFormat="1" x14ac:dyDescent="0.2">
      <c r="C330" s="89"/>
      <c r="D330" s="89"/>
      <c r="E330" s="90"/>
      <c r="F330" s="12"/>
      <c r="G330" s="12"/>
      <c r="H330" s="8"/>
      <c r="I330" s="133"/>
      <c r="J330" s="89"/>
      <c r="K330" s="89"/>
      <c r="L330" s="90"/>
    </row>
    <row r="331" spans="3:12" s="92" customFormat="1" x14ac:dyDescent="0.2">
      <c r="C331" s="89"/>
      <c r="D331" s="89"/>
      <c r="E331" s="90"/>
      <c r="F331" s="12"/>
      <c r="G331" s="12"/>
      <c r="H331" s="8"/>
      <c r="I331" s="133"/>
      <c r="J331" s="89"/>
      <c r="K331" s="89"/>
      <c r="L331" s="90"/>
    </row>
    <row r="332" spans="3:12" s="92" customFormat="1" x14ac:dyDescent="0.2">
      <c r="C332" s="89"/>
      <c r="D332" s="89"/>
      <c r="E332" s="90"/>
      <c r="F332" s="12"/>
      <c r="G332" s="12"/>
      <c r="H332" s="8"/>
      <c r="I332" s="133"/>
      <c r="J332" s="89"/>
      <c r="K332" s="89"/>
      <c r="L332" s="90"/>
    </row>
    <row r="333" spans="3:12" s="92" customFormat="1" x14ac:dyDescent="0.2">
      <c r="C333" s="89"/>
      <c r="D333" s="89"/>
      <c r="E333" s="90"/>
      <c r="F333" s="12"/>
      <c r="G333" s="12"/>
      <c r="H333" s="8"/>
      <c r="I333" s="133"/>
      <c r="J333" s="89"/>
      <c r="K333" s="89"/>
      <c r="L333" s="90"/>
    </row>
    <row r="334" spans="3:12" s="92" customFormat="1" x14ac:dyDescent="0.2">
      <c r="C334" s="89"/>
      <c r="D334" s="89"/>
      <c r="E334" s="90"/>
      <c r="F334" s="12"/>
      <c r="G334" s="12"/>
      <c r="H334" s="8"/>
      <c r="I334" s="133"/>
      <c r="J334" s="89"/>
      <c r="K334" s="89"/>
      <c r="L334" s="90"/>
    </row>
    <row r="335" spans="3:12" s="92" customFormat="1" x14ac:dyDescent="0.2">
      <c r="C335" s="89"/>
      <c r="D335" s="89"/>
      <c r="E335" s="90"/>
      <c r="F335" s="12"/>
      <c r="G335" s="12"/>
      <c r="H335" s="8"/>
      <c r="I335" s="133"/>
      <c r="J335" s="89"/>
      <c r="K335" s="89"/>
      <c r="L335" s="90"/>
    </row>
    <row r="336" spans="3:12" s="92" customFormat="1" x14ac:dyDescent="0.2">
      <c r="C336" s="89"/>
      <c r="D336" s="89"/>
      <c r="E336" s="90"/>
      <c r="F336" s="12"/>
      <c r="G336" s="12"/>
      <c r="H336" s="8"/>
      <c r="I336" s="133"/>
      <c r="J336" s="89"/>
      <c r="K336" s="89"/>
      <c r="L336" s="90"/>
    </row>
    <row r="337" spans="3:12" s="92" customFormat="1" x14ac:dyDescent="0.2">
      <c r="C337" s="89"/>
      <c r="D337" s="89"/>
      <c r="E337" s="90"/>
      <c r="F337" s="12"/>
      <c r="G337" s="12"/>
      <c r="H337" s="8"/>
      <c r="I337" s="133"/>
      <c r="J337" s="89"/>
      <c r="K337" s="89"/>
      <c r="L337" s="90"/>
    </row>
    <row r="338" spans="3:12" s="92" customFormat="1" x14ac:dyDescent="0.2">
      <c r="C338" s="89"/>
      <c r="D338" s="89"/>
      <c r="E338" s="90"/>
      <c r="F338" s="12"/>
      <c r="G338" s="12"/>
      <c r="H338" s="8"/>
      <c r="I338" s="133"/>
      <c r="J338" s="89"/>
      <c r="K338" s="89"/>
      <c r="L338" s="90"/>
    </row>
    <row r="339" spans="3:12" s="92" customFormat="1" x14ac:dyDescent="0.2">
      <c r="C339" s="89"/>
      <c r="D339" s="89"/>
      <c r="E339" s="90"/>
      <c r="F339" s="12"/>
      <c r="G339" s="12"/>
      <c r="H339" s="8"/>
      <c r="I339" s="133"/>
      <c r="J339" s="89"/>
      <c r="K339" s="89"/>
      <c r="L339" s="90"/>
    </row>
    <row r="340" spans="3:12" s="92" customFormat="1" x14ac:dyDescent="0.2">
      <c r="C340" s="89"/>
      <c r="D340" s="89"/>
      <c r="E340" s="90"/>
      <c r="F340" s="12"/>
      <c r="G340" s="12"/>
      <c r="H340" s="8"/>
      <c r="I340" s="133"/>
      <c r="J340" s="89"/>
      <c r="K340" s="89"/>
      <c r="L340" s="90"/>
    </row>
    <row r="341" spans="3:12" s="92" customFormat="1" x14ac:dyDescent="0.2">
      <c r="C341" s="89"/>
      <c r="D341" s="89"/>
      <c r="E341" s="90"/>
      <c r="F341" s="12"/>
      <c r="G341" s="12"/>
      <c r="H341" s="8"/>
      <c r="I341" s="133"/>
      <c r="J341" s="89"/>
      <c r="K341" s="89"/>
      <c r="L341" s="90"/>
    </row>
    <row r="342" spans="3:12" s="92" customFormat="1" x14ac:dyDescent="0.2">
      <c r="C342" s="89"/>
      <c r="D342" s="89"/>
      <c r="E342" s="90"/>
      <c r="F342" s="12"/>
      <c r="G342" s="12"/>
      <c r="H342" s="8"/>
      <c r="I342" s="133"/>
      <c r="J342" s="89"/>
      <c r="K342" s="89"/>
      <c r="L342" s="90"/>
    </row>
    <row r="343" spans="3:12" s="92" customFormat="1" x14ac:dyDescent="0.2">
      <c r="C343" s="89"/>
      <c r="D343" s="89"/>
      <c r="E343" s="90"/>
      <c r="F343" s="12"/>
      <c r="G343" s="12"/>
      <c r="H343" s="8"/>
      <c r="I343" s="133"/>
      <c r="J343" s="89"/>
      <c r="K343" s="89"/>
      <c r="L343" s="90"/>
    </row>
    <row r="344" spans="3:12" s="92" customFormat="1" x14ac:dyDescent="0.2">
      <c r="C344" s="89"/>
      <c r="D344" s="89"/>
      <c r="E344" s="90"/>
      <c r="F344" s="12"/>
      <c r="G344" s="12"/>
      <c r="H344" s="8"/>
      <c r="I344" s="133"/>
      <c r="J344" s="89"/>
      <c r="K344" s="89"/>
      <c r="L344" s="90"/>
    </row>
    <row r="345" spans="3:12" s="92" customFormat="1" x14ac:dyDescent="0.2">
      <c r="C345" s="89"/>
      <c r="D345" s="89"/>
      <c r="E345" s="90"/>
      <c r="F345" s="12"/>
      <c r="G345" s="12"/>
      <c r="H345" s="8"/>
      <c r="I345" s="133"/>
      <c r="J345" s="89"/>
      <c r="K345" s="89"/>
      <c r="L345" s="90"/>
    </row>
    <row r="346" spans="3:12" s="92" customFormat="1" x14ac:dyDescent="0.2">
      <c r="C346" s="89"/>
      <c r="D346" s="89"/>
      <c r="E346" s="90"/>
      <c r="F346" s="12"/>
      <c r="G346" s="12"/>
      <c r="H346" s="8"/>
      <c r="I346" s="133"/>
      <c r="J346" s="89"/>
      <c r="K346" s="89"/>
      <c r="L346" s="90"/>
    </row>
    <row r="347" spans="3:12" s="92" customFormat="1" x14ac:dyDescent="0.2">
      <c r="C347" s="89"/>
      <c r="D347" s="89"/>
      <c r="E347" s="90"/>
      <c r="F347" s="12"/>
      <c r="G347" s="12"/>
      <c r="H347" s="8"/>
      <c r="I347" s="133"/>
      <c r="J347" s="89"/>
      <c r="K347" s="89"/>
      <c r="L347" s="90"/>
    </row>
    <row r="348" spans="3:12" s="92" customFormat="1" x14ac:dyDescent="0.2">
      <c r="C348" s="89"/>
      <c r="D348" s="89"/>
      <c r="E348" s="90"/>
      <c r="F348" s="12"/>
      <c r="G348" s="12"/>
      <c r="H348" s="8"/>
      <c r="I348" s="133"/>
      <c r="J348" s="89"/>
      <c r="K348" s="89"/>
      <c r="L348" s="90"/>
    </row>
    <row r="349" spans="3:12" s="92" customFormat="1" x14ac:dyDescent="0.2">
      <c r="C349" s="89"/>
      <c r="D349" s="89"/>
      <c r="E349" s="90"/>
      <c r="F349" s="12"/>
      <c r="G349" s="12"/>
      <c r="H349" s="8"/>
      <c r="I349" s="133"/>
      <c r="J349" s="89"/>
      <c r="K349" s="89"/>
      <c r="L349" s="90"/>
    </row>
    <row r="350" spans="3:12" s="92" customFormat="1" x14ac:dyDescent="0.2">
      <c r="C350" s="89"/>
      <c r="D350" s="89"/>
      <c r="E350" s="90"/>
      <c r="F350" s="12"/>
      <c r="G350" s="12"/>
      <c r="H350" s="8"/>
      <c r="I350" s="133"/>
      <c r="J350" s="89"/>
      <c r="K350" s="89"/>
      <c r="L350" s="90"/>
    </row>
    <row r="351" spans="3:12" s="92" customFormat="1" x14ac:dyDescent="0.2">
      <c r="C351" s="89"/>
      <c r="D351" s="89"/>
      <c r="E351" s="90"/>
      <c r="F351" s="12"/>
      <c r="G351" s="12"/>
      <c r="H351" s="8"/>
      <c r="I351" s="133"/>
      <c r="J351" s="89"/>
      <c r="K351" s="89"/>
      <c r="L351" s="90"/>
    </row>
    <row r="352" spans="3:12" s="92" customFormat="1" x14ac:dyDescent="0.2">
      <c r="C352" s="89"/>
      <c r="D352" s="89"/>
      <c r="E352" s="90"/>
      <c r="F352" s="12"/>
      <c r="G352" s="12"/>
      <c r="H352" s="8"/>
      <c r="I352" s="133"/>
      <c r="J352" s="89"/>
      <c r="K352" s="89"/>
      <c r="L352" s="90"/>
    </row>
    <row r="353" spans="3:12" s="92" customFormat="1" x14ac:dyDescent="0.2">
      <c r="C353" s="89"/>
      <c r="D353" s="89"/>
      <c r="E353" s="90"/>
      <c r="F353" s="12"/>
      <c r="G353" s="12"/>
      <c r="H353" s="8"/>
      <c r="I353" s="133"/>
      <c r="J353" s="89"/>
      <c r="K353" s="89"/>
      <c r="L353" s="90"/>
    </row>
    <row r="354" spans="3:12" s="92" customFormat="1" x14ac:dyDescent="0.2">
      <c r="C354" s="89"/>
      <c r="D354" s="89"/>
      <c r="E354" s="90"/>
      <c r="F354" s="12"/>
      <c r="G354" s="12"/>
      <c r="H354" s="8"/>
      <c r="I354" s="133"/>
      <c r="J354" s="89"/>
      <c r="K354" s="89"/>
      <c r="L354" s="90"/>
    </row>
    <row r="355" spans="3:12" s="92" customFormat="1" x14ac:dyDescent="0.2">
      <c r="C355" s="89"/>
      <c r="D355" s="89"/>
      <c r="E355" s="90"/>
      <c r="F355" s="12"/>
      <c r="G355" s="12"/>
      <c r="H355" s="8"/>
      <c r="I355" s="133"/>
      <c r="J355" s="89"/>
      <c r="K355" s="89"/>
      <c r="L355" s="90"/>
    </row>
    <row r="356" spans="3:12" s="92" customFormat="1" x14ac:dyDescent="0.2">
      <c r="C356" s="89"/>
      <c r="D356" s="89"/>
      <c r="E356" s="90"/>
      <c r="F356" s="12"/>
      <c r="G356" s="12"/>
      <c r="H356" s="8"/>
      <c r="I356" s="133"/>
      <c r="J356" s="89"/>
      <c r="K356" s="89"/>
      <c r="L356" s="90"/>
    </row>
    <row r="357" spans="3:12" s="92" customFormat="1" x14ac:dyDescent="0.2">
      <c r="C357" s="89"/>
      <c r="D357" s="89"/>
      <c r="E357" s="90"/>
      <c r="F357" s="12"/>
      <c r="G357" s="12"/>
      <c r="H357" s="8"/>
      <c r="I357" s="133"/>
      <c r="J357" s="89"/>
      <c r="K357" s="89"/>
      <c r="L357" s="90"/>
    </row>
    <row r="358" spans="3:12" s="92" customFormat="1" x14ac:dyDescent="0.2">
      <c r="C358" s="89"/>
      <c r="D358" s="89"/>
      <c r="E358" s="90"/>
      <c r="F358" s="12"/>
      <c r="G358" s="12"/>
      <c r="H358" s="8"/>
      <c r="I358" s="133"/>
      <c r="J358" s="89"/>
      <c r="K358" s="89"/>
      <c r="L358" s="90"/>
    </row>
    <row r="359" spans="3:12" s="92" customFormat="1" x14ac:dyDescent="0.2">
      <c r="C359" s="89"/>
      <c r="D359" s="89"/>
      <c r="E359" s="90"/>
      <c r="F359" s="12"/>
      <c r="G359" s="12"/>
      <c r="H359" s="8"/>
      <c r="I359" s="133"/>
      <c r="J359" s="89"/>
      <c r="K359" s="89"/>
      <c r="L359" s="90"/>
    </row>
    <row r="360" spans="3:12" s="92" customFormat="1" x14ac:dyDescent="0.2">
      <c r="C360" s="89"/>
      <c r="D360" s="89"/>
      <c r="E360" s="90"/>
      <c r="F360" s="12"/>
      <c r="G360" s="12"/>
      <c r="H360" s="8"/>
      <c r="I360" s="133"/>
      <c r="J360" s="89"/>
      <c r="K360" s="89"/>
      <c r="L360" s="90"/>
    </row>
    <row r="361" spans="3:12" s="92" customFormat="1" x14ac:dyDescent="0.2">
      <c r="C361" s="89"/>
      <c r="D361" s="89"/>
      <c r="E361" s="90"/>
      <c r="F361" s="12"/>
      <c r="G361" s="12"/>
      <c r="H361" s="8"/>
      <c r="I361" s="133"/>
      <c r="J361" s="89"/>
      <c r="K361" s="89"/>
      <c r="L361" s="90"/>
    </row>
    <row r="362" spans="3:12" s="92" customFormat="1" x14ac:dyDescent="0.2">
      <c r="C362" s="89"/>
      <c r="D362" s="89"/>
      <c r="E362" s="90"/>
      <c r="F362" s="12"/>
      <c r="G362" s="12"/>
      <c r="H362" s="8"/>
      <c r="I362" s="133"/>
      <c r="J362" s="89"/>
      <c r="K362" s="89"/>
      <c r="L362" s="90"/>
    </row>
    <row r="363" spans="3:12" s="92" customFormat="1" x14ac:dyDescent="0.2">
      <c r="C363" s="89"/>
      <c r="D363" s="89"/>
      <c r="E363" s="90"/>
      <c r="F363" s="12"/>
      <c r="G363" s="12"/>
      <c r="H363" s="8"/>
      <c r="I363" s="133"/>
      <c r="J363" s="89"/>
      <c r="K363" s="89"/>
      <c r="L363" s="90"/>
    </row>
    <row r="364" spans="3:12" s="92" customFormat="1" x14ac:dyDescent="0.2">
      <c r="C364" s="89"/>
      <c r="D364" s="89"/>
      <c r="E364" s="90"/>
      <c r="F364" s="12"/>
      <c r="G364" s="12"/>
      <c r="H364" s="8"/>
      <c r="I364" s="133"/>
      <c r="J364" s="89"/>
      <c r="K364" s="89"/>
      <c r="L364" s="90"/>
    </row>
    <row r="365" spans="3:12" s="92" customFormat="1" x14ac:dyDescent="0.2">
      <c r="C365" s="89"/>
      <c r="D365" s="89"/>
      <c r="E365" s="90"/>
      <c r="F365" s="12"/>
      <c r="G365" s="12"/>
      <c r="H365" s="8"/>
      <c r="I365" s="133"/>
      <c r="J365" s="89"/>
      <c r="K365" s="89"/>
      <c r="L365" s="90"/>
    </row>
    <row r="366" spans="3:12" s="92" customFormat="1" x14ac:dyDescent="0.2">
      <c r="C366" s="89"/>
      <c r="D366" s="89"/>
      <c r="E366" s="90"/>
      <c r="F366" s="12"/>
      <c r="G366" s="12"/>
      <c r="H366" s="8"/>
      <c r="I366" s="133"/>
      <c r="J366" s="89"/>
      <c r="K366" s="89"/>
      <c r="L366" s="90"/>
    </row>
    <row r="367" spans="3:12" s="92" customFormat="1" x14ac:dyDescent="0.2">
      <c r="C367" s="89"/>
      <c r="D367" s="89"/>
      <c r="E367" s="90"/>
      <c r="F367" s="12"/>
      <c r="G367" s="12"/>
      <c r="H367" s="8"/>
      <c r="I367" s="133"/>
      <c r="J367" s="89"/>
      <c r="K367" s="89"/>
      <c r="L367" s="90"/>
    </row>
    <row r="368" spans="3:12" s="92" customFormat="1" x14ac:dyDescent="0.2">
      <c r="C368" s="89"/>
      <c r="D368" s="89"/>
      <c r="E368" s="90"/>
      <c r="F368" s="12"/>
      <c r="G368" s="12"/>
      <c r="H368" s="8"/>
      <c r="I368" s="133"/>
      <c r="J368" s="89"/>
      <c r="K368" s="89"/>
      <c r="L368" s="90"/>
    </row>
    <row r="369" spans="3:12" s="92" customFormat="1" x14ac:dyDescent="0.2">
      <c r="C369" s="89"/>
      <c r="D369" s="89"/>
      <c r="E369" s="90"/>
      <c r="F369" s="12"/>
      <c r="G369" s="12"/>
      <c r="H369" s="8"/>
      <c r="I369" s="133"/>
      <c r="J369" s="89"/>
      <c r="K369" s="89"/>
      <c r="L369" s="90"/>
    </row>
    <row r="370" spans="3:12" s="92" customFormat="1" x14ac:dyDescent="0.2">
      <c r="C370" s="89"/>
      <c r="D370" s="89"/>
      <c r="E370" s="90"/>
      <c r="F370" s="12"/>
      <c r="G370" s="12"/>
      <c r="H370" s="8"/>
      <c r="I370" s="133"/>
      <c r="J370" s="89"/>
      <c r="K370" s="89"/>
      <c r="L370" s="90"/>
    </row>
    <row r="371" spans="3:12" s="92" customFormat="1" x14ac:dyDescent="0.2">
      <c r="C371" s="89"/>
      <c r="D371" s="89"/>
      <c r="E371" s="90"/>
      <c r="F371" s="12"/>
      <c r="G371" s="12"/>
      <c r="H371" s="8"/>
      <c r="I371" s="133"/>
      <c r="J371" s="89"/>
      <c r="K371" s="89"/>
      <c r="L371" s="90"/>
    </row>
    <row r="372" spans="3:12" s="92" customFormat="1" x14ac:dyDescent="0.2">
      <c r="C372" s="89"/>
      <c r="D372" s="89"/>
      <c r="E372" s="90"/>
      <c r="F372" s="12"/>
      <c r="G372" s="12"/>
      <c r="H372" s="8"/>
      <c r="I372" s="133"/>
      <c r="J372" s="89"/>
      <c r="K372" s="89"/>
      <c r="L372" s="90"/>
    </row>
    <row r="373" spans="3:12" s="92" customFormat="1" x14ac:dyDescent="0.2">
      <c r="C373" s="89"/>
      <c r="D373" s="89"/>
      <c r="E373" s="90"/>
      <c r="F373" s="12"/>
      <c r="G373" s="12"/>
      <c r="H373" s="8"/>
      <c r="I373" s="133"/>
      <c r="J373" s="89"/>
      <c r="K373" s="89"/>
      <c r="L373" s="90"/>
    </row>
    <row r="374" spans="3:12" s="92" customFormat="1" x14ac:dyDescent="0.2">
      <c r="C374" s="89"/>
      <c r="D374" s="89"/>
      <c r="E374" s="90"/>
      <c r="F374" s="12"/>
      <c r="G374" s="12"/>
      <c r="H374" s="8"/>
      <c r="I374" s="133"/>
      <c r="J374" s="89"/>
      <c r="K374" s="89"/>
      <c r="L374" s="90"/>
    </row>
    <row r="375" spans="3:12" s="92" customFormat="1" x14ac:dyDescent="0.2">
      <c r="C375" s="89"/>
      <c r="D375" s="89"/>
      <c r="E375" s="90"/>
      <c r="F375" s="12"/>
      <c r="G375" s="12"/>
      <c r="H375" s="8"/>
      <c r="I375" s="133"/>
      <c r="J375" s="89"/>
      <c r="K375" s="89"/>
      <c r="L375" s="90"/>
    </row>
    <row r="376" spans="3:12" s="92" customFormat="1" x14ac:dyDescent="0.2">
      <c r="C376" s="89"/>
      <c r="D376" s="89"/>
      <c r="E376" s="90"/>
      <c r="F376" s="12"/>
      <c r="G376" s="12"/>
      <c r="H376" s="8"/>
      <c r="I376" s="133"/>
      <c r="J376" s="89"/>
      <c r="K376" s="89"/>
      <c r="L376" s="90"/>
    </row>
    <row r="377" spans="3:12" s="92" customFormat="1" x14ac:dyDescent="0.2">
      <c r="C377" s="89"/>
      <c r="D377" s="89"/>
      <c r="E377" s="90"/>
      <c r="F377" s="12"/>
      <c r="G377" s="12"/>
      <c r="H377" s="8"/>
      <c r="I377" s="133"/>
      <c r="J377" s="89"/>
      <c r="K377" s="89"/>
      <c r="L377" s="90"/>
    </row>
    <row r="378" spans="3:12" s="92" customFormat="1" x14ac:dyDescent="0.2">
      <c r="C378" s="89"/>
      <c r="D378" s="89"/>
      <c r="E378" s="90"/>
      <c r="F378" s="12"/>
      <c r="G378" s="12"/>
      <c r="H378" s="8"/>
      <c r="I378" s="133"/>
      <c r="J378" s="89"/>
      <c r="K378" s="89"/>
      <c r="L378" s="90"/>
    </row>
    <row r="379" spans="3:12" s="92" customFormat="1" x14ac:dyDescent="0.2">
      <c r="C379" s="89"/>
      <c r="D379" s="89"/>
      <c r="E379" s="90"/>
      <c r="F379" s="12"/>
      <c r="G379" s="12"/>
      <c r="H379" s="8"/>
      <c r="I379" s="133"/>
      <c r="J379" s="89"/>
      <c r="K379" s="89"/>
      <c r="L379" s="90"/>
    </row>
    <row r="380" spans="3:12" s="92" customFormat="1" x14ac:dyDescent="0.2">
      <c r="C380" s="89"/>
      <c r="D380" s="89"/>
      <c r="E380" s="90"/>
      <c r="F380" s="12"/>
      <c r="G380" s="12"/>
      <c r="H380" s="8"/>
      <c r="I380" s="133"/>
      <c r="J380" s="89"/>
      <c r="K380" s="89"/>
      <c r="L380" s="90"/>
    </row>
    <row r="381" spans="3:12" s="92" customFormat="1" x14ac:dyDescent="0.2">
      <c r="C381" s="89"/>
      <c r="D381" s="89"/>
      <c r="E381" s="90"/>
      <c r="F381" s="12"/>
      <c r="G381" s="12"/>
      <c r="H381" s="8"/>
      <c r="I381" s="133"/>
      <c r="J381" s="89"/>
      <c r="K381" s="89"/>
      <c r="L381" s="90"/>
    </row>
    <row r="382" spans="3:12" s="92" customFormat="1" x14ac:dyDescent="0.2">
      <c r="C382" s="89"/>
      <c r="D382" s="89"/>
      <c r="E382" s="90"/>
      <c r="F382" s="12"/>
      <c r="G382" s="12"/>
      <c r="H382" s="8"/>
      <c r="I382" s="133"/>
      <c r="J382" s="89"/>
      <c r="K382" s="89"/>
      <c r="L382" s="90"/>
    </row>
    <row r="383" spans="3:12" s="92" customFormat="1" x14ac:dyDescent="0.2">
      <c r="C383" s="89"/>
      <c r="D383" s="89"/>
      <c r="E383" s="90"/>
      <c r="F383" s="12"/>
      <c r="G383" s="12"/>
      <c r="H383" s="8"/>
      <c r="I383" s="133"/>
      <c r="J383" s="89"/>
      <c r="K383" s="89"/>
      <c r="L383" s="90"/>
    </row>
    <row r="384" spans="3:12" s="92" customFormat="1" x14ac:dyDescent="0.2">
      <c r="C384" s="89"/>
      <c r="D384" s="89"/>
      <c r="E384" s="90"/>
      <c r="F384" s="12"/>
      <c r="G384" s="12"/>
      <c r="H384" s="8"/>
      <c r="I384" s="133"/>
      <c r="J384" s="89"/>
      <c r="K384" s="89"/>
      <c r="L384" s="90"/>
    </row>
    <row r="385" spans="3:12" s="92" customFormat="1" x14ac:dyDescent="0.2">
      <c r="C385" s="89"/>
      <c r="D385" s="89"/>
      <c r="E385" s="90"/>
      <c r="F385" s="12"/>
      <c r="G385" s="12"/>
      <c r="H385" s="8"/>
      <c r="I385" s="133"/>
      <c r="J385" s="89"/>
      <c r="K385" s="89"/>
      <c r="L385" s="90"/>
    </row>
    <row r="386" spans="3:12" s="92" customFormat="1" x14ac:dyDescent="0.2">
      <c r="C386" s="89"/>
      <c r="D386" s="89"/>
      <c r="E386" s="90"/>
      <c r="F386" s="12"/>
      <c r="G386" s="12"/>
      <c r="H386" s="8"/>
      <c r="I386" s="133"/>
      <c r="J386" s="89"/>
      <c r="K386" s="89"/>
      <c r="L386" s="90"/>
    </row>
    <row r="387" spans="3:12" s="92" customFormat="1" x14ac:dyDescent="0.2">
      <c r="C387" s="89"/>
      <c r="D387" s="89"/>
      <c r="E387" s="90"/>
      <c r="F387" s="12"/>
      <c r="G387" s="12"/>
      <c r="H387" s="8"/>
      <c r="I387" s="133"/>
      <c r="J387" s="89"/>
      <c r="K387" s="89"/>
      <c r="L387" s="90"/>
    </row>
    <row r="388" spans="3:12" s="92" customFormat="1" x14ac:dyDescent="0.2">
      <c r="C388" s="89"/>
      <c r="D388" s="89"/>
      <c r="E388" s="90"/>
      <c r="F388" s="12"/>
      <c r="G388" s="12"/>
      <c r="H388" s="8"/>
      <c r="I388" s="133"/>
      <c r="J388" s="89"/>
      <c r="K388" s="89"/>
      <c r="L388" s="90"/>
    </row>
    <row r="389" spans="3:12" s="92" customFormat="1" x14ac:dyDescent="0.2">
      <c r="C389" s="89"/>
      <c r="D389" s="89"/>
      <c r="E389" s="90"/>
      <c r="F389" s="12"/>
      <c r="G389" s="12"/>
      <c r="H389" s="8"/>
      <c r="I389" s="133"/>
      <c r="J389" s="89"/>
      <c r="K389" s="89"/>
      <c r="L389" s="90"/>
    </row>
    <row r="390" spans="3:12" s="92" customFormat="1" x14ac:dyDescent="0.2">
      <c r="C390" s="89"/>
      <c r="D390" s="89"/>
      <c r="E390" s="90"/>
      <c r="F390" s="12"/>
      <c r="G390" s="12"/>
      <c r="H390" s="8"/>
      <c r="I390" s="133"/>
      <c r="J390" s="89"/>
      <c r="K390" s="89"/>
      <c r="L390" s="90"/>
    </row>
    <row r="391" spans="3:12" s="92" customFormat="1" x14ac:dyDescent="0.2">
      <c r="C391" s="89"/>
      <c r="D391" s="89"/>
      <c r="E391" s="90"/>
      <c r="F391" s="12"/>
      <c r="G391" s="12"/>
      <c r="H391" s="8"/>
      <c r="I391" s="133"/>
      <c r="J391" s="89"/>
      <c r="K391" s="89"/>
      <c r="L391" s="90"/>
    </row>
    <row r="392" spans="3:12" s="92" customFormat="1" x14ac:dyDescent="0.2">
      <c r="C392" s="89"/>
      <c r="D392" s="89"/>
      <c r="E392" s="90"/>
      <c r="F392" s="12"/>
      <c r="G392" s="12"/>
      <c r="H392" s="8"/>
      <c r="I392" s="133"/>
      <c r="J392" s="89"/>
      <c r="K392" s="89"/>
      <c r="L392" s="90"/>
    </row>
    <row r="393" spans="3:12" s="92" customFormat="1" x14ac:dyDescent="0.2">
      <c r="C393" s="89"/>
      <c r="D393" s="89"/>
      <c r="E393" s="90"/>
      <c r="F393" s="12"/>
      <c r="G393" s="12"/>
      <c r="H393" s="8"/>
      <c r="I393" s="133"/>
      <c r="J393" s="89"/>
      <c r="K393" s="89"/>
      <c r="L393" s="90"/>
    </row>
    <row r="394" spans="3:12" s="92" customFormat="1" x14ac:dyDescent="0.2">
      <c r="C394" s="89"/>
      <c r="D394" s="89"/>
      <c r="E394" s="90"/>
      <c r="F394" s="12"/>
      <c r="G394" s="12"/>
      <c r="H394" s="8"/>
      <c r="I394" s="133"/>
      <c r="J394" s="89"/>
      <c r="K394" s="89"/>
      <c r="L394" s="90"/>
    </row>
    <row r="395" spans="3:12" s="92" customFormat="1" x14ac:dyDescent="0.2">
      <c r="C395" s="89"/>
      <c r="D395" s="89"/>
      <c r="E395" s="90"/>
      <c r="F395" s="12"/>
      <c r="G395" s="12"/>
      <c r="H395" s="8"/>
      <c r="I395" s="133"/>
      <c r="J395" s="89"/>
      <c r="K395" s="89"/>
      <c r="L395" s="90"/>
    </row>
    <row r="396" spans="3:12" s="92" customFormat="1" x14ac:dyDescent="0.2">
      <c r="C396" s="89"/>
      <c r="D396" s="89"/>
      <c r="E396" s="90"/>
      <c r="F396" s="12"/>
      <c r="G396" s="12"/>
      <c r="H396" s="8"/>
      <c r="I396" s="133"/>
      <c r="J396" s="89"/>
      <c r="K396" s="89"/>
      <c r="L396" s="90"/>
    </row>
    <row r="397" spans="3:12" s="92" customFormat="1" x14ac:dyDescent="0.2">
      <c r="C397" s="89"/>
      <c r="D397" s="89"/>
      <c r="E397" s="90"/>
      <c r="F397" s="12"/>
      <c r="G397" s="12"/>
      <c r="H397" s="8"/>
      <c r="I397" s="133"/>
      <c r="J397" s="89"/>
      <c r="K397" s="89"/>
      <c r="L397" s="90"/>
    </row>
    <row r="398" spans="3:12" s="92" customFormat="1" x14ac:dyDescent="0.2">
      <c r="C398" s="89"/>
      <c r="D398" s="89"/>
      <c r="E398" s="90"/>
      <c r="F398" s="12"/>
      <c r="G398" s="12"/>
      <c r="H398" s="8"/>
      <c r="I398" s="133"/>
      <c r="J398" s="89"/>
      <c r="K398" s="89"/>
      <c r="L398" s="90"/>
    </row>
    <row r="399" spans="3:12" s="92" customFormat="1" x14ac:dyDescent="0.2">
      <c r="C399" s="89"/>
      <c r="D399" s="89"/>
      <c r="E399" s="90"/>
      <c r="F399" s="12"/>
      <c r="G399" s="12"/>
      <c r="H399" s="8"/>
      <c r="I399" s="133"/>
      <c r="J399" s="89"/>
      <c r="K399" s="89"/>
      <c r="L399" s="90"/>
    </row>
    <row r="400" spans="3:12" s="92" customFormat="1" x14ac:dyDescent="0.2">
      <c r="C400" s="89"/>
      <c r="D400" s="89"/>
      <c r="E400" s="90"/>
      <c r="F400" s="12"/>
      <c r="G400" s="12"/>
      <c r="H400" s="8"/>
      <c r="I400" s="133"/>
      <c r="J400" s="89"/>
      <c r="K400" s="89"/>
      <c r="L400" s="90"/>
    </row>
    <row r="401" spans="3:12" s="92" customFormat="1" x14ac:dyDescent="0.2">
      <c r="C401" s="89"/>
      <c r="D401" s="89"/>
      <c r="E401" s="90"/>
      <c r="F401" s="12"/>
      <c r="G401" s="12"/>
      <c r="H401" s="8"/>
      <c r="I401" s="133"/>
      <c r="J401" s="89"/>
      <c r="K401" s="89"/>
      <c r="L401" s="90"/>
    </row>
    <row r="402" spans="3:12" s="92" customFormat="1" x14ac:dyDescent="0.2">
      <c r="C402" s="89"/>
      <c r="D402" s="89"/>
      <c r="E402" s="90"/>
      <c r="F402" s="12"/>
      <c r="G402" s="12"/>
      <c r="H402" s="8"/>
      <c r="I402" s="133"/>
      <c r="J402" s="89"/>
      <c r="K402" s="89"/>
      <c r="L402" s="90"/>
    </row>
    <row r="403" spans="3:12" s="92" customFormat="1" x14ac:dyDescent="0.2">
      <c r="C403" s="89"/>
      <c r="D403" s="89"/>
      <c r="E403" s="90"/>
      <c r="F403" s="12"/>
      <c r="G403" s="12"/>
      <c r="H403" s="8"/>
      <c r="I403" s="133"/>
      <c r="J403" s="89"/>
      <c r="K403" s="89"/>
      <c r="L403" s="90"/>
    </row>
    <row r="404" spans="3:12" s="92" customFormat="1" x14ac:dyDescent="0.2">
      <c r="C404" s="89"/>
      <c r="D404" s="89"/>
      <c r="E404" s="90"/>
      <c r="F404" s="12"/>
      <c r="G404" s="12"/>
      <c r="H404" s="8"/>
      <c r="I404" s="133"/>
      <c r="J404" s="89"/>
      <c r="K404" s="89"/>
      <c r="L404" s="90"/>
    </row>
    <row r="405" spans="3:12" s="92" customFormat="1" x14ac:dyDescent="0.2">
      <c r="C405" s="89"/>
      <c r="D405" s="89"/>
      <c r="E405" s="90"/>
      <c r="F405" s="12"/>
      <c r="G405" s="12"/>
      <c r="H405" s="8"/>
      <c r="I405" s="133"/>
      <c r="J405" s="89"/>
      <c r="K405" s="89"/>
      <c r="L405" s="90"/>
    </row>
    <row r="406" spans="3:12" s="92" customFormat="1" x14ac:dyDescent="0.2">
      <c r="C406" s="89"/>
      <c r="D406" s="89"/>
      <c r="E406" s="90"/>
      <c r="F406" s="12"/>
      <c r="G406" s="12"/>
      <c r="H406" s="8"/>
      <c r="I406" s="133"/>
      <c r="J406" s="89"/>
      <c r="K406" s="89"/>
      <c r="L406" s="90"/>
    </row>
    <row r="407" spans="3:12" s="92" customFormat="1" x14ac:dyDescent="0.2">
      <c r="C407" s="89"/>
      <c r="D407" s="89"/>
      <c r="E407" s="90"/>
      <c r="F407" s="12"/>
      <c r="G407" s="12"/>
      <c r="H407" s="8"/>
      <c r="I407" s="133"/>
      <c r="J407" s="89"/>
      <c r="K407" s="89"/>
      <c r="L407" s="90"/>
    </row>
    <row r="408" spans="3:12" s="92" customFormat="1" x14ac:dyDescent="0.2">
      <c r="C408" s="89"/>
      <c r="D408" s="89"/>
      <c r="E408" s="90"/>
      <c r="F408" s="12"/>
      <c r="G408" s="12"/>
      <c r="H408" s="8"/>
      <c r="I408" s="133"/>
      <c r="J408" s="89"/>
      <c r="K408" s="89"/>
      <c r="L408" s="90"/>
    </row>
    <row r="409" spans="3:12" s="92" customFormat="1" x14ac:dyDescent="0.2">
      <c r="C409" s="89"/>
      <c r="D409" s="89"/>
      <c r="E409" s="90"/>
      <c r="F409" s="12"/>
      <c r="G409" s="12"/>
      <c r="H409" s="8"/>
      <c r="I409" s="133"/>
      <c r="J409" s="89"/>
      <c r="K409" s="89"/>
      <c r="L409" s="90"/>
    </row>
    <row r="410" spans="3:12" s="92" customFormat="1" x14ac:dyDescent="0.2">
      <c r="C410" s="89"/>
      <c r="D410" s="89"/>
      <c r="E410" s="90"/>
      <c r="F410" s="12"/>
      <c r="G410" s="12"/>
      <c r="H410" s="8"/>
      <c r="I410" s="133"/>
      <c r="J410" s="89"/>
      <c r="K410" s="89"/>
      <c r="L410" s="90"/>
    </row>
    <row r="411" spans="3:12" s="92" customFormat="1" x14ac:dyDescent="0.2">
      <c r="C411" s="89"/>
      <c r="D411" s="89"/>
      <c r="E411" s="90"/>
      <c r="F411" s="12"/>
      <c r="G411" s="12"/>
      <c r="H411" s="8"/>
      <c r="I411" s="133"/>
      <c r="J411" s="89"/>
      <c r="K411" s="89"/>
      <c r="L411" s="90"/>
    </row>
    <row r="412" spans="3:12" s="92" customFormat="1" x14ac:dyDescent="0.2">
      <c r="C412" s="89"/>
      <c r="D412" s="89"/>
      <c r="E412" s="90"/>
      <c r="F412" s="12"/>
      <c r="G412" s="12"/>
      <c r="H412" s="8"/>
      <c r="I412" s="133"/>
      <c r="J412" s="89"/>
      <c r="K412" s="89"/>
      <c r="L412" s="90"/>
    </row>
    <row r="413" spans="3:12" s="92" customFormat="1" x14ac:dyDescent="0.2">
      <c r="C413" s="89"/>
      <c r="D413" s="89"/>
      <c r="E413" s="90"/>
      <c r="F413" s="12"/>
      <c r="G413" s="12"/>
      <c r="H413" s="8"/>
      <c r="I413" s="133"/>
      <c r="J413" s="89"/>
      <c r="K413" s="89"/>
      <c r="L413" s="90"/>
    </row>
    <row r="414" spans="3:12" s="92" customFormat="1" x14ac:dyDescent="0.2">
      <c r="C414" s="89"/>
      <c r="D414" s="89"/>
      <c r="E414" s="90"/>
      <c r="F414" s="12"/>
      <c r="G414" s="12"/>
      <c r="H414" s="8"/>
      <c r="I414" s="133"/>
      <c r="J414" s="89"/>
      <c r="K414" s="89"/>
      <c r="L414" s="90"/>
    </row>
    <row r="415" spans="3:12" s="92" customFormat="1" x14ac:dyDescent="0.2">
      <c r="C415" s="89"/>
      <c r="D415" s="89"/>
      <c r="E415" s="90"/>
      <c r="F415" s="12"/>
      <c r="G415" s="12"/>
      <c r="H415" s="8"/>
      <c r="I415" s="133"/>
      <c r="J415" s="89"/>
      <c r="K415" s="89"/>
      <c r="L415" s="90"/>
    </row>
    <row r="416" spans="3:12" s="92" customFormat="1" x14ac:dyDescent="0.2">
      <c r="C416" s="89"/>
      <c r="D416" s="89"/>
      <c r="E416" s="90"/>
      <c r="F416" s="12"/>
      <c r="G416" s="12"/>
      <c r="H416" s="8"/>
      <c r="I416" s="133"/>
      <c r="J416" s="89"/>
      <c r="K416" s="89"/>
      <c r="L416" s="90"/>
    </row>
    <row r="417" spans="3:12" s="92" customFormat="1" x14ac:dyDescent="0.2">
      <c r="C417" s="89"/>
      <c r="D417" s="89"/>
      <c r="E417" s="90"/>
      <c r="F417" s="12"/>
      <c r="G417" s="12"/>
      <c r="H417" s="8"/>
      <c r="I417" s="133"/>
      <c r="J417" s="89"/>
      <c r="K417" s="89"/>
      <c r="L417" s="90"/>
    </row>
    <row r="418" spans="3:12" s="92" customFormat="1" x14ac:dyDescent="0.2">
      <c r="C418" s="89"/>
      <c r="D418" s="89"/>
      <c r="E418" s="90"/>
      <c r="F418" s="12"/>
      <c r="G418" s="12"/>
      <c r="H418" s="8"/>
      <c r="I418" s="133"/>
      <c r="J418" s="89"/>
      <c r="K418" s="89"/>
      <c r="L418" s="90"/>
    </row>
    <row r="419" spans="3:12" s="92" customFormat="1" x14ac:dyDescent="0.2">
      <c r="C419" s="89"/>
      <c r="D419" s="89"/>
      <c r="E419" s="90"/>
      <c r="F419" s="12"/>
      <c r="G419" s="12"/>
      <c r="H419" s="8"/>
      <c r="I419" s="133"/>
      <c r="J419" s="89"/>
      <c r="K419" s="89"/>
      <c r="L419" s="90"/>
    </row>
    <row r="420" spans="3:12" s="92" customFormat="1" x14ac:dyDescent="0.2">
      <c r="C420" s="89"/>
      <c r="D420" s="89"/>
      <c r="E420" s="90"/>
      <c r="F420" s="12"/>
      <c r="G420" s="12"/>
      <c r="H420" s="8"/>
      <c r="I420" s="133"/>
      <c r="J420" s="89"/>
      <c r="K420" s="89"/>
      <c r="L420" s="90"/>
    </row>
    <row r="421" spans="3:12" s="92" customFormat="1" x14ac:dyDescent="0.2">
      <c r="C421" s="89"/>
      <c r="D421" s="89"/>
      <c r="E421" s="90"/>
      <c r="F421" s="12"/>
      <c r="G421" s="12"/>
      <c r="H421" s="8"/>
      <c r="I421" s="133"/>
      <c r="J421" s="89"/>
      <c r="K421" s="89"/>
      <c r="L421" s="90"/>
    </row>
    <row r="422" spans="3:12" s="92" customFormat="1" x14ac:dyDescent="0.2">
      <c r="C422" s="89"/>
      <c r="D422" s="89"/>
      <c r="E422" s="90"/>
      <c r="F422" s="12"/>
      <c r="G422" s="12"/>
      <c r="H422" s="8"/>
      <c r="I422" s="133"/>
      <c r="J422" s="89"/>
      <c r="K422" s="89"/>
      <c r="L422" s="90"/>
    </row>
    <row r="423" spans="3:12" s="92" customFormat="1" x14ac:dyDescent="0.2">
      <c r="C423" s="89"/>
      <c r="D423" s="89"/>
      <c r="E423" s="90"/>
      <c r="F423" s="12"/>
      <c r="G423" s="12"/>
      <c r="H423" s="8"/>
      <c r="I423" s="133"/>
      <c r="J423" s="89"/>
      <c r="K423" s="89"/>
      <c r="L423" s="90"/>
    </row>
    <row r="424" spans="3:12" s="92" customFormat="1" x14ac:dyDescent="0.2">
      <c r="C424" s="89"/>
      <c r="D424" s="89"/>
      <c r="E424" s="90"/>
      <c r="F424" s="12"/>
      <c r="G424" s="12"/>
      <c r="H424" s="8"/>
      <c r="I424" s="133"/>
      <c r="J424" s="89"/>
      <c r="K424" s="89"/>
      <c r="L424" s="90"/>
    </row>
    <row r="425" spans="3:12" s="92" customFormat="1" x14ac:dyDescent="0.2">
      <c r="C425" s="89"/>
      <c r="D425" s="89"/>
      <c r="E425" s="90"/>
      <c r="F425" s="12"/>
      <c r="G425" s="12"/>
      <c r="H425" s="8"/>
      <c r="I425" s="133"/>
      <c r="J425" s="89"/>
      <c r="K425" s="89"/>
      <c r="L425" s="90"/>
    </row>
    <row r="426" spans="3:12" s="92" customFormat="1" x14ac:dyDescent="0.2">
      <c r="C426" s="89"/>
      <c r="D426" s="89"/>
      <c r="E426" s="90"/>
      <c r="F426" s="12"/>
      <c r="G426" s="12"/>
      <c r="H426" s="8"/>
      <c r="I426" s="133"/>
      <c r="J426" s="89"/>
      <c r="K426" s="89"/>
      <c r="L426" s="90"/>
    </row>
    <row r="427" spans="3:12" s="92" customFormat="1" x14ac:dyDescent="0.2">
      <c r="C427" s="89"/>
      <c r="D427" s="89"/>
      <c r="E427" s="90"/>
      <c r="F427" s="12"/>
      <c r="G427" s="12"/>
      <c r="H427" s="8"/>
      <c r="I427" s="133"/>
      <c r="J427" s="89"/>
      <c r="K427" s="89"/>
      <c r="L427" s="90"/>
    </row>
    <row r="428" spans="3:12" s="92" customFormat="1" x14ac:dyDescent="0.2">
      <c r="C428" s="89"/>
      <c r="D428" s="89"/>
      <c r="E428" s="90"/>
      <c r="F428" s="12"/>
      <c r="G428" s="12"/>
      <c r="H428" s="8"/>
      <c r="I428" s="133"/>
      <c r="J428" s="89"/>
      <c r="K428" s="89"/>
      <c r="L428" s="90"/>
    </row>
    <row r="429" spans="3:12" s="92" customFormat="1" x14ac:dyDescent="0.2">
      <c r="C429" s="89"/>
      <c r="D429" s="89"/>
      <c r="E429" s="90"/>
      <c r="F429" s="12"/>
      <c r="G429" s="12"/>
      <c r="H429" s="8"/>
      <c r="I429" s="133"/>
      <c r="J429" s="89"/>
      <c r="K429" s="89"/>
      <c r="L429" s="90"/>
    </row>
    <row r="430" spans="3:12" s="92" customFormat="1" x14ac:dyDescent="0.2">
      <c r="C430" s="89"/>
      <c r="D430" s="89"/>
      <c r="E430" s="90"/>
      <c r="F430" s="12"/>
      <c r="G430" s="12"/>
      <c r="H430" s="8"/>
      <c r="I430" s="133"/>
      <c r="J430" s="89"/>
      <c r="K430" s="89"/>
      <c r="L430" s="90"/>
    </row>
    <row r="431" spans="3:12" s="92" customFormat="1" x14ac:dyDescent="0.2">
      <c r="C431" s="89"/>
      <c r="D431" s="89"/>
      <c r="E431" s="90"/>
      <c r="F431" s="12"/>
      <c r="G431" s="12"/>
      <c r="H431" s="8"/>
      <c r="I431" s="133"/>
      <c r="J431" s="89"/>
      <c r="K431" s="89"/>
      <c r="L431" s="90"/>
    </row>
    <row r="432" spans="3:12" s="92" customFormat="1" x14ac:dyDescent="0.2">
      <c r="C432" s="89"/>
      <c r="D432" s="89"/>
      <c r="E432" s="90"/>
      <c r="F432" s="12"/>
      <c r="G432" s="12"/>
      <c r="H432" s="8"/>
      <c r="I432" s="133"/>
      <c r="J432" s="89"/>
      <c r="K432" s="89"/>
      <c r="L432" s="90"/>
    </row>
    <row r="433" spans="3:12" s="92" customFormat="1" x14ac:dyDescent="0.2">
      <c r="C433" s="89"/>
      <c r="D433" s="89"/>
      <c r="E433" s="90"/>
      <c r="F433" s="12"/>
      <c r="G433" s="12"/>
      <c r="H433" s="8"/>
      <c r="I433" s="133"/>
      <c r="J433" s="89"/>
      <c r="K433" s="89"/>
      <c r="L433" s="90"/>
    </row>
    <row r="434" spans="3:12" s="92" customFormat="1" x14ac:dyDescent="0.2">
      <c r="C434" s="89"/>
      <c r="D434" s="89"/>
      <c r="E434" s="90"/>
      <c r="F434" s="12"/>
      <c r="G434" s="12"/>
      <c r="H434" s="8"/>
      <c r="I434" s="133"/>
      <c r="J434" s="89"/>
      <c r="K434" s="89"/>
      <c r="L434" s="90"/>
    </row>
    <row r="435" spans="3:12" s="92" customFormat="1" x14ac:dyDescent="0.2">
      <c r="C435" s="89"/>
      <c r="D435" s="89"/>
      <c r="E435" s="90"/>
      <c r="F435" s="12"/>
      <c r="G435" s="12"/>
      <c r="H435" s="8"/>
      <c r="I435" s="133"/>
      <c r="J435" s="89"/>
      <c r="K435" s="89"/>
      <c r="L435" s="90"/>
    </row>
    <row r="436" spans="3:12" s="92" customFormat="1" x14ac:dyDescent="0.2">
      <c r="C436" s="89"/>
      <c r="D436" s="89"/>
      <c r="E436" s="90"/>
      <c r="F436" s="12"/>
      <c r="G436" s="12"/>
      <c r="H436" s="8"/>
      <c r="I436" s="133"/>
      <c r="J436" s="89"/>
      <c r="K436" s="89"/>
      <c r="L436" s="90"/>
    </row>
    <row r="437" spans="3:12" s="92" customFormat="1" x14ac:dyDescent="0.2">
      <c r="C437" s="89"/>
      <c r="D437" s="89"/>
      <c r="E437" s="90"/>
      <c r="F437" s="12"/>
      <c r="G437" s="12"/>
      <c r="H437" s="8"/>
      <c r="I437" s="133"/>
      <c r="J437" s="89"/>
      <c r="K437" s="89"/>
      <c r="L437" s="90"/>
    </row>
    <row r="438" spans="3:12" s="92" customFormat="1" x14ac:dyDescent="0.2">
      <c r="C438" s="89"/>
      <c r="D438" s="89"/>
      <c r="E438" s="90"/>
      <c r="F438" s="12"/>
      <c r="G438" s="12"/>
      <c r="H438" s="8"/>
      <c r="I438" s="133"/>
      <c r="J438" s="89"/>
      <c r="K438" s="89"/>
      <c r="L438" s="90"/>
    </row>
    <row r="439" spans="3:12" s="92" customFormat="1" x14ac:dyDescent="0.2">
      <c r="C439" s="89"/>
      <c r="D439" s="89"/>
      <c r="E439" s="90"/>
      <c r="F439" s="12"/>
      <c r="G439" s="12"/>
      <c r="H439" s="8"/>
      <c r="I439" s="133"/>
      <c r="J439" s="89"/>
      <c r="K439" s="89"/>
      <c r="L439" s="90"/>
    </row>
    <row r="440" spans="3:12" s="92" customFormat="1" x14ac:dyDescent="0.2">
      <c r="C440" s="89"/>
      <c r="D440" s="89"/>
      <c r="E440" s="90"/>
      <c r="F440" s="12"/>
      <c r="G440" s="12"/>
      <c r="H440" s="8"/>
      <c r="I440" s="133"/>
      <c r="J440" s="89"/>
      <c r="K440" s="89"/>
      <c r="L440" s="90"/>
    </row>
    <row r="441" spans="3:12" s="92" customFormat="1" x14ac:dyDescent="0.2">
      <c r="C441" s="89"/>
      <c r="D441" s="89"/>
      <c r="E441" s="90"/>
      <c r="F441" s="12"/>
      <c r="G441" s="12"/>
      <c r="H441" s="8"/>
      <c r="I441" s="133"/>
      <c r="J441" s="89"/>
      <c r="K441" s="89"/>
      <c r="L441" s="90"/>
    </row>
    <row r="442" spans="3:12" s="92" customFormat="1" x14ac:dyDescent="0.2">
      <c r="C442" s="89"/>
      <c r="D442" s="89"/>
      <c r="E442" s="90"/>
      <c r="F442" s="12"/>
      <c r="G442" s="12"/>
      <c r="H442" s="8"/>
      <c r="I442" s="133"/>
      <c r="J442" s="89"/>
      <c r="K442" s="89"/>
      <c r="L442" s="90"/>
    </row>
    <row r="443" spans="3:12" s="92" customFormat="1" x14ac:dyDescent="0.2">
      <c r="C443" s="89"/>
      <c r="D443" s="89"/>
      <c r="E443" s="90"/>
      <c r="F443" s="12"/>
      <c r="G443" s="12"/>
      <c r="H443" s="8"/>
      <c r="I443" s="133"/>
      <c r="J443" s="89"/>
      <c r="K443" s="89"/>
      <c r="L443" s="90"/>
    </row>
    <row r="444" spans="3:12" s="92" customFormat="1" x14ac:dyDescent="0.2">
      <c r="C444" s="89"/>
      <c r="D444" s="89"/>
      <c r="E444" s="90"/>
      <c r="F444" s="12"/>
      <c r="G444" s="12"/>
      <c r="H444" s="8"/>
      <c r="I444" s="133"/>
      <c r="J444" s="89"/>
      <c r="K444" s="89"/>
      <c r="L444" s="90"/>
    </row>
    <row r="445" spans="3:12" s="92" customFormat="1" x14ac:dyDescent="0.2">
      <c r="C445" s="89"/>
      <c r="D445" s="89"/>
      <c r="E445" s="90"/>
      <c r="F445" s="12"/>
      <c r="G445" s="12"/>
      <c r="H445" s="8"/>
      <c r="I445" s="133"/>
      <c r="J445" s="89"/>
      <c r="K445" s="89"/>
      <c r="L445" s="90"/>
    </row>
    <row r="446" spans="3:12" s="92" customFormat="1" x14ac:dyDescent="0.2">
      <c r="C446" s="89"/>
      <c r="D446" s="89"/>
      <c r="E446" s="90"/>
      <c r="F446" s="12"/>
      <c r="G446" s="12"/>
      <c r="H446" s="8"/>
      <c r="I446" s="133"/>
      <c r="J446" s="89"/>
      <c r="K446" s="89"/>
      <c r="L446" s="90"/>
    </row>
    <row r="447" spans="3:12" s="92" customFormat="1" x14ac:dyDescent="0.2">
      <c r="C447" s="89"/>
      <c r="D447" s="89"/>
      <c r="E447" s="90"/>
      <c r="F447" s="12"/>
      <c r="G447" s="12"/>
      <c r="H447" s="8"/>
      <c r="I447" s="133"/>
      <c r="J447" s="89"/>
      <c r="K447" s="89"/>
      <c r="L447" s="90"/>
    </row>
    <row r="448" spans="3:12" s="92" customFormat="1" x14ac:dyDescent="0.2">
      <c r="C448" s="89"/>
      <c r="D448" s="89"/>
      <c r="E448" s="90"/>
      <c r="F448" s="12"/>
      <c r="G448" s="12"/>
      <c r="H448" s="8"/>
      <c r="I448" s="133"/>
      <c r="J448" s="89"/>
      <c r="K448" s="89"/>
      <c r="L448" s="90"/>
    </row>
    <row r="449" spans="3:12" s="92" customFormat="1" x14ac:dyDescent="0.2">
      <c r="C449" s="89"/>
      <c r="D449" s="89"/>
      <c r="E449" s="90"/>
      <c r="F449" s="12"/>
      <c r="G449" s="12"/>
      <c r="H449" s="8"/>
      <c r="I449" s="133"/>
      <c r="J449" s="89"/>
      <c r="K449" s="89"/>
      <c r="L449" s="90"/>
    </row>
    <row r="450" spans="3:12" s="92" customFormat="1" x14ac:dyDescent="0.2">
      <c r="C450" s="89"/>
      <c r="D450" s="89"/>
      <c r="E450" s="90"/>
      <c r="F450" s="12"/>
      <c r="G450" s="12"/>
      <c r="H450" s="8"/>
      <c r="I450" s="133"/>
      <c r="J450" s="89"/>
      <c r="K450" s="89"/>
      <c r="L450" s="90"/>
    </row>
    <row r="451" spans="3:12" s="92" customFormat="1" x14ac:dyDescent="0.2">
      <c r="C451" s="89"/>
      <c r="D451" s="89"/>
      <c r="E451" s="90"/>
      <c r="F451" s="12"/>
      <c r="G451" s="12"/>
      <c r="H451" s="8"/>
      <c r="I451" s="133"/>
      <c r="J451" s="89"/>
      <c r="K451" s="89"/>
      <c r="L451" s="90"/>
    </row>
    <row r="452" spans="3:12" s="92" customFormat="1" x14ac:dyDescent="0.2">
      <c r="C452" s="89"/>
      <c r="D452" s="89"/>
      <c r="E452" s="90"/>
      <c r="F452" s="12"/>
      <c r="G452" s="12"/>
      <c r="H452" s="8"/>
      <c r="I452" s="133"/>
      <c r="J452" s="89"/>
      <c r="K452" s="89"/>
      <c r="L452" s="90"/>
    </row>
    <row r="453" spans="3:12" s="92" customFormat="1" x14ac:dyDescent="0.2">
      <c r="C453" s="89"/>
      <c r="D453" s="89"/>
      <c r="E453" s="90"/>
      <c r="F453" s="12"/>
      <c r="G453" s="12"/>
      <c r="H453" s="8"/>
      <c r="I453" s="133"/>
      <c r="J453" s="89"/>
      <c r="K453" s="89"/>
      <c r="L453" s="90"/>
    </row>
    <row r="454" spans="3:12" s="92" customFormat="1" x14ac:dyDescent="0.2">
      <c r="C454" s="89"/>
      <c r="D454" s="89"/>
      <c r="E454" s="90"/>
      <c r="F454" s="12"/>
      <c r="G454" s="12"/>
      <c r="H454" s="8"/>
      <c r="I454" s="133"/>
      <c r="J454" s="89"/>
      <c r="K454" s="89"/>
      <c r="L454" s="90"/>
    </row>
    <row r="455" spans="3:12" s="92" customFormat="1" x14ac:dyDescent="0.2">
      <c r="C455" s="89"/>
      <c r="D455" s="89"/>
      <c r="E455" s="90"/>
      <c r="F455" s="12"/>
      <c r="G455" s="12"/>
      <c r="H455" s="8"/>
      <c r="I455" s="133"/>
      <c r="J455" s="89"/>
      <c r="K455" s="89"/>
      <c r="L455" s="90"/>
    </row>
    <row r="456" spans="3:12" s="92" customFormat="1" x14ac:dyDescent="0.2">
      <c r="C456" s="89"/>
      <c r="D456" s="89"/>
      <c r="E456" s="90"/>
      <c r="F456" s="12"/>
      <c r="G456" s="12"/>
      <c r="H456" s="8"/>
      <c r="I456" s="133"/>
      <c r="J456" s="89"/>
      <c r="K456" s="89"/>
      <c r="L456" s="90"/>
    </row>
    <row r="457" spans="3:12" s="92" customFormat="1" x14ac:dyDescent="0.2">
      <c r="C457" s="89"/>
      <c r="D457" s="89"/>
      <c r="E457" s="90"/>
      <c r="F457" s="12"/>
      <c r="G457" s="12"/>
      <c r="H457" s="8"/>
      <c r="I457" s="133"/>
      <c r="J457" s="89"/>
      <c r="K457" s="89"/>
      <c r="L457" s="90"/>
    </row>
    <row r="458" spans="3:12" s="92" customFormat="1" x14ac:dyDescent="0.2">
      <c r="C458" s="89"/>
      <c r="D458" s="89"/>
      <c r="E458" s="90"/>
      <c r="F458" s="12"/>
      <c r="G458" s="12"/>
      <c r="H458" s="8"/>
      <c r="I458" s="133"/>
      <c r="J458" s="89"/>
      <c r="K458" s="89"/>
      <c r="L458" s="90"/>
    </row>
    <row r="459" spans="3:12" s="92" customFormat="1" x14ac:dyDescent="0.2">
      <c r="C459" s="89"/>
      <c r="D459" s="89"/>
      <c r="E459" s="90"/>
      <c r="F459" s="12"/>
      <c r="G459" s="12"/>
      <c r="H459" s="8"/>
      <c r="I459" s="133"/>
      <c r="J459" s="89"/>
      <c r="K459" s="89"/>
      <c r="L459" s="90"/>
    </row>
    <row r="460" spans="3:12" s="92" customFormat="1" x14ac:dyDescent="0.2">
      <c r="C460" s="89"/>
      <c r="D460" s="89"/>
      <c r="E460" s="90"/>
      <c r="F460" s="12"/>
      <c r="G460" s="12"/>
      <c r="H460" s="8"/>
      <c r="I460" s="133"/>
      <c r="J460" s="89"/>
      <c r="K460" s="89"/>
      <c r="L460" s="90"/>
    </row>
    <row r="461" spans="3:12" s="92" customFormat="1" x14ac:dyDescent="0.2">
      <c r="C461" s="89"/>
      <c r="D461" s="89"/>
      <c r="E461" s="90"/>
      <c r="F461" s="12"/>
      <c r="G461" s="12"/>
      <c r="H461" s="8"/>
      <c r="I461" s="133"/>
      <c r="J461" s="89"/>
      <c r="K461" s="89"/>
      <c r="L461" s="90"/>
    </row>
    <row r="462" spans="3:12" s="92" customFormat="1" x14ac:dyDescent="0.2">
      <c r="C462" s="89"/>
      <c r="D462" s="89"/>
      <c r="E462" s="90"/>
      <c r="F462" s="12"/>
      <c r="G462" s="12"/>
      <c r="H462" s="8"/>
      <c r="I462" s="133"/>
      <c r="J462" s="89"/>
      <c r="K462" s="89"/>
      <c r="L462" s="90"/>
    </row>
    <row r="463" spans="3:12" s="92" customFormat="1" x14ac:dyDescent="0.2">
      <c r="C463" s="89"/>
      <c r="D463" s="89"/>
      <c r="E463" s="90"/>
      <c r="F463" s="12"/>
      <c r="G463" s="12"/>
      <c r="H463" s="8"/>
      <c r="I463" s="133"/>
      <c r="J463" s="89"/>
      <c r="K463" s="89"/>
      <c r="L463" s="90"/>
    </row>
    <row r="464" spans="3:12" s="92" customFormat="1" x14ac:dyDescent="0.2">
      <c r="C464" s="89"/>
      <c r="D464" s="89"/>
      <c r="E464" s="90"/>
      <c r="F464" s="12"/>
      <c r="G464" s="12"/>
      <c r="H464" s="8"/>
      <c r="I464" s="133"/>
      <c r="J464" s="89"/>
      <c r="K464" s="89"/>
      <c r="L464" s="90"/>
    </row>
    <row r="465" spans="3:12" s="92" customFormat="1" x14ac:dyDescent="0.2">
      <c r="C465" s="89"/>
      <c r="D465" s="89"/>
      <c r="E465" s="90"/>
      <c r="F465" s="12"/>
      <c r="G465" s="12"/>
      <c r="H465" s="8"/>
      <c r="I465" s="133"/>
      <c r="J465" s="89"/>
      <c r="K465" s="89"/>
      <c r="L465" s="90"/>
    </row>
    <row r="466" spans="3:12" s="92" customFormat="1" x14ac:dyDescent="0.2">
      <c r="C466" s="89"/>
      <c r="D466" s="89"/>
      <c r="E466" s="90"/>
      <c r="F466" s="12"/>
      <c r="G466" s="12"/>
      <c r="H466" s="8"/>
      <c r="I466" s="133"/>
      <c r="J466" s="89"/>
      <c r="K466" s="89"/>
      <c r="L466" s="90"/>
    </row>
    <row r="467" spans="3:12" s="92" customFormat="1" x14ac:dyDescent="0.2">
      <c r="C467" s="89"/>
      <c r="D467" s="89"/>
      <c r="E467" s="90"/>
      <c r="F467" s="12"/>
      <c r="G467" s="12"/>
      <c r="H467" s="8"/>
      <c r="I467" s="133"/>
      <c r="J467" s="89"/>
      <c r="K467" s="89"/>
      <c r="L467" s="90"/>
    </row>
    <row r="468" spans="3:12" s="92" customFormat="1" x14ac:dyDescent="0.2">
      <c r="C468" s="89"/>
      <c r="D468" s="89"/>
      <c r="E468" s="90"/>
      <c r="F468" s="12"/>
      <c r="G468" s="12"/>
      <c r="H468" s="8"/>
      <c r="I468" s="133"/>
      <c r="J468" s="89"/>
      <c r="K468" s="89"/>
      <c r="L468" s="90"/>
    </row>
    <row r="469" spans="3:12" s="92" customFormat="1" x14ac:dyDescent="0.2">
      <c r="C469" s="89"/>
      <c r="D469" s="89"/>
      <c r="E469" s="90"/>
      <c r="F469" s="12"/>
      <c r="G469" s="12"/>
      <c r="H469" s="8"/>
      <c r="I469" s="133"/>
      <c r="J469" s="89"/>
      <c r="K469" s="89"/>
      <c r="L469" s="90"/>
    </row>
    <row r="470" spans="3:12" s="92" customFormat="1" x14ac:dyDescent="0.2">
      <c r="C470" s="89"/>
      <c r="D470" s="89"/>
      <c r="E470" s="90"/>
      <c r="F470" s="12"/>
      <c r="G470" s="12"/>
      <c r="H470" s="8"/>
      <c r="I470" s="133"/>
      <c r="J470" s="89"/>
      <c r="K470" s="89"/>
      <c r="L470" s="90"/>
    </row>
    <row r="471" spans="3:12" s="92" customFormat="1" x14ac:dyDescent="0.2">
      <c r="C471" s="89"/>
      <c r="D471" s="89"/>
      <c r="E471" s="90"/>
      <c r="F471" s="12"/>
      <c r="G471" s="12"/>
      <c r="H471" s="8"/>
      <c r="I471" s="133"/>
      <c r="J471" s="89"/>
      <c r="K471" s="89"/>
      <c r="L471" s="90"/>
    </row>
    <row r="472" spans="3:12" s="92" customFormat="1" x14ac:dyDescent="0.2">
      <c r="C472" s="89"/>
      <c r="D472" s="89"/>
      <c r="E472" s="90"/>
      <c r="F472" s="12"/>
      <c r="G472" s="12"/>
      <c r="H472" s="8"/>
      <c r="I472" s="133"/>
      <c r="J472" s="89"/>
      <c r="K472" s="89"/>
      <c r="L472" s="90"/>
    </row>
    <row r="473" spans="3:12" s="92" customFormat="1" x14ac:dyDescent="0.2">
      <c r="C473" s="89"/>
      <c r="D473" s="89"/>
      <c r="E473" s="90"/>
      <c r="F473" s="12"/>
      <c r="G473" s="12"/>
      <c r="H473" s="8"/>
      <c r="I473" s="133"/>
      <c r="J473" s="89"/>
      <c r="K473" s="89"/>
      <c r="L473" s="90"/>
    </row>
    <row r="474" spans="3:12" s="92" customFormat="1" x14ac:dyDescent="0.2">
      <c r="C474" s="89"/>
      <c r="D474" s="89"/>
      <c r="E474" s="90"/>
      <c r="F474" s="12"/>
      <c r="G474" s="12"/>
      <c r="H474" s="8"/>
      <c r="I474" s="133"/>
      <c r="J474" s="89"/>
      <c r="K474" s="89"/>
      <c r="L474" s="90"/>
    </row>
    <row r="475" spans="3:12" s="92" customFormat="1" x14ac:dyDescent="0.2">
      <c r="C475" s="89"/>
      <c r="D475" s="89"/>
      <c r="E475" s="90"/>
      <c r="F475" s="12"/>
      <c r="G475" s="12"/>
      <c r="H475" s="8"/>
      <c r="I475" s="133"/>
      <c r="J475" s="89"/>
      <c r="K475" s="89"/>
      <c r="L475" s="90"/>
    </row>
    <row r="476" spans="3:12" s="92" customFormat="1" x14ac:dyDescent="0.2">
      <c r="C476" s="89"/>
      <c r="D476" s="89"/>
      <c r="E476" s="90"/>
      <c r="F476" s="12"/>
      <c r="G476" s="12"/>
      <c r="H476" s="8"/>
      <c r="I476" s="133"/>
      <c r="J476" s="89"/>
      <c r="K476" s="89"/>
      <c r="L476" s="90"/>
    </row>
    <row r="477" spans="3:12" s="92" customFormat="1" x14ac:dyDescent="0.2">
      <c r="C477" s="89"/>
      <c r="D477" s="89"/>
      <c r="E477" s="90"/>
      <c r="F477" s="12"/>
      <c r="G477" s="12"/>
      <c r="H477" s="8"/>
      <c r="I477" s="133"/>
      <c r="J477" s="89"/>
      <c r="K477" s="89"/>
      <c r="L477" s="90"/>
    </row>
    <row r="478" spans="3:12" s="92" customFormat="1" x14ac:dyDescent="0.2">
      <c r="C478" s="89"/>
      <c r="D478" s="89"/>
      <c r="E478" s="90"/>
      <c r="F478" s="12"/>
      <c r="G478" s="12"/>
      <c r="H478" s="8"/>
      <c r="I478" s="133"/>
      <c r="J478" s="89"/>
      <c r="K478" s="89"/>
      <c r="L478" s="90"/>
    </row>
    <row r="479" spans="3:12" s="92" customFormat="1" x14ac:dyDescent="0.2">
      <c r="C479" s="89"/>
      <c r="D479" s="89"/>
      <c r="E479" s="90"/>
      <c r="F479" s="12"/>
      <c r="G479" s="12"/>
      <c r="H479" s="8"/>
      <c r="I479" s="133"/>
      <c r="J479" s="89"/>
      <c r="K479" s="89"/>
      <c r="L479" s="90"/>
    </row>
    <row r="480" spans="3:12" s="92" customFormat="1" x14ac:dyDescent="0.2">
      <c r="C480" s="89"/>
      <c r="D480" s="89"/>
      <c r="E480" s="90"/>
      <c r="F480" s="12"/>
      <c r="G480" s="12"/>
      <c r="H480" s="8"/>
      <c r="I480" s="133"/>
      <c r="J480" s="89"/>
      <c r="K480" s="89"/>
      <c r="L480" s="90"/>
    </row>
    <row r="481" spans="3:12" s="92" customFormat="1" x14ac:dyDescent="0.2">
      <c r="C481" s="89"/>
      <c r="D481" s="89"/>
      <c r="E481" s="90"/>
      <c r="F481" s="12"/>
      <c r="G481" s="12"/>
      <c r="H481" s="8"/>
      <c r="I481" s="133"/>
      <c r="J481" s="89"/>
      <c r="K481" s="89"/>
      <c r="L481" s="90"/>
    </row>
    <row r="482" spans="3:12" s="92" customFormat="1" x14ac:dyDescent="0.2">
      <c r="C482" s="89"/>
      <c r="D482" s="89"/>
      <c r="E482" s="90"/>
      <c r="F482" s="12"/>
      <c r="G482" s="12"/>
      <c r="H482" s="8"/>
      <c r="I482" s="133"/>
      <c r="J482" s="89"/>
      <c r="K482" s="89"/>
      <c r="L482" s="90"/>
    </row>
    <row r="483" spans="3:12" s="92" customFormat="1" x14ac:dyDescent="0.2">
      <c r="C483" s="89"/>
      <c r="D483" s="89"/>
      <c r="E483" s="90"/>
      <c r="F483" s="12"/>
      <c r="G483" s="12"/>
      <c r="H483" s="8"/>
      <c r="I483" s="133"/>
      <c r="J483" s="89"/>
      <c r="K483" s="89"/>
      <c r="L483" s="90"/>
    </row>
    <row r="484" spans="3:12" s="92" customFormat="1" x14ac:dyDescent="0.2">
      <c r="C484" s="89"/>
      <c r="D484" s="89"/>
      <c r="E484" s="90"/>
      <c r="F484" s="12"/>
      <c r="G484" s="12"/>
      <c r="H484" s="8"/>
      <c r="I484" s="133"/>
      <c r="J484" s="89"/>
      <c r="K484" s="89"/>
      <c r="L484" s="90"/>
    </row>
    <row r="485" spans="3:12" s="92" customFormat="1" x14ac:dyDescent="0.2">
      <c r="C485" s="89"/>
      <c r="D485" s="89"/>
      <c r="E485" s="90"/>
      <c r="F485" s="12"/>
      <c r="G485" s="12"/>
      <c r="H485" s="8"/>
      <c r="I485" s="133"/>
      <c r="J485" s="89"/>
      <c r="K485" s="89"/>
      <c r="L485" s="90"/>
    </row>
    <row r="486" spans="3:12" s="92" customFormat="1" x14ac:dyDescent="0.2">
      <c r="C486" s="89"/>
      <c r="D486" s="89"/>
      <c r="E486" s="90"/>
      <c r="F486" s="12"/>
      <c r="G486" s="12"/>
      <c r="H486" s="8"/>
      <c r="I486" s="133"/>
      <c r="J486" s="89"/>
      <c r="K486" s="89"/>
      <c r="L486" s="90"/>
    </row>
    <row r="487" spans="3:12" s="92" customFormat="1" x14ac:dyDescent="0.2">
      <c r="C487" s="89"/>
      <c r="D487" s="89"/>
      <c r="E487" s="90"/>
      <c r="F487" s="12"/>
      <c r="G487" s="12"/>
      <c r="H487" s="8"/>
      <c r="I487" s="133"/>
      <c r="J487" s="89"/>
      <c r="K487" s="89"/>
      <c r="L487" s="90"/>
    </row>
    <row r="488" spans="3:12" s="92" customFormat="1" x14ac:dyDescent="0.2">
      <c r="C488" s="89"/>
      <c r="D488" s="89"/>
      <c r="E488" s="90"/>
      <c r="F488" s="12"/>
      <c r="G488" s="12"/>
      <c r="H488" s="8"/>
      <c r="I488" s="133"/>
      <c r="J488" s="89"/>
      <c r="K488" s="89"/>
      <c r="L488" s="90"/>
    </row>
    <row r="489" spans="3:12" s="92" customFormat="1" x14ac:dyDescent="0.2">
      <c r="C489" s="89"/>
      <c r="D489" s="89"/>
      <c r="E489" s="90"/>
      <c r="F489" s="12"/>
      <c r="G489" s="12"/>
      <c r="H489" s="8"/>
      <c r="I489" s="133"/>
      <c r="J489" s="89"/>
      <c r="K489" s="89"/>
      <c r="L489" s="90"/>
    </row>
    <row r="490" spans="3:12" s="92" customFormat="1" x14ac:dyDescent="0.2">
      <c r="C490" s="89"/>
      <c r="D490" s="89"/>
      <c r="E490" s="90"/>
      <c r="F490" s="12"/>
      <c r="G490" s="12"/>
      <c r="H490" s="8"/>
      <c r="I490" s="133"/>
      <c r="J490" s="89"/>
      <c r="K490" s="89"/>
      <c r="L490" s="90"/>
    </row>
    <row r="491" spans="3:12" s="92" customFormat="1" x14ac:dyDescent="0.2">
      <c r="C491" s="89"/>
      <c r="D491" s="89"/>
      <c r="E491" s="90"/>
      <c r="F491" s="12"/>
      <c r="G491" s="12"/>
      <c r="H491" s="8"/>
      <c r="I491" s="133"/>
      <c r="J491" s="89"/>
      <c r="K491" s="89"/>
      <c r="L491" s="90"/>
    </row>
    <row r="492" spans="3:12" s="92" customFormat="1" x14ac:dyDescent="0.2">
      <c r="C492" s="89"/>
      <c r="D492" s="89"/>
      <c r="E492" s="90"/>
      <c r="F492" s="12"/>
      <c r="G492" s="12"/>
      <c r="H492" s="8"/>
      <c r="I492" s="133"/>
      <c r="J492" s="89"/>
      <c r="K492" s="89"/>
      <c r="L492" s="90"/>
    </row>
    <row r="493" spans="3:12" s="92" customFormat="1" x14ac:dyDescent="0.2">
      <c r="C493" s="89"/>
      <c r="D493" s="89"/>
      <c r="E493" s="90"/>
      <c r="F493" s="12"/>
      <c r="G493" s="12"/>
      <c r="H493" s="8"/>
      <c r="I493" s="133"/>
      <c r="J493" s="89"/>
      <c r="K493" s="89"/>
      <c r="L493" s="90"/>
    </row>
    <row r="494" spans="3:12" s="92" customFormat="1" x14ac:dyDescent="0.2">
      <c r="C494" s="89"/>
      <c r="D494" s="89"/>
      <c r="E494" s="90"/>
      <c r="F494" s="12"/>
      <c r="G494" s="12"/>
      <c r="H494" s="8"/>
      <c r="I494" s="133"/>
      <c r="J494" s="89"/>
      <c r="K494" s="89"/>
      <c r="L494" s="90"/>
    </row>
    <row r="495" spans="3:12" s="92" customFormat="1" x14ac:dyDescent="0.2">
      <c r="C495" s="89"/>
      <c r="D495" s="89"/>
      <c r="E495" s="90"/>
      <c r="F495" s="12"/>
      <c r="G495" s="12"/>
      <c r="H495" s="8"/>
      <c r="I495" s="133"/>
      <c r="J495" s="89"/>
      <c r="K495" s="89"/>
      <c r="L495" s="90"/>
    </row>
    <row r="496" spans="3:12" s="92" customFormat="1" x14ac:dyDescent="0.2">
      <c r="C496" s="89"/>
      <c r="D496" s="89"/>
      <c r="E496" s="90"/>
      <c r="F496" s="12"/>
      <c r="G496" s="12"/>
      <c r="H496" s="8"/>
      <c r="I496" s="133"/>
      <c r="J496" s="89"/>
      <c r="K496" s="89"/>
      <c r="L496" s="90"/>
    </row>
    <row r="497" spans="3:12" s="92" customFormat="1" x14ac:dyDescent="0.2">
      <c r="C497" s="89"/>
      <c r="D497" s="89"/>
      <c r="E497" s="90"/>
      <c r="F497" s="12"/>
      <c r="G497" s="12"/>
      <c r="H497" s="8"/>
      <c r="I497" s="133"/>
      <c r="J497" s="89"/>
      <c r="K497" s="89"/>
      <c r="L497" s="90"/>
    </row>
    <row r="498" spans="3:12" s="92" customFormat="1" x14ac:dyDescent="0.2">
      <c r="C498" s="89"/>
      <c r="D498" s="89"/>
      <c r="E498" s="90"/>
      <c r="F498" s="12"/>
      <c r="G498" s="12"/>
      <c r="H498" s="8"/>
      <c r="I498" s="133"/>
      <c r="J498" s="89"/>
      <c r="K498" s="89"/>
      <c r="L498" s="90"/>
    </row>
    <row r="499" spans="3:12" s="92" customFormat="1" x14ac:dyDescent="0.2">
      <c r="C499" s="89"/>
      <c r="D499" s="89"/>
      <c r="E499" s="90"/>
      <c r="F499" s="12"/>
      <c r="G499" s="12"/>
      <c r="H499" s="8"/>
      <c r="I499" s="133"/>
      <c r="J499" s="89"/>
      <c r="K499" s="89"/>
      <c r="L499" s="90"/>
    </row>
    <row r="500" spans="3:12" s="92" customFormat="1" x14ac:dyDescent="0.2">
      <c r="C500" s="89"/>
      <c r="D500" s="89"/>
      <c r="E500" s="90"/>
      <c r="F500" s="12"/>
      <c r="G500" s="12"/>
      <c r="H500" s="8"/>
      <c r="I500" s="133"/>
      <c r="J500" s="89"/>
      <c r="K500" s="89"/>
      <c r="L500" s="90"/>
    </row>
    <row r="501" spans="3:12" s="92" customFormat="1" x14ac:dyDescent="0.2">
      <c r="C501" s="89"/>
      <c r="D501" s="89"/>
      <c r="E501" s="90"/>
      <c r="F501" s="12"/>
      <c r="G501" s="12"/>
      <c r="H501" s="8"/>
      <c r="I501" s="133"/>
      <c r="J501" s="89"/>
      <c r="K501" s="89"/>
      <c r="L501" s="90"/>
    </row>
    <row r="502" spans="3:12" s="92" customFormat="1" x14ac:dyDescent="0.2">
      <c r="C502" s="89"/>
      <c r="D502" s="89"/>
      <c r="E502" s="90"/>
      <c r="F502" s="12"/>
      <c r="G502" s="12"/>
      <c r="H502" s="8"/>
      <c r="I502" s="133"/>
      <c r="J502" s="89"/>
      <c r="K502" s="89"/>
      <c r="L502" s="90"/>
    </row>
    <row r="503" spans="3:12" s="92" customFormat="1" x14ac:dyDescent="0.2">
      <c r="C503" s="89"/>
      <c r="D503" s="89"/>
      <c r="E503" s="90"/>
      <c r="F503" s="12"/>
      <c r="G503" s="12"/>
      <c r="H503" s="8"/>
      <c r="I503" s="133"/>
      <c r="J503" s="89"/>
      <c r="K503" s="89"/>
      <c r="L503" s="90"/>
    </row>
    <row r="504" spans="3:12" s="92" customFormat="1" x14ac:dyDescent="0.2">
      <c r="C504" s="89"/>
      <c r="D504" s="89"/>
      <c r="E504" s="90"/>
      <c r="F504" s="12"/>
      <c r="G504" s="12"/>
      <c r="H504" s="8"/>
      <c r="I504" s="133"/>
      <c r="J504" s="89"/>
      <c r="K504" s="89"/>
      <c r="L504" s="90"/>
    </row>
    <row r="505" spans="3:12" s="92" customFormat="1" x14ac:dyDescent="0.2">
      <c r="C505" s="89"/>
      <c r="D505" s="89"/>
      <c r="E505" s="90"/>
      <c r="F505" s="12"/>
      <c r="G505" s="12"/>
      <c r="H505" s="8"/>
      <c r="I505" s="133"/>
      <c r="J505" s="89"/>
      <c r="K505" s="89"/>
      <c r="L505" s="90"/>
    </row>
    <row r="506" spans="3:12" s="92" customFormat="1" x14ac:dyDescent="0.2">
      <c r="C506" s="89"/>
      <c r="D506" s="89"/>
      <c r="E506" s="90"/>
      <c r="F506" s="12"/>
      <c r="G506" s="12"/>
      <c r="H506" s="8"/>
      <c r="I506" s="133"/>
      <c r="J506" s="89"/>
      <c r="K506" s="89"/>
      <c r="L506" s="90"/>
    </row>
    <row r="507" spans="3:12" s="92" customFormat="1" x14ac:dyDescent="0.2">
      <c r="C507" s="89"/>
      <c r="D507" s="89"/>
      <c r="E507" s="90"/>
      <c r="F507" s="12"/>
      <c r="G507" s="12"/>
      <c r="H507" s="8"/>
      <c r="I507" s="133"/>
      <c r="J507" s="89"/>
      <c r="K507" s="89"/>
      <c r="L507" s="90"/>
    </row>
    <row r="508" spans="3:12" s="92" customFormat="1" x14ac:dyDescent="0.2">
      <c r="C508" s="89"/>
      <c r="D508" s="89"/>
      <c r="E508" s="90"/>
      <c r="F508" s="12"/>
      <c r="G508" s="12"/>
      <c r="H508" s="8"/>
      <c r="I508" s="133"/>
      <c r="J508" s="89"/>
      <c r="K508" s="89"/>
      <c r="L508" s="90"/>
    </row>
    <row r="509" spans="3:12" s="92" customFormat="1" x14ac:dyDescent="0.2">
      <c r="C509" s="89"/>
      <c r="D509" s="89"/>
      <c r="E509" s="90"/>
      <c r="F509" s="12"/>
      <c r="G509" s="12"/>
      <c r="H509" s="8"/>
      <c r="I509" s="133"/>
      <c r="J509" s="89"/>
      <c r="K509" s="89"/>
      <c r="L509" s="90"/>
    </row>
    <row r="510" spans="3:12" s="92" customFormat="1" x14ac:dyDescent="0.2">
      <c r="C510" s="89"/>
      <c r="D510" s="89"/>
      <c r="E510" s="90"/>
      <c r="F510" s="12"/>
      <c r="G510" s="12"/>
      <c r="H510" s="8"/>
      <c r="I510" s="133"/>
      <c r="J510" s="89"/>
      <c r="K510" s="89"/>
      <c r="L510" s="90"/>
    </row>
    <row r="511" spans="3:12" s="92" customFormat="1" x14ac:dyDescent="0.2">
      <c r="C511" s="89"/>
      <c r="D511" s="89"/>
      <c r="E511" s="90"/>
      <c r="F511" s="12"/>
      <c r="G511" s="12"/>
      <c r="H511" s="8"/>
      <c r="I511" s="133"/>
      <c r="J511" s="89"/>
      <c r="K511" s="89"/>
      <c r="L511" s="90"/>
    </row>
    <row r="512" spans="3:12" s="92" customFormat="1" x14ac:dyDescent="0.2">
      <c r="C512" s="89"/>
      <c r="D512" s="89"/>
      <c r="E512" s="90"/>
      <c r="F512" s="12"/>
      <c r="G512" s="12"/>
      <c r="H512" s="8"/>
      <c r="I512" s="133"/>
      <c r="J512" s="89"/>
      <c r="K512" s="89"/>
      <c r="L512" s="90"/>
    </row>
    <row r="513" spans="3:12" s="92" customFormat="1" x14ac:dyDescent="0.2">
      <c r="C513" s="89"/>
      <c r="D513" s="89"/>
      <c r="E513" s="90"/>
      <c r="F513" s="12"/>
      <c r="G513" s="12"/>
      <c r="H513" s="8"/>
      <c r="I513" s="133"/>
      <c r="J513" s="89"/>
      <c r="K513" s="89"/>
      <c r="L513" s="90"/>
    </row>
    <row r="514" spans="3:12" s="92" customFormat="1" x14ac:dyDescent="0.2">
      <c r="C514" s="89"/>
      <c r="D514" s="89"/>
      <c r="E514" s="90"/>
      <c r="F514" s="12"/>
      <c r="G514" s="12"/>
      <c r="H514" s="8"/>
      <c r="I514" s="133"/>
      <c r="J514" s="89"/>
      <c r="K514" s="89"/>
      <c r="L514" s="90"/>
    </row>
    <row r="515" spans="3:12" s="92" customFormat="1" x14ac:dyDescent="0.2">
      <c r="C515" s="89"/>
      <c r="D515" s="89"/>
      <c r="E515" s="90"/>
      <c r="F515" s="12"/>
      <c r="G515" s="12"/>
      <c r="H515" s="8"/>
      <c r="I515" s="133"/>
      <c r="J515" s="89"/>
      <c r="K515" s="89"/>
      <c r="L515" s="90"/>
    </row>
    <row r="516" spans="3:12" s="92" customFormat="1" x14ac:dyDescent="0.2">
      <c r="C516" s="89"/>
      <c r="D516" s="89"/>
      <c r="E516" s="90"/>
      <c r="F516" s="12"/>
      <c r="G516" s="12"/>
      <c r="H516" s="8"/>
      <c r="I516" s="133"/>
      <c r="J516" s="89"/>
      <c r="K516" s="89"/>
      <c r="L516" s="90"/>
    </row>
    <row r="517" spans="3:12" s="92" customFormat="1" x14ac:dyDescent="0.2">
      <c r="C517" s="89"/>
      <c r="D517" s="89"/>
      <c r="E517" s="90"/>
      <c r="F517" s="12"/>
      <c r="G517" s="12"/>
      <c r="H517" s="8"/>
      <c r="I517" s="133"/>
      <c r="J517" s="89"/>
      <c r="K517" s="89"/>
      <c r="L517" s="90"/>
    </row>
    <row r="518" spans="3:12" s="92" customFormat="1" x14ac:dyDescent="0.2">
      <c r="C518" s="89"/>
      <c r="D518" s="89"/>
      <c r="E518" s="90"/>
      <c r="F518" s="12"/>
      <c r="G518" s="12"/>
      <c r="H518" s="8"/>
      <c r="I518" s="133"/>
      <c r="J518" s="89"/>
      <c r="K518" s="89"/>
      <c r="L518" s="90"/>
    </row>
    <row r="519" spans="3:12" s="92" customFormat="1" x14ac:dyDescent="0.2">
      <c r="C519" s="89"/>
      <c r="D519" s="89"/>
      <c r="E519" s="90"/>
      <c r="F519" s="12"/>
      <c r="G519" s="12"/>
      <c r="H519" s="8"/>
      <c r="I519" s="133"/>
      <c r="J519" s="89"/>
      <c r="K519" s="89"/>
      <c r="L519" s="90"/>
    </row>
    <row r="520" spans="3:12" s="92" customFormat="1" x14ac:dyDescent="0.2">
      <c r="C520" s="89"/>
      <c r="D520" s="89"/>
      <c r="E520" s="90"/>
      <c r="F520" s="12"/>
      <c r="G520" s="12"/>
      <c r="H520" s="8"/>
      <c r="I520" s="133"/>
      <c r="J520" s="89"/>
      <c r="K520" s="89"/>
      <c r="L520" s="90"/>
    </row>
    <row r="521" spans="3:12" s="92" customFormat="1" x14ac:dyDescent="0.2">
      <c r="C521" s="89"/>
      <c r="D521" s="89"/>
      <c r="E521" s="90"/>
      <c r="F521" s="12"/>
      <c r="G521" s="12"/>
      <c r="H521" s="8"/>
      <c r="I521" s="133"/>
      <c r="J521" s="89"/>
      <c r="K521" s="89"/>
      <c r="L521" s="90"/>
    </row>
    <row r="522" spans="3:12" s="92" customFormat="1" x14ac:dyDescent="0.2">
      <c r="C522" s="89"/>
      <c r="D522" s="89"/>
      <c r="E522" s="90"/>
      <c r="F522" s="12"/>
      <c r="G522" s="12"/>
      <c r="H522" s="8"/>
      <c r="I522" s="133"/>
      <c r="J522" s="89"/>
      <c r="K522" s="89"/>
      <c r="L522" s="90"/>
    </row>
    <row r="523" spans="3:12" s="92" customFormat="1" x14ac:dyDescent="0.2">
      <c r="C523" s="89"/>
      <c r="D523" s="89"/>
      <c r="E523" s="90"/>
      <c r="F523" s="12"/>
      <c r="G523" s="12"/>
      <c r="H523" s="8"/>
      <c r="I523" s="133"/>
      <c r="J523" s="89"/>
      <c r="K523" s="89"/>
      <c r="L523" s="90"/>
    </row>
    <row r="524" spans="3:12" s="92" customFormat="1" x14ac:dyDescent="0.2">
      <c r="C524" s="89"/>
      <c r="D524" s="89"/>
      <c r="E524" s="90"/>
      <c r="F524" s="12"/>
      <c r="G524" s="12"/>
      <c r="H524" s="8"/>
      <c r="I524" s="133"/>
      <c r="J524" s="89"/>
      <c r="K524" s="89"/>
      <c r="L524" s="90"/>
    </row>
    <row r="525" spans="3:12" s="92" customFormat="1" x14ac:dyDescent="0.2">
      <c r="C525" s="89"/>
      <c r="D525" s="89"/>
      <c r="E525" s="90"/>
      <c r="F525" s="12"/>
      <c r="G525" s="12"/>
      <c r="H525" s="8"/>
      <c r="I525" s="133"/>
      <c r="J525" s="89"/>
      <c r="K525" s="89"/>
      <c r="L525" s="90"/>
    </row>
    <row r="526" spans="3:12" s="92" customFormat="1" x14ac:dyDescent="0.2">
      <c r="C526" s="89"/>
      <c r="D526" s="89"/>
      <c r="E526" s="90"/>
      <c r="F526" s="12"/>
      <c r="G526" s="12"/>
      <c r="H526" s="8"/>
      <c r="I526" s="133"/>
      <c r="J526" s="89"/>
      <c r="K526" s="89"/>
      <c r="L526" s="90"/>
    </row>
    <row r="527" spans="3:12" s="92" customFormat="1" x14ac:dyDescent="0.2">
      <c r="C527" s="89"/>
      <c r="D527" s="89"/>
      <c r="E527" s="90"/>
      <c r="F527" s="12"/>
      <c r="G527" s="12"/>
      <c r="H527" s="8"/>
      <c r="I527" s="133"/>
      <c r="J527" s="89"/>
      <c r="K527" s="89"/>
      <c r="L527" s="90"/>
    </row>
    <row r="528" spans="3:12" s="92" customFormat="1" x14ac:dyDescent="0.2">
      <c r="C528" s="89"/>
      <c r="D528" s="89"/>
      <c r="E528" s="90"/>
      <c r="F528" s="12"/>
      <c r="G528" s="12"/>
      <c r="H528" s="8"/>
      <c r="I528" s="133"/>
      <c r="J528" s="89"/>
      <c r="K528" s="89"/>
      <c r="L528" s="90"/>
    </row>
    <row r="529" spans="3:12" s="92" customFormat="1" x14ac:dyDescent="0.2">
      <c r="C529" s="89"/>
      <c r="D529" s="89"/>
      <c r="E529" s="90"/>
      <c r="F529" s="12"/>
      <c r="G529" s="12"/>
      <c r="H529" s="8"/>
      <c r="I529" s="133"/>
      <c r="J529" s="89"/>
      <c r="K529" s="89"/>
      <c r="L529" s="90"/>
    </row>
    <row r="530" spans="3:12" s="92" customFormat="1" x14ac:dyDescent="0.2">
      <c r="C530" s="89"/>
      <c r="D530" s="89"/>
      <c r="E530" s="90"/>
      <c r="F530" s="12"/>
      <c r="G530" s="12"/>
      <c r="H530" s="8"/>
      <c r="I530" s="133"/>
      <c r="J530" s="89"/>
      <c r="K530" s="89"/>
      <c r="L530" s="90"/>
    </row>
    <row r="531" spans="3:12" s="92" customFormat="1" x14ac:dyDescent="0.2">
      <c r="C531" s="89"/>
      <c r="D531" s="89"/>
      <c r="E531" s="90"/>
      <c r="F531" s="12"/>
      <c r="G531" s="12"/>
      <c r="H531" s="8"/>
      <c r="I531" s="133"/>
      <c r="J531" s="89"/>
      <c r="K531" s="89"/>
      <c r="L531" s="90"/>
    </row>
    <row r="532" spans="3:12" s="92" customFormat="1" x14ac:dyDescent="0.2">
      <c r="C532" s="89"/>
      <c r="D532" s="89"/>
      <c r="E532" s="90"/>
      <c r="F532" s="12"/>
      <c r="G532" s="12"/>
      <c r="H532" s="8"/>
      <c r="I532" s="133"/>
      <c r="J532" s="89"/>
      <c r="K532" s="89"/>
      <c r="L532" s="90"/>
    </row>
    <row r="533" spans="3:12" s="92" customFormat="1" x14ac:dyDescent="0.2">
      <c r="C533" s="89"/>
      <c r="D533" s="89"/>
      <c r="E533" s="90"/>
      <c r="F533" s="12"/>
      <c r="G533" s="12"/>
      <c r="H533" s="8"/>
      <c r="I533" s="133"/>
      <c r="J533" s="89"/>
      <c r="K533" s="89"/>
      <c r="L533" s="90"/>
    </row>
    <row r="534" spans="3:12" s="92" customFormat="1" x14ac:dyDescent="0.2">
      <c r="C534" s="89"/>
      <c r="D534" s="89"/>
      <c r="E534" s="90"/>
      <c r="F534" s="12"/>
      <c r="G534" s="12"/>
      <c r="H534" s="8"/>
      <c r="I534" s="133"/>
      <c r="J534" s="89"/>
      <c r="K534" s="89"/>
      <c r="L534" s="90"/>
    </row>
    <row r="535" spans="3:12" s="92" customFormat="1" x14ac:dyDescent="0.2">
      <c r="C535" s="89"/>
      <c r="D535" s="89"/>
      <c r="E535" s="90"/>
      <c r="F535" s="12"/>
      <c r="G535" s="12"/>
      <c r="H535" s="8"/>
      <c r="I535" s="133"/>
      <c r="J535" s="89"/>
      <c r="K535" s="89"/>
      <c r="L535" s="90"/>
    </row>
    <row r="536" spans="3:12" s="92" customFormat="1" x14ac:dyDescent="0.2">
      <c r="C536" s="89"/>
      <c r="D536" s="89"/>
      <c r="E536" s="90"/>
      <c r="F536" s="12"/>
      <c r="G536" s="12"/>
      <c r="H536" s="8"/>
      <c r="I536" s="133"/>
      <c r="J536" s="89"/>
      <c r="K536" s="89"/>
      <c r="L536" s="90"/>
    </row>
    <row r="537" spans="3:12" s="92" customFormat="1" x14ac:dyDescent="0.2">
      <c r="C537" s="89"/>
      <c r="D537" s="89"/>
      <c r="E537" s="90"/>
      <c r="F537" s="12"/>
      <c r="G537" s="12"/>
      <c r="H537" s="8"/>
      <c r="I537" s="133"/>
      <c r="J537" s="89"/>
      <c r="K537" s="89"/>
      <c r="L537" s="90"/>
    </row>
    <row r="538" spans="3:12" s="92" customFormat="1" x14ac:dyDescent="0.2">
      <c r="C538" s="89"/>
      <c r="D538" s="89"/>
      <c r="E538" s="90"/>
      <c r="F538" s="12"/>
      <c r="G538" s="12"/>
      <c r="H538" s="8"/>
      <c r="I538" s="133"/>
      <c r="J538" s="89"/>
      <c r="K538" s="89"/>
      <c r="L538" s="90"/>
    </row>
    <row r="539" spans="3:12" s="92" customFormat="1" x14ac:dyDescent="0.2">
      <c r="C539" s="89"/>
      <c r="D539" s="89"/>
      <c r="E539" s="90"/>
      <c r="F539" s="12"/>
      <c r="G539" s="12"/>
      <c r="H539" s="8"/>
      <c r="I539" s="133"/>
      <c r="J539" s="89"/>
      <c r="K539" s="89"/>
      <c r="L539" s="90"/>
    </row>
    <row r="540" spans="3:12" s="92" customFormat="1" x14ac:dyDescent="0.2">
      <c r="C540" s="89"/>
      <c r="D540" s="89"/>
      <c r="E540" s="90"/>
      <c r="F540" s="12"/>
      <c r="G540" s="12"/>
      <c r="H540" s="8"/>
      <c r="I540" s="133"/>
      <c r="J540" s="89"/>
      <c r="K540" s="89"/>
      <c r="L540" s="90"/>
    </row>
    <row r="541" spans="3:12" s="92" customFormat="1" x14ac:dyDescent="0.2">
      <c r="C541" s="89"/>
      <c r="D541" s="89"/>
      <c r="E541" s="90"/>
      <c r="F541" s="12"/>
      <c r="G541" s="12"/>
      <c r="H541" s="8"/>
      <c r="I541" s="133"/>
      <c r="J541" s="89"/>
      <c r="K541" s="89"/>
      <c r="L541" s="90"/>
    </row>
    <row r="542" spans="3:12" s="92" customFormat="1" x14ac:dyDescent="0.2">
      <c r="C542" s="89"/>
      <c r="D542" s="89"/>
      <c r="E542" s="90"/>
      <c r="F542" s="12"/>
      <c r="G542" s="12"/>
      <c r="H542" s="8"/>
      <c r="I542" s="133"/>
      <c r="J542" s="89"/>
      <c r="K542" s="89"/>
      <c r="L542" s="90"/>
    </row>
    <row r="543" spans="3:12" s="92" customFormat="1" x14ac:dyDescent="0.2">
      <c r="C543" s="89"/>
      <c r="D543" s="89"/>
      <c r="E543" s="90"/>
      <c r="F543" s="12"/>
      <c r="G543" s="12"/>
      <c r="H543" s="8"/>
      <c r="I543" s="133"/>
      <c r="J543" s="89"/>
      <c r="K543" s="89"/>
      <c r="L543" s="90"/>
    </row>
    <row r="544" spans="3:12" s="92" customFormat="1" x14ac:dyDescent="0.2">
      <c r="C544" s="89"/>
      <c r="D544" s="89"/>
      <c r="E544" s="90"/>
      <c r="F544" s="12"/>
      <c r="G544" s="12"/>
      <c r="H544" s="8"/>
      <c r="I544" s="133"/>
      <c r="J544" s="89"/>
      <c r="K544" s="89"/>
      <c r="L544" s="90"/>
    </row>
    <row r="545" spans="3:12" s="92" customFormat="1" x14ac:dyDescent="0.2">
      <c r="C545" s="89"/>
      <c r="D545" s="89"/>
      <c r="E545" s="90"/>
      <c r="F545" s="12"/>
      <c r="G545" s="12"/>
      <c r="H545" s="8"/>
      <c r="I545" s="133"/>
      <c r="J545" s="89"/>
      <c r="K545" s="89"/>
      <c r="L545" s="90"/>
    </row>
    <row r="546" spans="3:12" s="92" customFormat="1" x14ac:dyDescent="0.2">
      <c r="C546" s="89"/>
      <c r="D546" s="89"/>
      <c r="E546" s="90"/>
      <c r="F546" s="12"/>
      <c r="G546" s="12"/>
      <c r="H546" s="8"/>
      <c r="I546" s="133"/>
      <c r="J546" s="89"/>
      <c r="K546" s="89"/>
      <c r="L546" s="90"/>
    </row>
    <row r="547" spans="3:12" s="92" customFormat="1" x14ac:dyDescent="0.2">
      <c r="C547" s="89"/>
      <c r="D547" s="89"/>
      <c r="E547" s="90"/>
      <c r="F547" s="12"/>
      <c r="G547" s="12"/>
      <c r="H547" s="8"/>
      <c r="I547" s="133"/>
      <c r="J547" s="89"/>
      <c r="K547" s="89"/>
      <c r="L547" s="90"/>
    </row>
    <row r="548" spans="3:12" s="92" customFormat="1" x14ac:dyDescent="0.2">
      <c r="C548" s="89"/>
      <c r="D548" s="89"/>
      <c r="E548" s="90"/>
      <c r="F548" s="12"/>
      <c r="G548" s="12"/>
      <c r="H548" s="8"/>
      <c r="I548" s="133"/>
      <c r="J548" s="89"/>
      <c r="K548" s="89"/>
      <c r="L548" s="90"/>
    </row>
    <row r="549" spans="3:12" s="92" customFormat="1" x14ac:dyDescent="0.2">
      <c r="C549" s="89"/>
      <c r="D549" s="89"/>
      <c r="E549" s="90"/>
      <c r="F549" s="12"/>
      <c r="G549" s="12"/>
      <c r="H549" s="8"/>
      <c r="I549" s="133"/>
      <c r="J549" s="89"/>
      <c r="K549" s="89"/>
      <c r="L549" s="90"/>
    </row>
    <row r="550" spans="3:12" s="92" customFormat="1" x14ac:dyDescent="0.2">
      <c r="C550" s="89"/>
      <c r="D550" s="89"/>
      <c r="E550" s="90"/>
      <c r="F550" s="12"/>
      <c r="G550" s="12"/>
      <c r="H550" s="8"/>
      <c r="I550" s="133"/>
      <c r="J550" s="89"/>
      <c r="K550" s="89"/>
      <c r="L550" s="90"/>
    </row>
    <row r="551" spans="3:12" s="92" customFormat="1" x14ac:dyDescent="0.2">
      <c r="C551" s="89"/>
      <c r="D551" s="89"/>
      <c r="E551" s="90"/>
      <c r="F551" s="12"/>
      <c r="G551" s="12"/>
      <c r="H551" s="8"/>
      <c r="I551" s="133"/>
      <c r="J551" s="89"/>
      <c r="K551" s="89"/>
      <c r="L551" s="90"/>
    </row>
    <row r="552" spans="3:12" s="92" customFormat="1" x14ac:dyDescent="0.2">
      <c r="C552" s="89"/>
      <c r="D552" s="89"/>
      <c r="E552" s="90"/>
      <c r="F552" s="12"/>
      <c r="G552" s="12"/>
      <c r="H552" s="8"/>
      <c r="I552" s="133"/>
      <c r="J552" s="89"/>
      <c r="K552" s="89"/>
      <c r="L552" s="90"/>
    </row>
    <row r="553" spans="3:12" s="92" customFormat="1" x14ac:dyDescent="0.2">
      <c r="C553" s="89"/>
      <c r="D553" s="89"/>
      <c r="E553" s="90"/>
      <c r="F553" s="12"/>
      <c r="G553" s="12"/>
      <c r="H553" s="8"/>
      <c r="I553" s="133"/>
      <c r="J553" s="89"/>
      <c r="K553" s="89"/>
      <c r="L553" s="90"/>
    </row>
    <row r="554" spans="3:12" s="92" customFormat="1" x14ac:dyDescent="0.2">
      <c r="C554" s="89"/>
      <c r="D554" s="89"/>
      <c r="E554" s="90"/>
      <c r="F554" s="12"/>
      <c r="G554" s="12"/>
      <c r="H554" s="8"/>
      <c r="I554" s="133"/>
      <c r="J554" s="89"/>
      <c r="K554" s="89"/>
      <c r="L554" s="90"/>
    </row>
    <row r="555" spans="3:12" s="92" customFormat="1" x14ac:dyDescent="0.2">
      <c r="C555" s="89"/>
      <c r="D555" s="89"/>
      <c r="E555" s="90"/>
      <c r="F555" s="12"/>
      <c r="G555" s="12"/>
      <c r="H555" s="8"/>
      <c r="I555" s="133"/>
      <c r="J555" s="89"/>
      <c r="K555" s="89"/>
      <c r="L555" s="90"/>
    </row>
    <row r="556" spans="3:12" s="92" customFormat="1" x14ac:dyDescent="0.2">
      <c r="C556" s="89"/>
      <c r="D556" s="89"/>
      <c r="E556" s="90"/>
      <c r="F556" s="12"/>
      <c r="G556" s="12"/>
      <c r="H556" s="8"/>
      <c r="I556" s="133"/>
      <c r="J556" s="89"/>
      <c r="K556" s="89"/>
      <c r="L556" s="90"/>
    </row>
    <row r="557" spans="3:12" s="92" customFormat="1" x14ac:dyDescent="0.2">
      <c r="C557" s="89"/>
      <c r="D557" s="89"/>
      <c r="E557" s="90"/>
      <c r="F557" s="12"/>
      <c r="G557" s="12"/>
      <c r="H557" s="8"/>
      <c r="I557" s="133"/>
      <c r="J557" s="89"/>
      <c r="K557" s="89"/>
      <c r="L557" s="90"/>
    </row>
    <row r="558" spans="3:12" s="92" customFormat="1" x14ac:dyDescent="0.2">
      <c r="C558" s="89"/>
      <c r="D558" s="89"/>
      <c r="E558" s="90"/>
      <c r="F558" s="12"/>
      <c r="G558" s="12"/>
      <c r="H558" s="8"/>
      <c r="I558" s="133"/>
      <c r="J558" s="89"/>
      <c r="K558" s="89"/>
      <c r="L558" s="90"/>
    </row>
    <row r="559" spans="3:12" s="92" customFormat="1" x14ac:dyDescent="0.2">
      <c r="C559" s="89"/>
      <c r="D559" s="89"/>
      <c r="E559" s="90"/>
      <c r="F559" s="12"/>
      <c r="G559" s="12"/>
      <c r="H559" s="8"/>
      <c r="I559" s="133"/>
      <c r="J559" s="89"/>
      <c r="K559" s="89"/>
      <c r="L559" s="90"/>
    </row>
    <row r="560" spans="3:12" s="92" customFormat="1" x14ac:dyDescent="0.2">
      <c r="C560" s="89"/>
      <c r="D560" s="89"/>
      <c r="E560" s="90"/>
      <c r="F560" s="12"/>
      <c r="G560" s="12"/>
      <c r="H560" s="8"/>
      <c r="I560" s="133"/>
      <c r="J560" s="89"/>
      <c r="K560" s="89"/>
      <c r="L560" s="90"/>
    </row>
    <row r="561" spans="3:12" s="92" customFormat="1" x14ac:dyDescent="0.2">
      <c r="C561" s="89"/>
      <c r="D561" s="89"/>
      <c r="E561" s="90"/>
      <c r="F561" s="12"/>
      <c r="G561" s="12"/>
      <c r="H561" s="8"/>
      <c r="I561" s="133"/>
      <c r="J561" s="89"/>
      <c r="K561" s="89"/>
      <c r="L561" s="90"/>
    </row>
    <row r="562" spans="3:12" s="92" customFormat="1" x14ac:dyDescent="0.2">
      <c r="C562" s="89"/>
      <c r="D562" s="89"/>
      <c r="E562" s="90"/>
      <c r="F562" s="12"/>
      <c r="G562" s="12"/>
      <c r="H562" s="8"/>
      <c r="I562" s="133"/>
      <c r="J562" s="89"/>
      <c r="K562" s="89"/>
      <c r="L562" s="90"/>
    </row>
    <row r="563" spans="3:12" s="92" customFormat="1" x14ac:dyDescent="0.2">
      <c r="C563" s="89"/>
      <c r="D563" s="89"/>
      <c r="E563" s="90"/>
      <c r="F563" s="12"/>
      <c r="G563" s="12"/>
      <c r="H563" s="8"/>
      <c r="I563" s="133"/>
      <c r="J563" s="89"/>
      <c r="K563" s="89"/>
      <c r="L563" s="90"/>
    </row>
    <row r="564" spans="3:12" s="92" customFormat="1" x14ac:dyDescent="0.2">
      <c r="C564" s="89"/>
      <c r="D564" s="89"/>
      <c r="E564" s="90"/>
      <c r="F564" s="12"/>
      <c r="G564" s="12"/>
      <c r="H564" s="8"/>
      <c r="I564" s="133"/>
      <c r="J564" s="89"/>
      <c r="K564" s="89"/>
      <c r="L564" s="90"/>
    </row>
    <row r="565" spans="3:12" s="92" customFormat="1" x14ac:dyDescent="0.2">
      <c r="C565" s="89"/>
      <c r="D565" s="89"/>
      <c r="E565" s="90"/>
      <c r="F565" s="12"/>
      <c r="G565" s="12"/>
      <c r="H565" s="8"/>
      <c r="I565" s="133"/>
      <c r="J565" s="89"/>
      <c r="K565" s="89"/>
      <c r="L565" s="90"/>
    </row>
    <row r="566" spans="3:12" s="92" customFormat="1" x14ac:dyDescent="0.2">
      <c r="C566" s="89"/>
      <c r="D566" s="89"/>
      <c r="E566" s="90"/>
      <c r="F566" s="12"/>
      <c r="G566" s="12"/>
      <c r="H566" s="8"/>
      <c r="I566" s="133"/>
      <c r="J566" s="89"/>
      <c r="K566" s="89"/>
      <c r="L566" s="90"/>
    </row>
    <row r="567" spans="3:12" s="92" customFormat="1" x14ac:dyDescent="0.2">
      <c r="C567" s="89"/>
      <c r="D567" s="89"/>
      <c r="E567" s="90"/>
      <c r="F567" s="12"/>
      <c r="G567" s="12"/>
      <c r="H567" s="8"/>
      <c r="I567" s="133"/>
      <c r="J567" s="89"/>
      <c r="K567" s="89"/>
      <c r="L567" s="90"/>
    </row>
    <row r="568" spans="3:12" s="92" customFormat="1" x14ac:dyDescent="0.2">
      <c r="C568" s="89"/>
      <c r="D568" s="89"/>
      <c r="E568" s="90"/>
      <c r="F568" s="12"/>
      <c r="G568" s="12"/>
      <c r="H568" s="8"/>
      <c r="I568" s="133"/>
      <c r="J568" s="89"/>
      <c r="K568" s="89"/>
      <c r="L568" s="90"/>
    </row>
    <row r="569" spans="3:12" s="92" customFormat="1" x14ac:dyDescent="0.2">
      <c r="C569" s="89"/>
      <c r="D569" s="89"/>
      <c r="E569" s="90"/>
      <c r="F569" s="12"/>
      <c r="G569" s="12"/>
      <c r="H569" s="8"/>
      <c r="I569" s="133"/>
      <c r="J569" s="89"/>
      <c r="K569" s="89"/>
      <c r="L569" s="90"/>
    </row>
    <row r="570" spans="3:12" s="92" customFormat="1" x14ac:dyDescent="0.2">
      <c r="C570" s="89"/>
      <c r="D570" s="89"/>
      <c r="E570" s="90"/>
      <c r="F570" s="12"/>
      <c r="G570" s="12"/>
      <c r="H570" s="8"/>
      <c r="I570" s="133"/>
      <c r="J570" s="89"/>
      <c r="K570" s="89"/>
      <c r="L570" s="90"/>
    </row>
    <row r="571" spans="3:12" s="92" customFormat="1" x14ac:dyDescent="0.2">
      <c r="C571" s="89"/>
      <c r="D571" s="89"/>
      <c r="E571" s="90"/>
      <c r="F571" s="12"/>
      <c r="G571" s="12"/>
      <c r="H571" s="8"/>
      <c r="I571" s="133"/>
      <c r="J571" s="89"/>
      <c r="K571" s="89"/>
      <c r="L571" s="90"/>
    </row>
    <row r="572" spans="3:12" s="92" customFormat="1" x14ac:dyDescent="0.2">
      <c r="C572" s="89"/>
      <c r="D572" s="89"/>
      <c r="E572" s="90"/>
      <c r="F572" s="12"/>
      <c r="G572" s="12"/>
      <c r="H572" s="8"/>
      <c r="I572" s="133"/>
      <c r="J572" s="89"/>
      <c r="K572" s="89"/>
      <c r="L572" s="90"/>
    </row>
    <row r="573" spans="3:12" s="92" customFormat="1" x14ac:dyDescent="0.2">
      <c r="C573" s="89"/>
      <c r="D573" s="89"/>
      <c r="E573" s="90"/>
      <c r="F573" s="12"/>
      <c r="G573" s="12"/>
      <c r="H573" s="8"/>
      <c r="I573" s="133"/>
      <c r="J573" s="89"/>
      <c r="K573" s="89"/>
      <c r="L573" s="90"/>
    </row>
    <row r="574" spans="3:12" s="92" customFormat="1" x14ac:dyDescent="0.2">
      <c r="C574" s="89"/>
      <c r="D574" s="89"/>
      <c r="E574" s="90"/>
      <c r="F574" s="12"/>
      <c r="G574" s="12"/>
      <c r="H574" s="8"/>
      <c r="I574" s="133"/>
      <c r="J574" s="89"/>
      <c r="K574" s="89"/>
      <c r="L574" s="90"/>
    </row>
    <row r="575" spans="3:12" s="92" customFormat="1" x14ac:dyDescent="0.2">
      <c r="C575" s="89"/>
      <c r="D575" s="89"/>
      <c r="E575" s="90"/>
      <c r="F575" s="12"/>
      <c r="G575" s="12"/>
      <c r="H575" s="8"/>
      <c r="I575" s="133"/>
      <c r="J575" s="89"/>
      <c r="K575" s="89"/>
      <c r="L575" s="90"/>
    </row>
    <row r="576" spans="3:12" s="92" customFormat="1" x14ac:dyDescent="0.2">
      <c r="C576" s="89"/>
      <c r="D576" s="89"/>
      <c r="E576" s="90"/>
      <c r="F576" s="12"/>
      <c r="G576" s="12"/>
      <c r="H576" s="8"/>
      <c r="I576" s="133"/>
      <c r="J576" s="89"/>
      <c r="K576" s="89"/>
      <c r="L576" s="90"/>
    </row>
    <row r="577" spans="3:12" s="92" customFormat="1" x14ac:dyDescent="0.2">
      <c r="C577" s="89"/>
      <c r="D577" s="89"/>
      <c r="E577" s="90"/>
      <c r="F577" s="12"/>
      <c r="G577" s="12"/>
      <c r="H577" s="8"/>
      <c r="I577" s="133"/>
      <c r="J577" s="89"/>
      <c r="K577" s="89"/>
      <c r="L577" s="90"/>
    </row>
    <row r="578" spans="3:12" s="92" customFormat="1" x14ac:dyDescent="0.2">
      <c r="C578" s="89"/>
      <c r="D578" s="89"/>
      <c r="E578" s="90"/>
      <c r="F578" s="12"/>
      <c r="G578" s="12"/>
      <c r="H578" s="8"/>
      <c r="I578" s="133"/>
      <c r="J578" s="89"/>
      <c r="K578" s="89"/>
      <c r="L578" s="90"/>
    </row>
    <row r="579" spans="3:12" s="92" customFormat="1" x14ac:dyDescent="0.2">
      <c r="C579" s="89"/>
      <c r="D579" s="89"/>
      <c r="E579" s="90"/>
      <c r="F579" s="12"/>
      <c r="G579" s="12"/>
      <c r="H579" s="8"/>
      <c r="I579" s="133"/>
      <c r="J579" s="89"/>
      <c r="K579" s="89"/>
      <c r="L579" s="90"/>
    </row>
    <row r="580" spans="3:12" s="92" customFormat="1" x14ac:dyDescent="0.2">
      <c r="C580" s="89"/>
      <c r="D580" s="89"/>
      <c r="E580" s="90"/>
      <c r="F580" s="12"/>
      <c r="G580" s="12"/>
      <c r="H580" s="8"/>
      <c r="I580" s="133"/>
      <c r="J580" s="89"/>
      <c r="K580" s="89"/>
      <c r="L580" s="90"/>
    </row>
    <row r="581" spans="3:12" s="92" customFormat="1" x14ac:dyDescent="0.2">
      <c r="C581" s="89"/>
      <c r="D581" s="89"/>
      <c r="E581" s="90"/>
      <c r="F581" s="12"/>
      <c r="G581" s="12"/>
      <c r="H581" s="8"/>
      <c r="I581" s="133"/>
      <c r="J581" s="89"/>
      <c r="K581" s="89"/>
      <c r="L581" s="90"/>
    </row>
    <row r="582" spans="3:12" s="92" customFormat="1" x14ac:dyDescent="0.2">
      <c r="C582" s="89"/>
      <c r="D582" s="89"/>
      <c r="E582" s="90"/>
      <c r="F582" s="12"/>
      <c r="G582" s="12"/>
      <c r="H582" s="8"/>
      <c r="I582" s="133"/>
      <c r="J582" s="89"/>
      <c r="K582" s="89"/>
      <c r="L582" s="90"/>
    </row>
    <row r="583" spans="3:12" s="92" customFormat="1" x14ac:dyDescent="0.2">
      <c r="C583" s="89"/>
      <c r="D583" s="89"/>
      <c r="E583" s="90"/>
      <c r="F583" s="12"/>
      <c r="G583" s="12"/>
      <c r="H583" s="8"/>
      <c r="I583" s="133"/>
      <c r="J583" s="89"/>
      <c r="K583" s="89"/>
      <c r="L583" s="90"/>
    </row>
    <row r="584" spans="3:12" s="92" customFormat="1" x14ac:dyDescent="0.2">
      <c r="C584" s="89"/>
      <c r="D584" s="89"/>
      <c r="E584" s="90"/>
      <c r="F584" s="12"/>
      <c r="G584" s="12"/>
      <c r="H584" s="8"/>
      <c r="I584" s="133"/>
      <c r="J584" s="89"/>
      <c r="K584" s="89"/>
      <c r="L584" s="90"/>
    </row>
    <row r="585" spans="3:12" s="92" customFormat="1" x14ac:dyDescent="0.2">
      <c r="C585" s="89"/>
      <c r="D585" s="89"/>
      <c r="E585" s="90"/>
      <c r="F585" s="12"/>
      <c r="G585" s="12"/>
      <c r="H585" s="8"/>
      <c r="I585" s="133"/>
      <c r="J585" s="89"/>
      <c r="K585" s="89"/>
      <c r="L585" s="90"/>
    </row>
    <row r="586" spans="3:12" s="92" customFormat="1" x14ac:dyDescent="0.2">
      <c r="C586" s="89"/>
      <c r="D586" s="89"/>
      <c r="E586" s="90"/>
      <c r="F586" s="12"/>
      <c r="G586" s="12"/>
      <c r="H586" s="8"/>
      <c r="I586" s="133"/>
      <c r="J586" s="89"/>
      <c r="K586" s="89"/>
      <c r="L586" s="90"/>
    </row>
    <row r="587" spans="3:12" s="92" customFormat="1" x14ac:dyDescent="0.2">
      <c r="C587" s="89"/>
      <c r="D587" s="89"/>
      <c r="E587" s="90"/>
      <c r="F587" s="12"/>
      <c r="G587" s="12"/>
      <c r="H587" s="8"/>
      <c r="I587" s="133"/>
      <c r="J587" s="89"/>
      <c r="K587" s="89"/>
      <c r="L587" s="90"/>
    </row>
    <row r="588" spans="3:12" s="92" customFormat="1" x14ac:dyDescent="0.2">
      <c r="C588" s="89"/>
      <c r="D588" s="89"/>
      <c r="E588" s="90"/>
      <c r="F588" s="12"/>
      <c r="G588" s="12"/>
      <c r="H588" s="8"/>
      <c r="I588" s="133"/>
      <c r="J588" s="89"/>
      <c r="K588" s="89"/>
      <c r="L588" s="90"/>
    </row>
    <row r="589" spans="3:12" s="92" customFormat="1" x14ac:dyDescent="0.2">
      <c r="C589" s="89"/>
      <c r="D589" s="89"/>
      <c r="E589" s="90"/>
      <c r="F589" s="12"/>
      <c r="G589" s="12"/>
      <c r="H589" s="8"/>
      <c r="I589" s="133"/>
      <c r="J589" s="89"/>
      <c r="K589" s="89"/>
      <c r="L589" s="90"/>
    </row>
    <row r="590" spans="3:12" s="92" customFormat="1" x14ac:dyDescent="0.2">
      <c r="C590" s="89"/>
      <c r="D590" s="89"/>
      <c r="E590" s="90"/>
      <c r="F590" s="12"/>
      <c r="G590" s="12"/>
      <c r="H590" s="8"/>
      <c r="I590" s="133"/>
      <c r="J590" s="89"/>
      <c r="K590" s="89"/>
      <c r="L590" s="90"/>
    </row>
    <row r="591" spans="3:12" s="92" customFormat="1" x14ac:dyDescent="0.2">
      <c r="C591" s="89"/>
      <c r="D591" s="89"/>
      <c r="E591" s="90"/>
      <c r="F591" s="12"/>
      <c r="G591" s="12"/>
      <c r="H591" s="8"/>
      <c r="I591" s="133"/>
      <c r="J591" s="89"/>
      <c r="K591" s="89"/>
      <c r="L591" s="90"/>
    </row>
    <row r="592" spans="3:12" s="92" customFormat="1" x14ac:dyDescent="0.2">
      <c r="C592" s="89"/>
      <c r="D592" s="89"/>
      <c r="E592" s="90"/>
      <c r="F592" s="12"/>
      <c r="G592" s="12"/>
      <c r="H592" s="8"/>
      <c r="I592" s="133"/>
      <c r="J592" s="89"/>
      <c r="K592" s="89"/>
      <c r="L592" s="90"/>
    </row>
    <row r="593" spans="3:12" s="92" customFormat="1" x14ac:dyDescent="0.2">
      <c r="C593" s="89"/>
      <c r="D593" s="89"/>
      <c r="E593" s="90"/>
      <c r="F593" s="12"/>
      <c r="G593" s="12"/>
      <c r="H593" s="8"/>
      <c r="I593" s="133"/>
      <c r="J593" s="89"/>
      <c r="K593" s="89"/>
      <c r="L593" s="90"/>
    </row>
    <row r="594" spans="3:12" s="92" customFormat="1" x14ac:dyDescent="0.2">
      <c r="C594" s="89"/>
      <c r="D594" s="89"/>
      <c r="E594" s="90"/>
      <c r="F594" s="12"/>
      <c r="G594" s="12"/>
      <c r="H594" s="8"/>
      <c r="I594" s="133"/>
      <c r="J594" s="89"/>
      <c r="K594" s="89"/>
      <c r="L594" s="90"/>
    </row>
    <row r="595" spans="3:12" s="92" customFormat="1" x14ac:dyDescent="0.2">
      <c r="C595" s="89"/>
      <c r="D595" s="89"/>
      <c r="E595" s="90"/>
      <c r="F595" s="12"/>
      <c r="G595" s="12"/>
      <c r="H595" s="8"/>
      <c r="I595" s="133"/>
      <c r="J595" s="89"/>
      <c r="K595" s="89"/>
      <c r="L595" s="90"/>
    </row>
    <row r="596" spans="3:12" s="92" customFormat="1" x14ac:dyDescent="0.2">
      <c r="C596" s="89"/>
      <c r="D596" s="89"/>
      <c r="E596" s="90"/>
      <c r="F596" s="12"/>
      <c r="G596" s="12"/>
      <c r="H596" s="8"/>
      <c r="I596" s="133"/>
      <c r="J596" s="89"/>
      <c r="K596" s="89"/>
      <c r="L596" s="90"/>
    </row>
    <row r="597" spans="3:12" s="92" customFormat="1" x14ac:dyDescent="0.2">
      <c r="C597" s="89"/>
      <c r="D597" s="89"/>
      <c r="E597" s="90"/>
      <c r="F597" s="12"/>
      <c r="G597" s="12"/>
      <c r="H597" s="8"/>
      <c r="I597" s="133"/>
      <c r="J597" s="89"/>
      <c r="K597" s="89"/>
      <c r="L597" s="90"/>
    </row>
    <row r="598" spans="3:12" s="92" customFormat="1" x14ac:dyDescent="0.2">
      <c r="C598" s="89"/>
      <c r="D598" s="89"/>
      <c r="E598" s="90"/>
      <c r="F598" s="12"/>
      <c r="G598" s="12"/>
      <c r="H598" s="8"/>
      <c r="I598" s="133"/>
      <c r="J598" s="89"/>
      <c r="K598" s="89"/>
      <c r="L598" s="90"/>
    </row>
    <row r="599" spans="3:12" s="92" customFormat="1" x14ac:dyDescent="0.2">
      <c r="C599" s="89"/>
      <c r="D599" s="89"/>
      <c r="E599" s="90"/>
      <c r="F599" s="12"/>
      <c r="G599" s="12"/>
      <c r="H599" s="8"/>
      <c r="I599" s="133"/>
      <c r="J599" s="89"/>
      <c r="K599" s="89"/>
      <c r="L599" s="90"/>
    </row>
    <row r="600" spans="3:12" s="92" customFormat="1" x14ac:dyDescent="0.2">
      <c r="C600" s="89"/>
      <c r="D600" s="89"/>
      <c r="E600" s="90"/>
      <c r="F600" s="12"/>
      <c r="G600" s="12"/>
      <c r="H600" s="8"/>
      <c r="I600" s="133"/>
      <c r="J600" s="89"/>
      <c r="K600" s="89"/>
      <c r="L600" s="90"/>
    </row>
    <row r="601" spans="3:12" s="92" customFormat="1" x14ac:dyDescent="0.2">
      <c r="C601" s="89"/>
      <c r="D601" s="89"/>
      <c r="E601" s="90"/>
      <c r="F601" s="12"/>
      <c r="G601" s="12"/>
      <c r="H601" s="8"/>
      <c r="I601" s="133"/>
      <c r="J601" s="89"/>
      <c r="K601" s="89"/>
      <c r="L601" s="90"/>
    </row>
    <row r="602" spans="3:12" s="92" customFormat="1" x14ac:dyDescent="0.2">
      <c r="C602" s="89"/>
      <c r="D602" s="89"/>
      <c r="E602" s="90"/>
      <c r="F602" s="12"/>
      <c r="G602" s="12"/>
      <c r="H602" s="8"/>
      <c r="I602" s="133"/>
      <c r="J602" s="89"/>
      <c r="K602" s="89"/>
      <c r="L602" s="90"/>
    </row>
    <row r="603" spans="3:12" s="92" customFormat="1" x14ac:dyDescent="0.2">
      <c r="C603" s="89"/>
      <c r="D603" s="89"/>
      <c r="E603" s="90"/>
      <c r="F603" s="12"/>
      <c r="G603" s="12"/>
      <c r="H603" s="8"/>
      <c r="I603" s="133"/>
      <c r="J603" s="89"/>
      <c r="K603" s="89"/>
      <c r="L603" s="90"/>
    </row>
    <row r="604" spans="3:12" s="92" customFormat="1" x14ac:dyDescent="0.2">
      <c r="C604" s="89"/>
      <c r="D604" s="89"/>
      <c r="E604" s="90"/>
      <c r="F604" s="12"/>
      <c r="G604" s="12"/>
      <c r="H604" s="8"/>
      <c r="I604" s="133"/>
      <c r="J604" s="89"/>
      <c r="K604" s="89"/>
      <c r="L604" s="90"/>
    </row>
    <row r="605" spans="3:12" s="92" customFormat="1" x14ac:dyDescent="0.2">
      <c r="C605" s="89"/>
      <c r="D605" s="89"/>
      <c r="E605" s="90"/>
      <c r="F605" s="12"/>
      <c r="G605" s="12"/>
      <c r="H605" s="8"/>
      <c r="I605" s="133"/>
      <c r="J605" s="89"/>
      <c r="K605" s="89"/>
      <c r="L605" s="90"/>
    </row>
    <row r="606" spans="3:12" s="92" customFormat="1" x14ac:dyDescent="0.2">
      <c r="C606" s="89"/>
      <c r="D606" s="89"/>
      <c r="E606" s="90"/>
      <c r="F606" s="12"/>
      <c r="G606" s="12"/>
      <c r="H606" s="8"/>
      <c r="I606" s="133"/>
      <c r="J606" s="89"/>
      <c r="K606" s="89"/>
      <c r="L606" s="90"/>
    </row>
    <row r="607" spans="3:12" s="92" customFormat="1" x14ac:dyDescent="0.2">
      <c r="C607" s="89"/>
      <c r="D607" s="89"/>
      <c r="E607" s="90"/>
      <c r="F607" s="12"/>
      <c r="G607" s="12"/>
      <c r="H607" s="8"/>
      <c r="I607" s="133"/>
      <c r="J607" s="89"/>
      <c r="K607" s="89"/>
      <c r="L607" s="90"/>
    </row>
    <row r="608" spans="3:12" s="92" customFormat="1" x14ac:dyDescent="0.2">
      <c r="C608" s="89"/>
      <c r="D608" s="89"/>
      <c r="E608" s="90"/>
      <c r="F608" s="12"/>
      <c r="G608" s="12"/>
      <c r="H608" s="8"/>
      <c r="I608" s="133"/>
      <c r="J608" s="89"/>
      <c r="K608" s="89"/>
      <c r="L608" s="90"/>
    </row>
    <row r="609" spans="3:12" s="92" customFormat="1" x14ac:dyDescent="0.2">
      <c r="C609" s="89"/>
      <c r="D609" s="89"/>
      <c r="E609" s="90"/>
      <c r="F609" s="12"/>
      <c r="G609" s="12"/>
      <c r="H609" s="8"/>
      <c r="I609" s="133"/>
      <c r="J609" s="89"/>
      <c r="K609" s="89"/>
      <c r="L609" s="90"/>
    </row>
    <row r="610" spans="3:12" s="92" customFormat="1" x14ac:dyDescent="0.2">
      <c r="C610" s="89"/>
      <c r="D610" s="89"/>
      <c r="E610" s="90"/>
      <c r="F610" s="12"/>
      <c r="G610" s="12"/>
      <c r="H610" s="8"/>
      <c r="I610" s="133"/>
      <c r="J610" s="89"/>
      <c r="K610" s="89"/>
      <c r="L610" s="90"/>
    </row>
    <row r="611" spans="3:12" s="92" customFormat="1" x14ac:dyDescent="0.2">
      <c r="C611" s="89"/>
      <c r="D611" s="89"/>
      <c r="E611" s="90"/>
      <c r="F611" s="12"/>
      <c r="G611" s="12"/>
      <c r="H611" s="8"/>
      <c r="I611" s="133"/>
      <c r="J611" s="89"/>
      <c r="K611" s="89"/>
      <c r="L611" s="90"/>
    </row>
    <row r="612" spans="3:12" s="92" customFormat="1" x14ac:dyDescent="0.2">
      <c r="C612" s="89"/>
      <c r="D612" s="89"/>
      <c r="E612" s="90"/>
      <c r="F612" s="12"/>
      <c r="G612" s="12"/>
      <c r="H612" s="8"/>
      <c r="I612" s="133"/>
      <c r="J612" s="89"/>
      <c r="K612" s="89"/>
      <c r="L612" s="90"/>
    </row>
    <row r="613" spans="3:12" s="92" customFormat="1" x14ac:dyDescent="0.2">
      <c r="C613" s="89"/>
      <c r="D613" s="89"/>
      <c r="E613" s="90"/>
      <c r="F613" s="12"/>
      <c r="G613" s="12"/>
      <c r="H613" s="8"/>
      <c r="I613" s="133"/>
      <c r="J613" s="89"/>
      <c r="K613" s="89"/>
      <c r="L613" s="90"/>
    </row>
    <row r="614" spans="3:12" s="92" customFormat="1" x14ac:dyDescent="0.2">
      <c r="C614" s="89"/>
      <c r="D614" s="89"/>
      <c r="E614" s="90"/>
      <c r="F614" s="12"/>
      <c r="G614" s="12"/>
      <c r="H614" s="8"/>
      <c r="I614" s="133"/>
      <c r="J614" s="89"/>
      <c r="K614" s="89"/>
      <c r="L614" s="90"/>
    </row>
    <row r="615" spans="3:12" s="92" customFormat="1" x14ac:dyDescent="0.2">
      <c r="C615" s="89"/>
      <c r="D615" s="89"/>
      <c r="E615" s="90"/>
      <c r="F615" s="12"/>
      <c r="G615" s="12"/>
      <c r="H615" s="8"/>
      <c r="I615" s="133"/>
      <c r="J615" s="89"/>
      <c r="K615" s="89"/>
      <c r="L615" s="90"/>
    </row>
    <row r="616" spans="3:12" s="92" customFormat="1" x14ac:dyDescent="0.2">
      <c r="C616" s="89"/>
      <c r="D616" s="89"/>
      <c r="E616" s="90"/>
      <c r="F616" s="12"/>
      <c r="G616" s="12"/>
      <c r="H616" s="8"/>
      <c r="I616" s="133"/>
      <c r="J616" s="89"/>
      <c r="K616" s="89"/>
      <c r="L616" s="90"/>
    </row>
    <row r="617" spans="3:12" s="92" customFormat="1" x14ac:dyDescent="0.2">
      <c r="C617" s="89"/>
      <c r="D617" s="89"/>
      <c r="E617" s="90"/>
      <c r="F617" s="12"/>
      <c r="G617" s="12"/>
      <c r="H617" s="8"/>
      <c r="I617" s="133"/>
      <c r="J617" s="89"/>
      <c r="K617" s="89"/>
      <c r="L617" s="90"/>
    </row>
    <row r="618" spans="3:12" s="92" customFormat="1" x14ac:dyDescent="0.2">
      <c r="C618" s="89"/>
      <c r="D618" s="89"/>
      <c r="E618" s="90"/>
      <c r="F618" s="12"/>
      <c r="G618" s="12"/>
      <c r="H618" s="8"/>
      <c r="I618" s="133"/>
      <c r="J618" s="89"/>
      <c r="K618" s="89"/>
      <c r="L618" s="90"/>
    </row>
    <row r="619" spans="3:12" s="92" customFormat="1" x14ac:dyDescent="0.2">
      <c r="C619" s="89"/>
      <c r="D619" s="89"/>
      <c r="E619" s="90"/>
      <c r="F619" s="12"/>
      <c r="G619" s="12"/>
      <c r="H619" s="8"/>
      <c r="I619" s="133"/>
      <c r="J619" s="89"/>
      <c r="K619" s="89"/>
      <c r="L619" s="90"/>
    </row>
    <row r="620" spans="3:12" s="92" customFormat="1" x14ac:dyDescent="0.2">
      <c r="C620" s="89"/>
      <c r="D620" s="89"/>
      <c r="E620" s="90"/>
      <c r="F620" s="12"/>
      <c r="G620" s="12"/>
      <c r="H620" s="8"/>
      <c r="I620" s="133"/>
      <c r="J620" s="89"/>
      <c r="K620" s="89"/>
      <c r="L620" s="90"/>
    </row>
    <row r="621" spans="3:12" s="92" customFormat="1" x14ac:dyDescent="0.2">
      <c r="C621" s="89"/>
      <c r="D621" s="89"/>
      <c r="E621" s="90"/>
      <c r="F621" s="12"/>
      <c r="G621" s="12"/>
      <c r="H621" s="8"/>
      <c r="I621" s="133"/>
      <c r="J621" s="89"/>
      <c r="K621" s="89"/>
      <c r="L621" s="90"/>
    </row>
    <row r="622" spans="3:12" s="92" customFormat="1" x14ac:dyDescent="0.2">
      <c r="C622" s="89"/>
      <c r="D622" s="89"/>
      <c r="E622" s="90"/>
      <c r="F622" s="12"/>
      <c r="G622" s="12"/>
      <c r="H622" s="8"/>
      <c r="I622" s="133"/>
      <c r="J622" s="89"/>
      <c r="K622" s="89"/>
      <c r="L622" s="90"/>
    </row>
    <row r="623" spans="3:12" s="92" customFormat="1" x14ac:dyDescent="0.2">
      <c r="C623" s="89"/>
      <c r="D623" s="89"/>
      <c r="E623" s="90"/>
      <c r="F623" s="12"/>
      <c r="G623" s="12"/>
      <c r="H623" s="8"/>
      <c r="I623" s="133"/>
      <c r="J623" s="89"/>
      <c r="K623" s="89"/>
      <c r="L623" s="90"/>
    </row>
    <row r="624" spans="3:12" s="92" customFormat="1" x14ac:dyDescent="0.2">
      <c r="C624" s="89"/>
      <c r="D624" s="89"/>
      <c r="E624" s="90"/>
      <c r="F624" s="12"/>
      <c r="G624" s="12"/>
      <c r="H624" s="8"/>
      <c r="I624" s="133"/>
      <c r="J624" s="89"/>
      <c r="K624" s="89"/>
      <c r="L624" s="90"/>
    </row>
    <row r="625" spans="3:12" s="92" customFormat="1" x14ac:dyDescent="0.2">
      <c r="C625" s="89"/>
      <c r="D625" s="89"/>
      <c r="E625" s="90"/>
      <c r="F625" s="12"/>
      <c r="G625" s="12"/>
      <c r="H625" s="8"/>
      <c r="I625" s="133"/>
      <c r="J625" s="89"/>
      <c r="K625" s="89"/>
      <c r="L625" s="90"/>
    </row>
    <row r="626" spans="3:12" s="92" customFormat="1" x14ac:dyDescent="0.2">
      <c r="C626" s="89"/>
      <c r="D626" s="89"/>
      <c r="E626" s="90"/>
      <c r="F626" s="12"/>
      <c r="G626" s="12"/>
      <c r="H626" s="8"/>
      <c r="I626" s="133"/>
      <c r="J626" s="89"/>
      <c r="K626" s="89"/>
      <c r="L626" s="90"/>
    </row>
    <row r="627" spans="3:12" s="92" customFormat="1" x14ac:dyDescent="0.2">
      <c r="C627" s="89"/>
      <c r="D627" s="89"/>
      <c r="E627" s="90"/>
      <c r="F627" s="12"/>
      <c r="G627" s="12"/>
      <c r="H627" s="8"/>
      <c r="I627" s="133"/>
      <c r="J627" s="89"/>
      <c r="K627" s="89"/>
      <c r="L627" s="90"/>
    </row>
    <row r="628" spans="3:12" s="92" customFormat="1" x14ac:dyDescent="0.2">
      <c r="C628" s="89"/>
      <c r="D628" s="89"/>
      <c r="E628" s="90"/>
      <c r="F628" s="12"/>
      <c r="G628" s="12"/>
      <c r="H628" s="8"/>
      <c r="I628" s="133"/>
      <c r="J628" s="89"/>
      <c r="K628" s="89"/>
      <c r="L628" s="90"/>
    </row>
    <row r="629" spans="3:12" s="92" customFormat="1" x14ac:dyDescent="0.2">
      <c r="C629" s="89"/>
      <c r="D629" s="89"/>
      <c r="E629" s="90"/>
      <c r="F629" s="12"/>
      <c r="G629" s="12"/>
      <c r="H629" s="8"/>
      <c r="I629" s="133"/>
      <c r="J629" s="89"/>
      <c r="K629" s="89"/>
      <c r="L629" s="90"/>
    </row>
    <row r="630" spans="3:12" s="92" customFormat="1" x14ac:dyDescent="0.2">
      <c r="C630" s="89"/>
      <c r="D630" s="89"/>
      <c r="E630" s="90"/>
      <c r="F630" s="12"/>
      <c r="G630" s="12"/>
      <c r="H630" s="8"/>
      <c r="I630" s="133"/>
      <c r="J630" s="89"/>
      <c r="K630" s="89"/>
      <c r="L630" s="90"/>
    </row>
    <row r="631" spans="3:12" s="92" customFormat="1" x14ac:dyDescent="0.2">
      <c r="C631" s="89"/>
      <c r="D631" s="89"/>
      <c r="E631" s="90"/>
      <c r="F631" s="12"/>
      <c r="G631" s="12"/>
      <c r="H631" s="8"/>
      <c r="I631" s="133"/>
      <c r="J631" s="89"/>
      <c r="K631" s="89"/>
      <c r="L631" s="90"/>
    </row>
    <row r="632" spans="3:12" s="92" customFormat="1" x14ac:dyDescent="0.2">
      <c r="C632" s="89"/>
      <c r="D632" s="89"/>
      <c r="E632" s="90"/>
      <c r="F632" s="12"/>
      <c r="G632" s="12"/>
      <c r="H632" s="8"/>
      <c r="I632" s="133"/>
      <c r="J632" s="89"/>
      <c r="K632" s="89"/>
      <c r="L632" s="90"/>
    </row>
    <row r="633" spans="3:12" s="92" customFormat="1" x14ac:dyDescent="0.2">
      <c r="C633" s="89"/>
      <c r="D633" s="89"/>
      <c r="E633" s="90"/>
      <c r="F633" s="12"/>
      <c r="G633" s="12"/>
      <c r="H633" s="8"/>
      <c r="I633" s="133"/>
      <c r="J633" s="89"/>
      <c r="K633" s="89"/>
      <c r="L633" s="90"/>
    </row>
    <row r="634" spans="3:12" s="92" customFormat="1" x14ac:dyDescent="0.2">
      <c r="C634" s="89"/>
      <c r="D634" s="89"/>
      <c r="E634" s="90"/>
      <c r="F634" s="12"/>
      <c r="G634" s="12"/>
      <c r="H634" s="8"/>
      <c r="I634" s="133"/>
      <c r="J634" s="89"/>
      <c r="K634" s="89"/>
      <c r="L634" s="90"/>
    </row>
    <row r="635" spans="3:12" s="92" customFormat="1" x14ac:dyDescent="0.2">
      <c r="C635" s="89"/>
      <c r="D635" s="89"/>
      <c r="E635" s="90"/>
      <c r="F635" s="12"/>
      <c r="G635" s="12"/>
      <c r="H635" s="8"/>
      <c r="I635" s="133"/>
      <c r="J635" s="89"/>
      <c r="K635" s="89"/>
      <c r="L635" s="90"/>
    </row>
    <row r="636" spans="3:12" s="92" customFormat="1" x14ac:dyDescent="0.2">
      <c r="C636" s="89"/>
      <c r="D636" s="89"/>
      <c r="E636" s="90"/>
      <c r="F636" s="12"/>
      <c r="G636" s="12"/>
      <c r="H636" s="8"/>
      <c r="I636" s="133"/>
      <c r="J636" s="89"/>
      <c r="K636" s="89"/>
      <c r="L636" s="90"/>
    </row>
    <row r="637" spans="3:12" s="92" customFormat="1" x14ac:dyDescent="0.2">
      <c r="C637" s="89"/>
      <c r="D637" s="89"/>
      <c r="E637" s="90"/>
      <c r="F637" s="12"/>
      <c r="G637" s="12"/>
      <c r="H637" s="8"/>
      <c r="I637" s="133"/>
      <c r="J637" s="89"/>
      <c r="K637" s="89"/>
      <c r="L637" s="90"/>
    </row>
    <row r="638" spans="3:12" s="92" customFormat="1" x14ac:dyDescent="0.2">
      <c r="C638" s="89"/>
      <c r="D638" s="89"/>
      <c r="E638" s="90"/>
      <c r="F638" s="12"/>
      <c r="G638" s="12"/>
      <c r="H638" s="8"/>
      <c r="I638" s="133"/>
      <c r="J638" s="89"/>
      <c r="K638" s="89"/>
      <c r="L638" s="90"/>
    </row>
    <row r="639" spans="3:12" s="92" customFormat="1" x14ac:dyDescent="0.2">
      <c r="C639" s="89"/>
      <c r="D639" s="89"/>
      <c r="E639" s="90"/>
      <c r="F639" s="12"/>
      <c r="G639" s="12"/>
      <c r="H639" s="8"/>
      <c r="I639" s="133"/>
      <c r="J639" s="89"/>
      <c r="K639" s="89"/>
      <c r="L639" s="90"/>
    </row>
    <row r="640" spans="3:12" s="92" customFormat="1" x14ac:dyDescent="0.2">
      <c r="C640" s="89"/>
      <c r="D640" s="89"/>
      <c r="E640" s="90"/>
      <c r="F640" s="12"/>
      <c r="G640" s="12"/>
      <c r="H640" s="8"/>
      <c r="I640" s="133"/>
      <c r="J640" s="89"/>
      <c r="K640" s="89"/>
      <c r="L640" s="90"/>
    </row>
    <row r="641" spans="3:12" s="92" customFormat="1" x14ac:dyDescent="0.2">
      <c r="C641" s="89"/>
      <c r="D641" s="89"/>
      <c r="E641" s="90"/>
      <c r="F641" s="12"/>
      <c r="G641" s="12"/>
      <c r="H641" s="8"/>
      <c r="I641" s="133"/>
      <c r="J641" s="89"/>
      <c r="K641" s="89"/>
      <c r="L641" s="90"/>
    </row>
    <row r="642" spans="3:12" s="92" customFormat="1" x14ac:dyDescent="0.2">
      <c r="C642" s="89"/>
      <c r="D642" s="89"/>
      <c r="E642" s="90"/>
      <c r="F642" s="12"/>
      <c r="G642" s="12"/>
      <c r="H642" s="8"/>
      <c r="I642" s="133"/>
      <c r="J642" s="89"/>
      <c r="K642" s="89"/>
      <c r="L642" s="90"/>
    </row>
    <row r="643" spans="3:12" s="92" customFormat="1" x14ac:dyDescent="0.2">
      <c r="C643" s="89"/>
      <c r="D643" s="89"/>
      <c r="E643" s="90"/>
      <c r="F643" s="12"/>
      <c r="G643" s="12"/>
      <c r="H643" s="8"/>
      <c r="I643" s="133"/>
      <c r="J643" s="89"/>
      <c r="K643" s="89"/>
      <c r="L643" s="90"/>
    </row>
    <row r="644" spans="3:12" s="92" customFormat="1" x14ac:dyDescent="0.2">
      <c r="C644" s="89"/>
      <c r="D644" s="89"/>
      <c r="E644" s="90"/>
      <c r="F644" s="12"/>
      <c r="G644" s="12"/>
      <c r="H644" s="8"/>
      <c r="I644" s="133"/>
      <c r="J644" s="89"/>
      <c r="K644" s="89"/>
      <c r="L644" s="90"/>
    </row>
    <row r="645" spans="3:12" s="92" customFormat="1" x14ac:dyDescent="0.2">
      <c r="C645" s="89"/>
      <c r="D645" s="89"/>
      <c r="E645" s="90"/>
      <c r="F645" s="12"/>
      <c r="G645" s="12"/>
      <c r="H645" s="8"/>
      <c r="I645" s="133"/>
      <c r="J645" s="89"/>
      <c r="K645" s="89"/>
      <c r="L645" s="90"/>
    </row>
    <row r="646" spans="3:12" s="92" customFormat="1" x14ac:dyDescent="0.2">
      <c r="C646" s="89"/>
      <c r="D646" s="89"/>
      <c r="E646" s="90"/>
      <c r="F646" s="12"/>
      <c r="G646" s="12"/>
      <c r="H646" s="8"/>
      <c r="I646" s="133"/>
      <c r="J646" s="89"/>
      <c r="K646" s="89"/>
      <c r="L646" s="90"/>
    </row>
    <row r="647" spans="3:12" s="92" customFormat="1" x14ac:dyDescent="0.2">
      <c r="C647" s="89"/>
      <c r="D647" s="89"/>
      <c r="E647" s="90"/>
      <c r="F647" s="12"/>
      <c r="G647" s="12"/>
      <c r="H647" s="8"/>
      <c r="I647" s="133"/>
      <c r="J647" s="89"/>
      <c r="K647" s="89"/>
      <c r="L647" s="90"/>
    </row>
    <row r="648" spans="3:12" s="92" customFormat="1" x14ac:dyDescent="0.2">
      <c r="C648" s="89"/>
      <c r="D648" s="89"/>
      <c r="E648" s="90"/>
      <c r="F648" s="12"/>
      <c r="G648" s="12"/>
      <c r="H648" s="8"/>
      <c r="I648" s="133"/>
      <c r="J648" s="89"/>
      <c r="K648" s="89"/>
      <c r="L648" s="90"/>
    </row>
    <row r="649" spans="3:12" s="92" customFormat="1" x14ac:dyDescent="0.2">
      <c r="C649" s="89"/>
      <c r="D649" s="89"/>
      <c r="E649" s="90"/>
      <c r="F649" s="12"/>
      <c r="G649" s="12"/>
      <c r="H649" s="8"/>
      <c r="I649" s="133"/>
      <c r="J649" s="89"/>
      <c r="K649" s="89"/>
      <c r="L649" s="90"/>
    </row>
    <row r="650" spans="3:12" s="92" customFormat="1" x14ac:dyDescent="0.2">
      <c r="C650" s="89"/>
      <c r="D650" s="89"/>
      <c r="E650" s="90"/>
      <c r="F650" s="12"/>
      <c r="G650" s="12"/>
      <c r="H650" s="8"/>
      <c r="I650" s="133"/>
      <c r="J650" s="89"/>
      <c r="K650" s="89"/>
      <c r="L650" s="90"/>
    </row>
    <row r="651" spans="3:12" s="92" customFormat="1" x14ac:dyDescent="0.2">
      <c r="C651" s="89"/>
      <c r="D651" s="89"/>
      <c r="E651" s="90"/>
      <c r="F651" s="12"/>
      <c r="G651" s="12"/>
      <c r="H651" s="8"/>
      <c r="I651" s="133"/>
      <c r="J651" s="89"/>
      <c r="K651" s="89"/>
      <c r="L651" s="90"/>
    </row>
    <row r="652" spans="3:12" s="92" customFormat="1" x14ac:dyDescent="0.2">
      <c r="C652" s="89"/>
      <c r="D652" s="89"/>
      <c r="E652" s="90"/>
      <c r="F652" s="12"/>
      <c r="G652" s="12"/>
      <c r="H652" s="8"/>
      <c r="I652" s="133"/>
      <c r="J652" s="89"/>
      <c r="K652" s="89"/>
      <c r="L652" s="90"/>
    </row>
    <row r="653" spans="3:12" s="92" customFormat="1" x14ac:dyDescent="0.2">
      <c r="C653" s="89"/>
      <c r="D653" s="89"/>
      <c r="E653" s="90"/>
      <c r="F653" s="12"/>
      <c r="G653" s="12"/>
      <c r="H653" s="8"/>
      <c r="I653" s="133"/>
      <c r="J653" s="89"/>
      <c r="K653" s="89"/>
      <c r="L653" s="90"/>
    </row>
    <row r="654" spans="3:12" s="92" customFormat="1" x14ac:dyDescent="0.2">
      <c r="C654" s="89"/>
      <c r="D654" s="89"/>
      <c r="E654" s="90"/>
      <c r="F654" s="12"/>
      <c r="G654" s="12"/>
      <c r="H654" s="8"/>
      <c r="I654" s="133"/>
      <c r="J654" s="89"/>
      <c r="K654" s="89"/>
      <c r="L654" s="90"/>
    </row>
    <row r="655" spans="3:12" s="92" customFormat="1" x14ac:dyDescent="0.2">
      <c r="C655" s="89"/>
      <c r="D655" s="89"/>
      <c r="E655" s="90"/>
      <c r="F655" s="12"/>
      <c r="G655" s="12"/>
      <c r="H655" s="8"/>
      <c r="I655" s="133"/>
      <c r="J655" s="89"/>
      <c r="K655" s="89"/>
      <c r="L655" s="90"/>
    </row>
    <row r="656" spans="3:12" s="92" customFormat="1" x14ac:dyDescent="0.2">
      <c r="C656" s="89"/>
      <c r="D656" s="89"/>
      <c r="E656" s="90"/>
      <c r="F656" s="12"/>
      <c r="G656" s="12"/>
      <c r="H656" s="8"/>
      <c r="I656" s="133"/>
      <c r="J656" s="89"/>
      <c r="K656" s="89"/>
      <c r="L656" s="90"/>
    </row>
    <row r="657" spans="3:12" s="92" customFormat="1" x14ac:dyDescent="0.2">
      <c r="C657" s="89"/>
      <c r="D657" s="89"/>
      <c r="E657" s="90"/>
      <c r="F657" s="12"/>
      <c r="G657" s="12"/>
      <c r="H657" s="8"/>
      <c r="I657" s="133"/>
      <c r="J657" s="89"/>
      <c r="K657" s="89"/>
      <c r="L657" s="90"/>
    </row>
    <row r="658" spans="3:12" s="92" customFormat="1" x14ac:dyDescent="0.2">
      <c r="C658" s="89"/>
      <c r="D658" s="89"/>
      <c r="E658" s="90"/>
      <c r="F658" s="12"/>
      <c r="G658" s="12"/>
      <c r="H658" s="8"/>
      <c r="I658" s="133"/>
      <c r="J658" s="89"/>
      <c r="K658" s="89"/>
      <c r="L658" s="90"/>
    </row>
    <row r="659" spans="3:12" s="92" customFormat="1" x14ac:dyDescent="0.2">
      <c r="C659" s="89"/>
      <c r="D659" s="89"/>
      <c r="E659" s="90"/>
      <c r="F659" s="12"/>
      <c r="G659" s="12"/>
      <c r="H659" s="8"/>
      <c r="I659" s="133"/>
      <c r="J659" s="89"/>
      <c r="K659" s="89"/>
      <c r="L659" s="90"/>
    </row>
    <row r="660" spans="3:12" s="92" customFormat="1" x14ac:dyDescent="0.2">
      <c r="C660" s="89"/>
      <c r="D660" s="89"/>
      <c r="E660" s="90"/>
      <c r="F660" s="12"/>
      <c r="G660" s="12"/>
      <c r="H660" s="8"/>
      <c r="I660" s="133"/>
      <c r="J660" s="89"/>
      <c r="K660" s="89"/>
      <c r="L660" s="90"/>
    </row>
    <row r="661" spans="3:12" s="92" customFormat="1" x14ac:dyDescent="0.2">
      <c r="C661" s="89"/>
      <c r="D661" s="89"/>
      <c r="E661" s="90"/>
      <c r="F661" s="12"/>
      <c r="G661" s="12"/>
      <c r="H661" s="8"/>
      <c r="I661" s="133"/>
      <c r="J661" s="89"/>
      <c r="K661" s="89"/>
      <c r="L661" s="90"/>
    </row>
    <row r="662" spans="3:12" s="92" customFormat="1" x14ac:dyDescent="0.2">
      <c r="C662" s="89"/>
      <c r="D662" s="89"/>
      <c r="E662" s="90"/>
      <c r="F662" s="12"/>
      <c r="G662" s="12"/>
      <c r="H662" s="8"/>
      <c r="I662" s="133"/>
      <c r="J662" s="89"/>
      <c r="K662" s="89"/>
      <c r="L662" s="90"/>
    </row>
    <row r="663" spans="3:12" s="92" customFormat="1" x14ac:dyDescent="0.2">
      <c r="C663" s="89"/>
      <c r="D663" s="89"/>
      <c r="E663" s="90"/>
      <c r="F663" s="12"/>
      <c r="G663" s="12"/>
      <c r="H663" s="8"/>
      <c r="I663" s="133"/>
      <c r="J663" s="89"/>
      <c r="K663" s="89"/>
      <c r="L663" s="90"/>
    </row>
    <row r="664" spans="3:12" s="92" customFormat="1" x14ac:dyDescent="0.2">
      <c r="C664" s="89"/>
      <c r="D664" s="89"/>
      <c r="E664" s="90"/>
      <c r="F664" s="12"/>
      <c r="G664" s="12"/>
      <c r="H664" s="8"/>
      <c r="I664" s="133"/>
      <c r="J664" s="89"/>
      <c r="K664" s="89"/>
      <c r="L664" s="90"/>
    </row>
    <row r="665" spans="3:12" s="92" customFormat="1" x14ac:dyDescent="0.2">
      <c r="C665" s="89"/>
      <c r="D665" s="89"/>
      <c r="E665" s="90"/>
      <c r="F665" s="12"/>
      <c r="G665" s="12"/>
      <c r="H665" s="8"/>
      <c r="I665" s="133"/>
      <c r="J665" s="89"/>
      <c r="K665" s="89"/>
      <c r="L665" s="90"/>
    </row>
    <row r="666" spans="3:12" s="92" customFormat="1" x14ac:dyDescent="0.2">
      <c r="C666" s="89"/>
      <c r="D666" s="89"/>
      <c r="E666" s="90"/>
      <c r="F666" s="12"/>
      <c r="G666" s="12"/>
      <c r="H666" s="8"/>
      <c r="I666" s="133"/>
      <c r="J666" s="89"/>
      <c r="K666" s="89"/>
      <c r="L666" s="90"/>
    </row>
    <row r="667" spans="3:12" s="92" customFormat="1" x14ac:dyDescent="0.2">
      <c r="C667" s="89"/>
      <c r="D667" s="89"/>
      <c r="E667" s="90"/>
      <c r="F667" s="12"/>
      <c r="G667" s="12"/>
      <c r="H667" s="8"/>
      <c r="I667" s="133"/>
      <c r="J667" s="89"/>
      <c r="K667" s="89"/>
      <c r="L667" s="90"/>
    </row>
    <row r="668" spans="3:12" s="92" customFormat="1" x14ac:dyDescent="0.2">
      <c r="C668" s="89"/>
      <c r="D668" s="89"/>
      <c r="E668" s="90"/>
      <c r="F668" s="12"/>
      <c r="G668" s="12"/>
      <c r="H668" s="8"/>
      <c r="I668" s="133"/>
      <c r="J668" s="89"/>
      <c r="K668" s="89"/>
      <c r="L668" s="90"/>
    </row>
    <row r="669" spans="3:12" s="92" customFormat="1" x14ac:dyDescent="0.2">
      <c r="C669" s="89"/>
      <c r="D669" s="89"/>
      <c r="E669" s="90"/>
      <c r="F669" s="12"/>
      <c r="G669" s="12"/>
      <c r="H669" s="8"/>
      <c r="I669" s="133"/>
      <c r="J669" s="89"/>
      <c r="K669" s="89"/>
      <c r="L669" s="90"/>
    </row>
    <row r="670" spans="3:12" s="92" customFormat="1" x14ac:dyDescent="0.2">
      <c r="C670" s="89"/>
      <c r="D670" s="89"/>
      <c r="E670" s="90"/>
      <c r="F670" s="12"/>
      <c r="G670" s="12"/>
      <c r="H670" s="8"/>
      <c r="I670" s="133"/>
      <c r="J670" s="89"/>
      <c r="K670" s="89"/>
      <c r="L670" s="90"/>
    </row>
    <row r="671" spans="3:12" s="92" customFormat="1" x14ac:dyDescent="0.2">
      <c r="C671" s="89"/>
      <c r="D671" s="89"/>
      <c r="E671" s="90"/>
      <c r="F671" s="12"/>
      <c r="G671" s="12"/>
      <c r="H671" s="8"/>
      <c r="I671" s="133"/>
      <c r="J671" s="89"/>
      <c r="K671" s="89"/>
      <c r="L671" s="90"/>
    </row>
    <row r="672" spans="3:12" s="92" customFormat="1" x14ac:dyDescent="0.2">
      <c r="C672" s="89"/>
      <c r="D672" s="89"/>
      <c r="E672" s="90"/>
      <c r="F672" s="12"/>
      <c r="G672" s="12"/>
      <c r="H672" s="8"/>
      <c r="I672" s="133"/>
      <c r="J672" s="89"/>
      <c r="K672" s="89"/>
      <c r="L672" s="90"/>
    </row>
    <row r="673" spans="3:12" s="92" customFormat="1" x14ac:dyDescent="0.2">
      <c r="C673" s="89"/>
      <c r="D673" s="89"/>
      <c r="E673" s="90"/>
      <c r="F673" s="12"/>
      <c r="G673" s="12"/>
      <c r="H673" s="8"/>
      <c r="I673" s="133"/>
      <c r="J673" s="89"/>
      <c r="K673" s="89"/>
      <c r="L673" s="90"/>
    </row>
    <row r="674" spans="3:12" s="92" customFormat="1" x14ac:dyDescent="0.2">
      <c r="C674" s="89"/>
      <c r="D674" s="89"/>
      <c r="E674" s="90"/>
      <c r="F674" s="12"/>
      <c r="G674" s="12"/>
      <c r="H674" s="8"/>
      <c r="I674" s="133"/>
      <c r="J674" s="89"/>
      <c r="K674" s="89"/>
      <c r="L674" s="90"/>
    </row>
    <row r="675" spans="3:12" s="92" customFormat="1" x14ac:dyDescent="0.2">
      <c r="C675" s="89"/>
      <c r="D675" s="89"/>
      <c r="E675" s="90"/>
      <c r="F675" s="12"/>
      <c r="G675" s="12"/>
      <c r="H675" s="8"/>
      <c r="I675" s="133"/>
      <c r="J675" s="89"/>
      <c r="K675" s="89"/>
      <c r="L675" s="90"/>
    </row>
    <row r="676" spans="3:12" s="92" customFormat="1" x14ac:dyDescent="0.2">
      <c r="C676" s="89"/>
      <c r="D676" s="89"/>
      <c r="E676" s="90"/>
      <c r="F676" s="12"/>
      <c r="G676" s="12"/>
      <c r="H676" s="8"/>
      <c r="I676" s="133"/>
      <c r="J676" s="89"/>
      <c r="K676" s="89"/>
      <c r="L676" s="90"/>
    </row>
    <row r="677" spans="3:12" s="92" customFormat="1" x14ac:dyDescent="0.2">
      <c r="C677" s="89"/>
      <c r="D677" s="89"/>
      <c r="E677" s="90"/>
      <c r="F677" s="12"/>
      <c r="G677" s="12"/>
      <c r="H677" s="8"/>
      <c r="I677" s="133"/>
      <c r="J677" s="89"/>
      <c r="K677" s="89"/>
      <c r="L677" s="90"/>
    </row>
    <row r="678" spans="3:12" s="92" customFormat="1" x14ac:dyDescent="0.2">
      <c r="C678" s="89"/>
      <c r="D678" s="89"/>
      <c r="E678" s="90"/>
      <c r="F678" s="12"/>
      <c r="G678" s="12"/>
      <c r="H678" s="8"/>
      <c r="I678" s="133"/>
      <c r="J678" s="89"/>
      <c r="K678" s="89"/>
      <c r="L678" s="90"/>
    </row>
    <row r="679" spans="3:12" s="92" customFormat="1" x14ac:dyDescent="0.2">
      <c r="C679" s="89"/>
      <c r="D679" s="89"/>
      <c r="E679" s="90"/>
      <c r="F679" s="12"/>
      <c r="G679" s="12"/>
      <c r="H679" s="8"/>
      <c r="I679" s="133"/>
      <c r="J679" s="89"/>
      <c r="K679" s="89"/>
      <c r="L679" s="90"/>
    </row>
    <row r="680" spans="3:12" s="92" customFormat="1" x14ac:dyDescent="0.2">
      <c r="C680" s="89"/>
      <c r="D680" s="89"/>
      <c r="E680" s="90"/>
      <c r="F680" s="12"/>
      <c r="G680" s="12"/>
      <c r="H680" s="8"/>
      <c r="I680" s="133"/>
      <c r="J680" s="89"/>
      <c r="K680" s="89"/>
      <c r="L680" s="90"/>
    </row>
    <row r="681" spans="3:12" s="92" customFormat="1" x14ac:dyDescent="0.2">
      <c r="C681" s="89"/>
      <c r="D681" s="89"/>
      <c r="E681" s="90"/>
      <c r="F681" s="12"/>
      <c r="G681" s="12"/>
      <c r="H681" s="8"/>
      <c r="I681" s="133"/>
      <c r="J681" s="89"/>
      <c r="K681" s="89"/>
      <c r="L681" s="90"/>
    </row>
    <row r="682" spans="3:12" s="92" customFormat="1" x14ac:dyDescent="0.2">
      <c r="C682" s="89"/>
      <c r="D682" s="89"/>
      <c r="E682" s="90"/>
      <c r="F682" s="12"/>
      <c r="G682" s="12"/>
      <c r="H682" s="8"/>
      <c r="I682" s="133"/>
      <c r="J682" s="89"/>
      <c r="K682" s="89"/>
      <c r="L682" s="90"/>
    </row>
    <row r="683" spans="3:12" s="92" customFormat="1" x14ac:dyDescent="0.2">
      <c r="C683" s="89"/>
      <c r="D683" s="89"/>
      <c r="E683" s="90"/>
      <c r="F683" s="12"/>
      <c r="G683" s="12"/>
      <c r="H683" s="8"/>
      <c r="I683" s="133"/>
      <c r="J683" s="89"/>
      <c r="K683" s="89"/>
      <c r="L683" s="90"/>
    </row>
    <row r="684" spans="3:12" s="92" customFormat="1" x14ac:dyDescent="0.2">
      <c r="C684" s="89"/>
      <c r="D684" s="89"/>
      <c r="E684" s="90"/>
      <c r="F684" s="12"/>
      <c r="G684" s="12"/>
      <c r="H684" s="8"/>
      <c r="I684" s="133"/>
      <c r="J684" s="89"/>
      <c r="K684" s="89"/>
      <c r="L684" s="90"/>
    </row>
    <row r="685" spans="3:12" s="92" customFormat="1" x14ac:dyDescent="0.2">
      <c r="C685" s="89"/>
      <c r="D685" s="89"/>
      <c r="E685" s="90"/>
      <c r="F685" s="12"/>
      <c r="G685" s="12"/>
      <c r="H685" s="8"/>
      <c r="I685" s="133"/>
      <c r="J685" s="89"/>
      <c r="K685" s="89"/>
      <c r="L685" s="90"/>
    </row>
    <row r="686" spans="3:12" s="92" customFormat="1" x14ac:dyDescent="0.2">
      <c r="C686" s="89"/>
      <c r="D686" s="89"/>
      <c r="E686" s="90"/>
      <c r="F686" s="12"/>
      <c r="G686" s="12"/>
      <c r="H686" s="8"/>
      <c r="I686" s="133"/>
      <c r="J686" s="89"/>
      <c r="K686" s="89"/>
      <c r="L686" s="90"/>
    </row>
    <row r="687" spans="3:12" s="92" customFormat="1" x14ac:dyDescent="0.2">
      <c r="C687" s="89"/>
      <c r="D687" s="89"/>
      <c r="E687" s="90"/>
      <c r="F687" s="12"/>
      <c r="G687" s="12"/>
      <c r="H687" s="8"/>
      <c r="I687" s="133"/>
      <c r="J687" s="89"/>
      <c r="K687" s="89"/>
      <c r="L687" s="90"/>
    </row>
    <row r="688" spans="3:12" s="92" customFormat="1" x14ac:dyDescent="0.2">
      <c r="C688" s="89"/>
      <c r="D688" s="89"/>
      <c r="E688" s="90"/>
      <c r="F688" s="12"/>
      <c r="G688" s="12"/>
      <c r="H688" s="8"/>
      <c r="I688" s="133"/>
      <c r="J688" s="89"/>
      <c r="K688" s="89"/>
      <c r="L688" s="90"/>
    </row>
    <row r="689" spans="3:12" s="92" customFormat="1" x14ac:dyDescent="0.2">
      <c r="C689" s="89"/>
      <c r="D689" s="89"/>
      <c r="E689" s="90"/>
      <c r="F689" s="12"/>
      <c r="G689" s="12"/>
      <c r="H689" s="8"/>
      <c r="I689" s="133"/>
      <c r="J689" s="89"/>
      <c r="K689" s="89"/>
      <c r="L689" s="90"/>
    </row>
    <row r="690" spans="3:12" s="92" customFormat="1" x14ac:dyDescent="0.2">
      <c r="C690" s="89"/>
      <c r="D690" s="89"/>
      <c r="E690" s="90"/>
      <c r="F690" s="12"/>
      <c r="G690" s="12"/>
      <c r="H690" s="8"/>
      <c r="I690" s="133"/>
      <c r="J690" s="89"/>
      <c r="K690" s="89"/>
      <c r="L690" s="90"/>
    </row>
    <row r="691" spans="3:12" s="92" customFormat="1" x14ac:dyDescent="0.2">
      <c r="C691" s="89"/>
      <c r="D691" s="89"/>
      <c r="E691" s="90"/>
      <c r="F691" s="12"/>
      <c r="G691" s="12"/>
      <c r="H691" s="8"/>
      <c r="I691" s="133"/>
      <c r="J691" s="89"/>
      <c r="K691" s="89"/>
      <c r="L691" s="90"/>
    </row>
    <row r="692" spans="3:12" s="92" customFormat="1" x14ac:dyDescent="0.2">
      <c r="C692" s="89"/>
      <c r="D692" s="89"/>
      <c r="E692" s="90"/>
      <c r="F692" s="12"/>
      <c r="G692" s="12"/>
      <c r="H692" s="8"/>
      <c r="I692" s="133"/>
      <c r="J692" s="89"/>
      <c r="K692" s="89"/>
      <c r="L692" s="90"/>
    </row>
    <row r="693" spans="3:12" s="92" customFormat="1" x14ac:dyDescent="0.2">
      <c r="C693" s="89"/>
      <c r="D693" s="89"/>
      <c r="E693" s="90"/>
      <c r="F693" s="12"/>
      <c r="G693" s="12"/>
      <c r="H693" s="8"/>
      <c r="I693" s="133"/>
      <c r="J693" s="89"/>
      <c r="K693" s="89"/>
      <c r="L693" s="90"/>
    </row>
    <row r="694" spans="3:12" s="92" customFormat="1" x14ac:dyDescent="0.2">
      <c r="C694" s="89"/>
      <c r="D694" s="89"/>
      <c r="E694" s="90"/>
      <c r="F694" s="12"/>
      <c r="G694" s="12"/>
      <c r="H694" s="8"/>
      <c r="I694" s="133"/>
      <c r="J694" s="89"/>
      <c r="K694" s="89"/>
      <c r="L694" s="90"/>
    </row>
    <row r="695" spans="3:12" s="92" customFormat="1" x14ac:dyDescent="0.2">
      <c r="C695" s="89"/>
      <c r="D695" s="89"/>
      <c r="E695" s="90"/>
      <c r="F695" s="12"/>
      <c r="G695" s="12"/>
      <c r="H695" s="8"/>
      <c r="I695" s="133"/>
      <c r="J695" s="89"/>
      <c r="K695" s="89"/>
      <c r="L695" s="90"/>
    </row>
    <row r="696" spans="3:12" s="92" customFormat="1" x14ac:dyDescent="0.2">
      <c r="C696" s="89"/>
      <c r="D696" s="89"/>
      <c r="E696" s="90"/>
      <c r="F696" s="12"/>
      <c r="G696" s="12"/>
      <c r="H696" s="8"/>
      <c r="I696" s="133"/>
      <c r="J696" s="89"/>
      <c r="K696" s="89"/>
      <c r="L696" s="90"/>
    </row>
    <row r="697" spans="3:12" s="92" customFormat="1" x14ac:dyDescent="0.2">
      <c r="C697" s="89"/>
      <c r="D697" s="89"/>
      <c r="E697" s="90"/>
      <c r="F697" s="12"/>
      <c r="G697" s="12"/>
      <c r="H697" s="8"/>
      <c r="I697" s="133"/>
      <c r="J697" s="89"/>
      <c r="K697" s="89"/>
      <c r="L697" s="90"/>
    </row>
    <row r="698" spans="3:12" s="92" customFormat="1" x14ac:dyDescent="0.2">
      <c r="C698" s="89"/>
      <c r="D698" s="89"/>
      <c r="E698" s="90"/>
      <c r="F698" s="12"/>
      <c r="G698" s="12"/>
      <c r="H698" s="8"/>
      <c r="I698" s="133"/>
      <c r="J698" s="89"/>
      <c r="K698" s="89"/>
      <c r="L698" s="90"/>
    </row>
    <row r="699" spans="3:12" s="92" customFormat="1" x14ac:dyDescent="0.2">
      <c r="C699" s="89"/>
      <c r="D699" s="89"/>
      <c r="E699" s="90"/>
      <c r="F699" s="12"/>
      <c r="G699" s="12"/>
      <c r="H699" s="8"/>
      <c r="I699" s="133"/>
      <c r="J699" s="89"/>
      <c r="K699" s="89"/>
      <c r="L699" s="90"/>
    </row>
    <row r="700" spans="3:12" s="92" customFormat="1" x14ac:dyDescent="0.2">
      <c r="C700" s="89"/>
      <c r="D700" s="89"/>
      <c r="E700" s="90"/>
      <c r="F700" s="12"/>
      <c r="G700" s="12"/>
      <c r="H700" s="8"/>
      <c r="I700" s="133"/>
      <c r="J700" s="89"/>
      <c r="K700" s="89"/>
      <c r="L700" s="90"/>
    </row>
    <row r="701" spans="3:12" s="92" customFormat="1" x14ac:dyDescent="0.2">
      <c r="C701" s="89"/>
      <c r="D701" s="89"/>
      <c r="E701" s="90"/>
      <c r="F701" s="12"/>
      <c r="G701" s="12"/>
      <c r="H701" s="8"/>
      <c r="I701" s="133"/>
      <c r="J701" s="89"/>
      <c r="K701" s="89"/>
      <c r="L701" s="90"/>
    </row>
    <row r="702" spans="3:12" s="92" customFormat="1" x14ac:dyDescent="0.2">
      <c r="C702" s="89"/>
      <c r="D702" s="89"/>
      <c r="E702" s="90"/>
      <c r="F702" s="12"/>
      <c r="G702" s="12"/>
      <c r="H702" s="8"/>
      <c r="I702" s="133"/>
      <c r="J702" s="89"/>
      <c r="K702" s="89"/>
      <c r="L702" s="90"/>
    </row>
    <row r="703" spans="3:12" s="92" customFormat="1" x14ac:dyDescent="0.2">
      <c r="C703" s="89"/>
      <c r="D703" s="89"/>
      <c r="E703" s="90"/>
      <c r="F703" s="12"/>
      <c r="G703" s="12"/>
      <c r="H703" s="8"/>
      <c r="I703" s="133"/>
      <c r="J703" s="89"/>
      <c r="K703" s="89"/>
      <c r="L703" s="90"/>
    </row>
    <row r="704" spans="3:12" s="92" customFormat="1" x14ac:dyDescent="0.2">
      <c r="C704" s="89"/>
      <c r="D704" s="89"/>
      <c r="E704" s="90"/>
      <c r="F704" s="12"/>
      <c r="G704" s="12"/>
      <c r="H704" s="8"/>
      <c r="I704" s="133"/>
      <c r="J704" s="89"/>
      <c r="K704" s="89"/>
      <c r="L704" s="90"/>
    </row>
    <row r="705" spans="3:12" s="92" customFormat="1" x14ac:dyDescent="0.2">
      <c r="C705" s="89"/>
      <c r="D705" s="89"/>
      <c r="E705" s="90"/>
      <c r="F705" s="12"/>
      <c r="G705" s="12"/>
      <c r="H705" s="8"/>
      <c r="I705" s="133"/>
      <c r="J705" s="89"/>
      <c r="K705" s="89"/>
      <c r="L705" s="90"/>
    </row>
    <row r="706" spans="3:12" s="92" customFormat="1" x14ac:dyDescent="0.2">
      <c r="C706" s="89"/>
      <c r="D706" s="89"/>
      <c r="E706" s="90"/>
      <c r="F706" s="12"/>
      <c r="G706" s="12"/>
      <c r="H706" s="8"/>
      <c r="I706" s="133"/>
      <c r="J706" s="89"/>
      <c r="K706" s="89"/>
      <c r="L706" s="90"/>
    </row>
    <row r="707" spans="3:12" s="92" customFormat="1" x14ac:dyDescent="0.2">
      <c r="C707" s="89"/>
      <c r="D707" s="89"/>
      <c r="E707" s="90"/>
      <c r="F707" s="12"/>
      <c r="G707" s="12"/>
      <c r="H707" s="8"/>
      <c r="I707" s="133"/>
      <c r="J707" s="89"/>
      <c r="K707" s="89"/>
      <c r="L707" s="90"/>
    </row>
    <row r="708" spans="3:12" s="92" customFormat="1" x14ac:dyDescent="0.2">
      <c r="C708" s="89"/>
      <c r="D708" s="89"/>
      <c r="E708" s="90"/>
      <c r="F708" s="12"/>
      <c r="G708" s="12"/>
      <c r="H708" s="8"/>
      <c r="I708" s="133"/>
      <c r="J708" s="89"/>
      <c r="K708" s="89"/>
      <c r="L708" s="90"/>
    </row>
    <row r="709" spans="3:12" s="92" customFormat="1" x14ac:dyDescent="0.2">
      <c r="C709" s="89"/>
      <c r="D709" s="89"/>
      <c r="E709" s="90"/>
      <c r="F709" s="12"/>
      <c r="G709" s="12"/>
      <c r="H709" s="8"/>
      <c r="I709" s="133"/>
      <c r="J709" s="89"/>
      <c r="K709" s="89"/>
      <c r="L709" s="90"/>
    </row>
    <row r="710" spans="3:12" s="92" customFormat="1" x14ac:dyDescent="0.2">
      <c r="C710" s="89"/>
      <c r="D710" s="89"/>
      <c r="E710" s="90"/>
      <c r="F710" s="12"/>
      <c r="G710" s="12"/>
      <c r="H710" s="8"/>
      <c r="I710" s="133"/>
      <c r="J710" s="89"/>
      <c r="K710" s="89"/>
      <c r="L710" s="90"/>
    </row>
    <row r="711" spans="3:12" s="92" customFormat="1" x14ac:dyDescent="0.2">
      <c r="C711" s="89"/>
      <c r="D711" s="89"/>
      <c r="E711" s="90"/>
      <c r="F711" s="12"/>
      <c r="G711" s="12"/>
      <c r="H711" s="8"/>
      <c r="I711" s="133"/>
      <c r="J711" s="89"/>
      <c r="K711" s="89"/>
      <c r="L711" s="90"/>
    </row>
    <row r="712" spans="3:12" s="92" customFormat="1" x14ac:dyDescent="0.2">
      <c r="C712" s="89"/>
      <c r="D712" s="89"/>
      <c r="E712" s="90"/>
      <c r="F712" s="12"/>
      <c r="G712" s="12"/>
      <c r="H712" s="8"/>
      <c r="I712" s="133"/>
      <c r="J712" s="89"/>
      <c r="K712" s="89"/>
      <c r="L712" s="90"/>
    </row>
    <row r="713" spans="3:12" s="92" customFormat="1" x14ac:dyDescent="0.2">
      <c r="C713" s="89"/>
      <c r="D713" s="89"/>
      <c r="E713" s="90"/>
      <c r="F713" s="12"/>
      <c r="G713" s="12"/>
      <c r="H713" s="8"/>
      <c r="I713" s="133"/>
      <c r="J713" s="89"/>
      <c r="K713" s="89"/>
      <c r="L713" s="90"/>
    </row>
    <row r="714" spans="3:12" s="92" customFormat="1" x14ac:dyDescent="0.2">
      <c r="C714" s="89"/>
      <c r="D714" s="89"/>
      <c r="E714" s="90"/>
      <c r="F714" s="12"/>
      <c r="G714" s="12"/>
      <c r="H714" s="8"/>
      <c r="I714" s="133"/>
      <c r="J714" s="89"/>
      <c r="K714" s="89"/>
      <c r="L714" s="90"/>
    </row>
    <row r="715" spans="3:12" s="92" customFormat="1" x14ac:dyDescent="0.2">
      <c r="C715" s="89"/>
      <c r="D715" s="89"/>
      <c r="E715" s="90"/>
      <c r="F715" s="12"/>
      <c r="G715" s="12"/>
      <c r="H715" s="8"/>
      <c r="I715" s="133"/>
      <c r="J715" s="89"/>
      <c r="K715" s="89"/>
      <c r="L715" s="90"/>
    </row>
    <row r="716" spans="3:12" s="92" customFormat="1" x14ac:dyDescent="0.2">
      <c r="C716" s="89"/>
      <c r="D716" s="89"/>
      <c r="E716" s="90"/>
      <c r="F716" s="12"/>
      <c r="G716" s="12"/>
      <c r="H716" s="8"/>
      <c r="I716" s="133"/>
      <c r="J716" s="89"/>
      <c r="K716" s="89"/>
      <c r="L716" s="90"/>
    </row>
    <row r="717" spans="3:12" s="92" customFormat="1" x14ac:dyDescent="0.2">
      <c r="C717" s="89"/>
      <c r="D717" s="89"/>
      <c r="E717" s="90"/>
      <c r="F717" s="12"/>
      <c r="G717" s="12"/>
      <c r="H717" s="8"/>
      <c r="I717" s="133"/>
      <c r="J717" s="89"/>
      <c r="K717" s="89"/>
      <c r="L717" s="90"/>
    </row>
    <row r="718" spans="3:12" s="92" customFormat="1" x14ac:dyDescent="0.2">
      <c r="C718" s="89"/>
      <c r="D718" s="89"/>
      <c r="E718" s="90"/>
      <c r="F718" s="12"/>
      <c r="G718" s="12"/>
      <c r="H718" s="8"/>
      <c r="I718" s="133"/>
      <c r="J718" s="89"/>
      <c r="K718" s="89"/>
      <c r="L718" s="90"/>
    </row>
    <row r="719" spans="3:12" s="92" customFormat="1" x14ac:dyDescent="0.2">
      <c r="C719" s="89"/>
      <c r="D719" s="89"/>
      <c r="E719" s="90"/>
      <c r="F719" s="12"/>
      <c r="G719" s="12"/>
      <c r="H719" s="8"/>
      <c r="I719" s="133"/>
      <c r="J719" s="89"/>
      <c r="K719" s="89"/>
      <c r="L719" s="90"/>
    </row>
    <row r="720" spans="3:12" s="92" customFormat="1" x14ac:dyDescent="0.2">
      <c r="C720" s="89"/>
      <c r="D720" s="89"/>
      <c r="E720" s="90"/>
      <c r="F720" s="12"/>
      <c r="G720" s="12"/>
      <c r="H720" s="8"/>
      <c r="I720" s="133"/>
      <c r="J720" s="89"/>
      <c r="K720" s="89"/>
      <c r="L720" s="90"/>
    </row>
    <row r="721" spans="3:12" s="92" customFormat="1" x14ac:dyDescent="0.2">
      <c r="C721" s="89"/>
      <c r="D721" s="89"/>
      <c r="E721" s="90"/>
      <c r="F721" s="12"/>
      <c r="G721" s="12"/>
      <c r="H721" s="8"/>
      <c r="I721" s="133"/>
      <c r="J721" s="89"/>
      <c r="K721" s="89"/>
      <c r="L721" s="90"/>
    </row>
    <row r="722" spans="3:12" s="92" customFormat="1" x14ac:dyDescent="0.2">
      <c r="C722" s="89"/>
      <c r="D722" s="89"/>
      <c r="E722" s="90"/>
      <c r="F722" s="12"/>
      <c r="G722" s="12"/>
      <c r="H722" s="8"/>
      <c r="I722" s="133"/>
      <c r="J722" s="89"/>
      <c r="K722" s="89"/>
      <c r="L722" s="90"/>
    </row>
    <row r="723" spans="3:12" s="92" customFormat="1" x14ac:dyDescent="0.2">
      <c r="C723" s="89"/>
      <c r="D723" s="89"/>
      <c r="E723" s="90"/>
      <c r="F723" s="12"/>
      <c r="G723" s="12"/>
      <c r="H723" s="8"/>
      <c r="I723" s="133"/>
      <c r="J723" s="89"/>
      <c r="K723" s="89"/>
      <c r="L723" s="90"/>
    </row>
    <row r="724" spans="3:12" s="92" customFormat="1" x14ac:dyDescent="0.2">
      <c r="C724" s="89"/>
      <c r="D724" s="89"/>
      <c r="E724" s="90"/>
      <c r="F724" s="12"/>
      <c r="G724" s="12"/>
      <c r="H724" s="8"/>
      <c r="I724" s="133"/>
      <c r="J724" s="89"/>
      <c r="K724" s="89"/>
      <c r="L724" s="90"/>
    </row>
    <row r="725" spans="3:12" s="92" customFormat="1" x14ac:dyDescent="0.2">
      <c r="C725" s="89"/>
      <c r="D725" s="89"/>
      <c r="E725" s="90"/>
      <c r="F725" s="12"/>
      <c r="G725" s="12"/>
      <c r="H725" s="8"/>
      <c r="I725" s="133"/>
      <c r="J725" s="89"/>
      <c r="K725" s="89"/>
      <c r="L725" s="90"/>
    </row>
    <row r="726" spans="3:12" s="92" customFormat="1" x14ac:dyDescent="0.2">
      <c r="C726" s="89"/>
      <c r="D726" s="89"/>
      <c r="E726" s="90"/>
      <c r="F726" s="12"/>
      <c r="G726" s="12"/>
      <c r="H726" s="8"/>
      <c r="I726" s="133"/>
      <c r="J726" s="89"/>
      <c r="K726" s="89"/>
      <c r="L726" s="90"/>
    </row>
    <row r="727" spans="3:12" s="92" customFormat="1" x14ac:dyDescent="0.2">
      <c r="C727" s="89"/>
      <c r="D727" s="89"/>
      <c r="E727" s="90"/>
      <c r="F727" s="12"/>
      <c r="G727" s="12"/>
      <c r="H727" s="8"/>
      <c r="I727" s="133"/>
      <c r="J727" s="89"/>
      <c r="K727" s="89"/>
      <c r="L727" s="90"/>
    </row>
    <row r="728" spans="3:12" s="92" customFormat="1" x14ac:dyDescent="0.2">
      <c r="C728" s="89"/>
      <c r="D728" s="89"/>
      <c r="E728" s="90"/>
      <c r="F728" s="12"/>
      <c r="G728" s="12"/>
      <c r="H728" s="8"/>
      <c r="I728" s="133"/>
      <c r="J728" s="89"/>
      <c r="K728" s="89"/>
      <c r="L728" s="90"/>
    </row>
    <row r="729" spans="3:12" s="92" customFormat="1" x14ac:dyDescent="0.2">
      <c r="C729" s="89"/>
      <c r="D729" s="89"/>
      <c r="E729" s="90"/>
      <c r="F729" s="12"/>
      <c r="G729" s="12"/>
      <c r="H729" s="8"/>
      <c r="I729" s="133"/>
      <c r="J729" s="89"/>
      <c r="K729" s="89"/>
      <c r="L729" s="90"/>
    </row>
    <row r="730" spans="3:12" s="92" customFormat="1" x14ac:dyDescent="0.2">
      <c r="C730" s="89"/>
      <c r="D730" s="89"/>
      <c r="E730" s="90"/>
      <c r="F730" s="12"/>
      <c r="G730" s="12"/>
      <c r="H730" s="8"/>
      <c r="I730" s="133"/>
      <c r="J730" s="89"/>
      <c r="K730" s="89"/>
      <c r="L730" s="90"/>
    </row>
    <row r="731" spans="3:12" s="92" customFormat="1" x14ac:dyDescent="0.2">
      <c r="C731" s="89"/>
      <c r="D731" s="89"/>
      <c r="E731" s="90"/>
      <c r="F731" s="12"/>
      <c r="G731" s="12"/>
      <c r="H731" s="8"/>
      <c r="I731" s="133"/>
      <c r="J731" s="89"/>
      <c r="K731" s="89"/>
      <c r="L731" s="90"/>
    </row>
    <row r="732" spans="3:12" s="92" customFormat="1" x14ac:dyDescent="0.2">
      <c r="C732" s="89"/>
      <c r="D732" s="89"/>
      <c r="E732" s="90"/>
      <c r="F732" s="12"/>
      <c r="G732" s="12"/>
      <c r="H732" s="8"/>
      <c r="I732" s="133"/>
      <c r="J732" s="89"/>
      <c r="K732" s="89"/>
      <c r="L732" s="90"/>
    </row>
    <row r="733" spans="3:12" s="92" customFormat="1" x14ac:dyDescent="0.2">
      <c r="C733" s="89"/>
      <c r="D733" s="89"/>
      <c r="E733" s="90"/>
      <c r="F733" s="12"/>
      <c r="G733" s="12"/>
      <c r="H733" s="8"/>
      <c r="I733" s="133"/>
      <c r="J733" s="89"/>
      <c r="K733" s="89"/>
      <c r="L733" s="90"/>
    </row>
    <row r="734" spans="3:12" s="92" customFormat="1" x14ac:dyDescent="0.2">
      <c r="C734" s="89"/>
      <c r="D734" s="89"/>
      <c r="E734" s="90"/>
      <c r="F734" s="12"/>
      <c r="G734" s="12"/>
      <c r="H734" s="8"/>
      <c r="I734" s="133"/>
      <c r="J734" s="89"/>
      <c r="K734" s="89"/>
      <c r="L734" s="90"/>
    </row>
    <row r="735" spans="3:12" s="92" customFormat="1" x14ac:dyDescent="0.2">
      <c r="C735" s="89"/>
      <c r="D735" s="89"/>
      <c r="E735" s="90"/>
      <c r="F735" s="12"/>
      <c r="G735" s="12"/>
      <c r="H735" s="8"/>
      <c r="I735" s="133"/>
      <c r="J735" s="89"/>
      <c r="K735" s="89"/>
      <c r="L735" s="90"/>
    </row>
    <row r="736" spans="3:12" s="92" customFormat="1" x14ac:dyDescent="0.2">
      <c r="C736" s="89"/>
      <c r="D736" s="89"/>
      <c r="E736" s="90"/>
      <c r="F736" s="12"/>
      <c r="G736" s="12"/>
      <c r="H736" s="8"/>
      <c r="I736" s="133"/>
      <c r="J736" s="89"/>
      <c r="K736" s="89"/>
      <c r="L736" s="90"/>
    </row>
    <row r="737" spans="3:12" s="92" customFormat="1" x14ac:dyDescent="0.2">
      <c r="C737" s="89"/>
      <c r="D737" s="89"/>
      <c r="E737" s="90"/>
      <c r="F737" s="12"/>
      <c r="G737" s="12"/>
      <c r="H737" s="8"/>
      <c r="I737" s="133"/>
      <c r="J737" s="89"/>
      <c r="K737" s="89"/>
      <c r="L737" s="90"/>
    </row>
    <row r="738" spans="3:12" s="92" customFormat="1" x14ac:dyDescent="0.2">
      <c r="C738" s="89"/>
      <c r="D738" s="89"/>
      <c r="E738" s="90"/>
      <c r="F738" s="12"/>
      <c r="G738" s="12"/>
      <c r="H738" s="8"/>
      <c r="I738" s="133"/>
      <c r="J738" s="89"/>
      <c r="K738" s="89"/>
      <c r="L738" s="90"/>
    </row>
    <row r="739" spans="3:12" s="92" customFormat="1" x14ac:dyDescent="0.2">
      <c r="C739" s="89"/>
      <c r="D739" s="89"/>
      <c r="E739" s="90"/>
      <c r="F739" s="12"/>
      <c r="G739" s="12"/>
      <c r="H739" s="8"/>
      <c r="I739" s="133"/>
      <c r="J739" s="89"/>
      <c r="K739" s="89"/>
      <c r="L739" s="90"/>
    </row>
    <row r="740" spans="3:12" s="92" customFormat="1" x14ac:dyDescent="0.2">
      <c r="C740" s="89"/>
      <c r="D740" s="89"/>
      <c r="E740" s="90"/>
      <c r="F740" s="12"/>
      <c r="G740" s="12"/>
      <c r="H740" s="8"/>
      <c r="I740" s="133"/>
      <c r="J740" s="89"/>
      <c r="K740" s="89"/>
      <c r="L740" s="90"/>
    </row>
    <row r="741" spans="3:12" s="92" customFormat="1" x14ac:dyDescent="0.2">
      <c r="C741" s="89"/>
      <c r="D741" s="89"/>
      <c r="E741" s="90"/>
      <c r="F741" s="12"/>
      <c r="G741" s="12"/>
      <c r="H741" s="8"/>
      <c r="I741" s="133"/>
      <c r="J741" s="89"/>
      <c r="K741" s="89"/>
      <c r="L741" s="90"/>
    </row>
    <row r="742" spans="3:12" s="92" customFormat="1" x14ac:dyDescent="0.2">
      <c r="C742" s="89"/>
      <c r="D742" s="89"/>
      <c r="E742" s="90"/>
      <c r="F742" s="12"/>
      <c r="G742" s="12"/>
      <c r="H742" s="8"/>
      <c r="I742" s="133"/>
      <c r="J742" s="89"/>
      <c r="K742" s="89"/>
      <c r="L742" s="90"/>
    </row>
    <row r="743" spans="3:12" s="92" customFormat="1" x14ac:dyDescent="0.2">
      <c r="C743" s="89"/>
      <c r="D743" s="89"/>
      <c r="E743" s="90"/>
      <c r="F743" s="12"/>
      <c r="G743" s="12"/>
      <c r="H743" s="8"/>
      <c r="I743" s="133"/>
      <c r="J743" s="89"/>
      <c r="K743" s="89"/>
      <c r="L743" s="90"/>
    </row>
    <row r="744" spans="3:12" s="92" customFormat="1" x14ac:dyDescent="0.2">
      <c r="C744" s="89"/>
      <c r="D744" s="89"/>
      <c r="E744" s="90"/>
      <c r="F744" s="12"/>
      <c r="G744" s="12"/>
      <c r="H744" s="8"/>
      <c r="I744" s="133"/>
      <c r="J744" s="89"/>
      <c r="K744" s="89"/>
      <c r="L744" s="90"/>
    </row>
    <row r="745" spans="3:12" s="92" customFormat="1" x14ac:dyDescent="0.2">
      <c r="C745" s="89"/>
      <c r="D745" s="89"/>
      <c r="E745" s="90"/>
      <c r="F745" s="12"/>
      <c r="G745" s="12"/>
      <c r="H745" s="8"/>
      <c r="I745" s="133"/>
      <c r="J745" s="89"/>
      <c r="K745" s="89"/>
      <c r="L745" s="90"/>
    </row>
    <row r="746" spans="3:12" s="92" customFormat="1" x14ac:dyDescent="0.2">
      <c r="C746" s="89"/>
      <c r="D746" s="89"/>
      <c r="E746" s="90"/>
      <c r="F746" s="12"/>
      <c r="G746" s="12"/>
      <c r="H746" s="8"/>
      <c r="I746" s="133"/>
      <c r="J746" s="89"/>
      <c r="K746" s="89"/>
      <c r="L746" s="90"/>
    </row>
    <row r="747" spans="3:12" s="92" customFormat="1" x14ac:dyDescent="0.2">
      <c r="C747" s="89"/>
      <c r="D747" s="89"/>
      <c r="E747" s="90"/>
      <c r="F747" s="12"/>
      <c r="G747" s="12"/>
      <c r="H747" s="8"/>
      <c r="I747" s="133"/>
      <c r="J747" s="89"/>
      <c r="K747" s="89"/>
      <c r="L747" s="90"/>
    </row>
    <row r="748" spans="3:12" s="92" customFormat="1" x14ac:dyDescent="0.2">
      <c r="C748" s="89"/>
      <c r="D748" s="89"/>
      <c r="E748" s="90"/>
      <c r="F748" s="12"/>
      <c r="G748" s="12"/>
      <c r="H748" s="8"/>
      <c r="I748" s="133"/>
      <c r="J748" s="89"/>
      <c r="K748" s="89"/>
      <c r="L748" s="90"/>
    </row>
    <row r="749" spans="3:12" s="92" customFormat="1" x14ac:dyDescent="0.2">
      <c r="C749" s="89"/>
      <c r="D749" s="89"/>
      <c r="E749" s="90"/>
      <c r="F749" s="12"/>
      <c r="G749" s="12"/>
      <c r="H749" s="8"/>
      <c r="I749" s="133"/>
      <c r="J749" s="89"/>
      <c r="K749" s="89"/>
      <c r="L749" s="90"/>
    </row>
    <row r="750" spans="3:12" s="92" customFormat="1" x14ac:dyDescent="0.2">
      <c r="C750" s="89"/>
      <c r="D750" s="89"/>
      <c r="E750" s="90"/>
      <c r="F750" s="12"/>
      <c r="G750" s="12"/>
      <c r="H750" s="8"/>
      <c r="I750" s="133"/>
      <c r="J750" s="89"/>
      <c r="K750" s="89"/>
      <c r="L750" s="90"/>
    </row>
    <row r="751" spans="3:12" s="92" customFormat="1" x14ac:dyDescent="0.2">
      <c r="C751" s="89"/>
      <c r="D751" s="89"/>
      <c r="E751" s="90"/>
      <c r="F751" s="12"/>
      <c r="G751" s="12"/>
      <c r="H751" s="8"/>
      <c r="I751" s="133"/>
      <c r="J751" s="89"/>
      <c r="K751" s="89"/>
      <c r="L751" s="90"/>
    </row>
    <row r="752" spans="3:12" s="92" customFormat="1" x14ac:dyDescent="0.2">
      <c r="C752" s="89"/>
      <c r="D752" s="89"/>
      <c r="E752" s="90"/>
      <c r="F752" s="12"/>
      <c r="G752" s="12"/>
      <c r="H752" s="8"/>
      <c r="I752" s="133"/>
      <c r="J752" s="89"/>
      <c r="K752" s="89"/>
      <c r="L752" s="90"/>
    </row>
    <row r="753" spans="3:12" s="92" customFormat="1" x14ac:dyDescent="0.2">
      <c r="C753" s="89"/>
      <c r="D753" s="89"/>
      <c r="E753" s="90"/>
      <c r="F753" s="12"/>
      <c r="G753" s="12"/>
      <c r="H753" s="8"/>
      <c r="I753" s="133"/>
      <c r="J753" s="89"/>
      <c r="K753" s="89"/>
      <c r="L753" s="90"/>
    </row>
    <row r="754" spans="3:12" s="92" customFormat="1" x14ac:dyDescent="0.2">
      <c r="C754" s="89"/>
      <c r="D754" s="89"/>
      <c r="E754" s="90"/>
      <c r="F754" s="12"/>
      <c r="G754" s="12"/>
      <c r="H754" s="8"/>
      <c r="I754" s="133"/>
      <c r="J754" s="89"/>
      <c r="K754" s="89"/>
      <c r="L754" s="90"/>
    </row>
    <row r="755" spans="3:12" s="92" customFormat="1" x14ac:dyDescent="0.2">
      <c r="C755" s="89"/>
      <c r="D755" s="89"/>
      <c r="E755" s="90"/>
      <c r="F755" s="12"/>
      <c r="G755" s="12"/>
      <c r="H755" s="8"/>
      <c r="I755" s="133"/>
      <c r="J755" s="89"/>
      <c r="K755" s="89"/>
      <c r="L755" s="90"/>
    </row>
    <row r="756" spans="3:12" s="92" customFormat="1" x14ac:dyDescent="0.2">
      <c r="C756" s="89"/>
      <c r="D756" s="89"/>
      <c r="E756" s="90"/>
      <c r="F756" s="12"/>
      <c r="G756" s="12"/>
      <c r="H756" s="8"/>
      <c r="I756" s="133"/>
      <c r="J756" s="89"/>
      <c r="K756" s="89"/>
      <c r="L756" s="90"/>
    </row>
    <row r="757" spans="3:12" s="92" customFormat="1" x14ac:dyDescent="0.2">
      <c r="C757" s="89"/>
      <c r="D757" s="89"/>
      <c r="E757" s="90"/>
      <c r="F757" s="12"/>
      <c r="G757" s="12"/>
      <c r="H757" s="8"/>
      <c r="I757" s="133"/>
      <c r="J757" s="89"/>
      <c r="K757" s="89"/>
      <c r="L757" s="90"/>
    </row>
    <row r="758" spans="3:12" s="92" customFormat="1" x14ac:dyDescent="0.2">
      <c r="C758" s="89"/>
      <c r="D758" s="89"/>
      <c r="E758" s="90"/>
      <c r="F758" s="12"/>
      <c r="G758" s="12"/>
      <c r="H758" s="8"/>
      <c r="I758" s="133"/>
      <c r="J758" s="89"/>
      <c r="K758" s="89"/>
      <c r="L758" s="90"/>
    </row>
    <row r="759" spans="3:12" s="92" customFormat="1" x14ac:dyDescent="0.2">
      <c r="C759" s="89"/>
      <c r="D759" s="89"/>
      <c r="E759" s="90"/>
      <c r="F759" s="12"/>
      <c r="G759" s="12"/>
      <c r="H759" s="8"/>
      <c r="I759" s="133"/>
      <c r="J759" s="89"/>
      <c r="K759" s="89"/>
      <c r="L759" s="90"/>
    </row>
    <row r="760" spans="3:12" s="92" customFormat="1" x14ac:dyDescent="0.2">
      <c r="C760" s="89"/>
      <c r="D760" s="89"/>
      <c r="E760" s="90"/>
      <c r="F760" s="12"/>
      <c r="G760" s="12"/>
      <c r="H760" s="8"/>
      <c r="I760" s="133"/>
      <c r="J760" s="89"/>
      <c r="K760" s="89"/>
      <c r="L760" s="90"/>
    </row>
    <row r="761" spans="3:12" s="92" customFormat="1" x14ac:dyDescent="0.2">
      <c r="C761" s="89"/>
      <c r="D761" s="89"/>
      <c r="E761" s="90"/>
      <c r="F761" s="12"/>
      <c r="G761" s="12"/>
      <c r="H761" s="8"/>
      <c r="I761" s="133"/>
      <c r="J761" s="89"/>
      <c r="K761" s="89"/>
      <c r="L761" s="90"/>
    </row>
    <row r="762" spans="3:12" s="92" customFormat="1" x14ac:dyDescent="0.2">
      <c r="C762" s="89"/>
      <c r="D762" s="89"/>
      <c r="E762" s="90"/>
      <c r="F762" s="12"/>
      <c r="G762" s="12"/>
      <c r="H762" s="8"/>
      <c r="I762" s="133"/>
      <c r="J762" s="89"/>
      <c r="K762" s="89"/>
      <c r="L762" s="90"/>
    </row>
    <row r="763" spans="3:12" s="92" customFormat="1" x14ac:dyDescent="0.2">
      <c r="C763" s="89"/>
      <c r="D763" s="89"/>
      <c r="E763" s="90"/>
      <c r="F763" s="12"/>
      <c r="G763" s="12"/>
      <c r="H763" s="8"/>
      <c r="I763" s="133"/>
      <c r="J763" s="89"/>
      <c r="K763" s="89"/>
      <c r="L763" s="90"/>
    </row>
    <row r="764" spans="3:12" s="92" customFormat="1" x14ac:dyDescent="0.2">
      <c r="C764" s="89"/>
      <c r="D764" s="89"/>
      <c r="E764" s="90"/>
      <c r="F764" s="12"/>
      <c r="G764" s="12"/>
      <c r="H764" s="8"/>
      <c r="I764" s="133"/>
      <c r="J764" s="89"/>
      <c r="K764" s="89"/>
      <c r="L764" s="90"/>
    </row>
    <row r="765" spans="3:12" s="92" customFormat="1" x14ac:dyDescent="0.2">
      <c r="C765" s="89"/>
      <c r="D765" s="89"/>
      <c r="E765" s="90"/>
      <c r="F765" s="12"/>
      <c r="G765" s="12"/>
      <c r="H765" s="8"/>
      <c r="I765" s="133"/>
      <c r="J765" s="89"/>
      <c r="K765" s="89"/>
      <c r="L765" s="90"/>
    </row>
    <row r="766" spans="3:12" s="92" customFormat="1" x14ac:dyDescent="0.2">
      <c r="C766" s="89"/>
      <c r="D766" s="89"/>
      <c r="E766" s="90"/>
      <c r="F766" s="12"/>
      <c r="G766" s="12"/>
      <c r="H766" s="8"/>
      <c r="I766" s="133"/>
      <c r="J766" s="89"/>
      <c r="K766" s="89"/>
      <c r="L766" s="90"/>
    </row>
    <row r="767" spans="3:12" s="92" customFormat="1" x14ac:dyDescent="0.2">
      <c r="C767" s="89"/>
      <c r="D767" s="89"/>
      <c r="E767" s="90"/>
      <c r="F767" s="12"/>
      <c r="G767" s="12"/>
      <c r="H767" s="8"/>
      <c r="I767" s="133"/>
      <c r="J767" s="89"/>
      <c r="K767" s="89"/>
      <c r="L767" s="90"/>
    </row>
    <row r="768" spans="3:12" s="92" customFormat="1" x14ac:dyDescent="0.2">
      <c r="C768" s="89"/>
      <c r="D768" s="89"/>
      <c r="E768" s="90"/>
      <c r="F768" s="12"/>
      <c r="G768" s="12"/>
      <c r="H768" s="8"/>
      <c r="I768" s="133"/>
      <c r="J768" s="89"/>
      <c r="K768" s="89"/>
      <c r="L768" s="90"/>
    </row>
    <row r="769" spans="3:12" s="92" customFormat="1" x14ac:dyDescent="0.2">
      <c r="C769" s="89"/>
      <c r="D769" s="89"/>
      <c r="E769" s="90"/>
      <c r="F769" s="12"/>
      <c r="G769" s="12"/>
      <c r="H769" s="8"/>
      <c r="I769" s="133"/>
      <c r="J769" s="89"/>
      <c r="K769" s="89"/>
      <c r="L769" s="90"/>
    </row>
    <row r="770" spans="3:12" s="92" customFormat="1" x14ac:dyDescent="0.2">
      <c r="C770" s="89"/>
      <c r="D770" s="89"/>
      <c r="E770" s="90"/>
      <c r="F770" s="12"/>
      <c r="G770" s="12"/>
      <c r="H770" s="8"/>
      <c r="I770" s="133"/>
      <c r="J770" s="89"/>
      <c r="K770" s="89"/>
      <c r="L770" s="90"/>
    </row>
    <row r="771" spans="3:12" s="92" customFormat="1" x14ac:dyDescent="0.2">
      <c r="C771" s="89"/>
      <c r="D771" s="89"/>
      <c r="E771" s="90"/>
      <c r="F771" s="12"/>
      <c r="G771" s="12"/>
      <c r="H771" s="8"/>
      <c r="I771" s="133"/>
      <c r="J771" s="89"/>
      <c r="K771" s="89"/>
      <c r="L771" s="90"/>
    </row>
    <row r="772" spans="3:12" s="92" customFormat="1" x14ac:dyDescent="0.2">
      <c r="C772" s="89"/>
      <c r="D772" s="89"/>
      <c r="E772" s="90"/>
      <c r="F772" s="12"/>
      <c r="G772" s="12"/>
      <c r="H772" s="8"/>
      <c r="I772" s="133"/>
      <c r="J772" s="89"/>
      <c r="K772" s="89"/>
      <c r="L772" s="90"/>
    </row>
    <row r="773" spans="3:12" s="92" customFormat="1" x14ac:dyDescent="0.2">
      <c r="C773" s="89"/>
      <c r="D773" s="89"/>
      <c r="E773" s="90"/>
      <c r="F773" s="12"/>
      <c r="G773" s="12"/>
      <c r="H773" s="8"/>
      <c r="I773" s="133"/>
      <c r="J773" s="89"/>
      <c r="K773" s="89"/>
      <c r="L773" s="90"/>
    </row>
    <row r="774" spans="3:12" s="92" customFormat="1" x14ac:dyDescent="0.2">
      <c r="C774" s="89"/>
      <c r="D774" s="89"/>
      <c r="E774" s="90"/>
      <c r="F774" s="12"/>
      <c r="G774" s="12"/>
      <c r="H774" s="8"/>
      <c r="I774" s="133"/>
      <c r="J774" s="89"/>
      <c r="K774" s="89"/>
      <c r="L774" s="90"/>
    </row>
    <row r="775" spans="3:12" s="92" customFormat="1" x14ac:dyDescent="0.2">
      <c r="C775" s="89"/>
      <c r="D775" s="89"/>
      <c r="E775" s="90"/>
      <c r="F775" s="12"/>
      <c r="G775" s="12"/>
      <c r="H775" s="8"/>
      <c r="I775" s="133"/>
      <c r="J775" s="89"/>
      <c r="K775" s="89"/>
      <c r="L775" s="90"/>
    </row>
    <row r="776" spans="3:12" s="92" customFormat="1" x14ac:dyDescent="0.2">
      <c r="C776" s="89"/>
      <c r="D776" s="89"/>
      <c r="E776" s="90"/>
      <c r="F776" s="12"/>
      <c r="G776" s="12"/>
      <c r="H776" s="8"/>
      <c r="I776" s="133"/>
      <c r="J776" s="89"/>
      <c r="K776" s="89"/>
      <c r="L776" s="90"/>
    </row>
    <row r="777" spans="3:12" s="92" customFormat="1" x14ac:dyDescent="0.2">
      <c r="C777" s="89"/>
      <c r="D777" s="89"/>
      <c r="E777" s="90"/>
      <c r="F777" s="12"/>
      <c r="G777" s="12"/>
      <c r="H777" s="8"/>
      <c r="I777" s="133"/>
      <c r="J777" s="89"/>
      <c r="K777" s="89"/>
      <c r="L777" s="90"/>
    </row>
    <row r="778" spans="3:12" s="92" customFormat="1" x14ac:dyDescent="0.2">
      <c r="C778" s="89"/>
      <c r="D778" s="89"/>
      <c r="E778" s="90"/>
      <c r="F778" s="12"/>
      <c r="G778" s="12"/>
      <c r="H778" s="8"/>
      <c r="I778" s="133"/>
      <c r="J778" s="89"/>
      <c r="K778" s="89"/>
      <c r="L778" s="90"/>
    </row>
    <row r="779" spans="3:12" s="92" customFormat="1" x14ac:dyDescent="0.2">
      <c r="C779" s="89"/>
      <c r="D779" s="89"/>
      <c r="E779" s="90"/>
      <c r="F779" s="12"/>
      <c r="G779" s="12"/>
      <c r="H779" s="8"/>
      <c r="I779" s="133"/>
      <c r="J779" s="89"/>
      <c r="K779" s="89"/>
      <c r="L779" s="90"/>
    </row>
    <row r="780" spans="3:12" s="92" customFormat="1" x14ac:dyDescent="0.2">
      <c r="C780" s="89"/>
      <c r="D780" s="89"/>
      <c r="E780" s="90"/>
      <c r="F780" s="12"/>
      <c r="G780" s="12"/>
      <c r="H780" s="8"/>
      <c r="I780" s="133"/>
      <c r="J780" s="89"/>
      <c r="K780" s="89"/>
      <c r="L780" s="90"/>
    </row>
    <row r="781" spans="3:12" s="92" customFormat="1" x14ac:dyDescent="0.2">
      <c r="C781" s="89"/>
      <c r="D781" s="89"/>
      <c r="E781" s="90"/>
      <c r="F781" s="12"/>
      <c r="G781" s="12"/>
      <c r="H781" s="8"/>
      <c r="I781" s="133"/>
      <c r="J781" s="89"/>
      <c r="K781" s="89"/>
      <c r="L781" s="90"/>
    </row>
    <row r="782" spans="3:12" s="92" customFormat="1" x14ac:dyDescent="0.2">
      <c r="C782" s="89"/>
      <c r="D782" s="89"/>
      <c r="E782" s="90"/>
      <c r="F782" s="12"/>
      <c r="G782" s="12"/>
      <c r="H782" s="8"/>
      <c r="I782" s="133"/>
      <c r="J782" s="89"/>
      <c r="K782" s="89"/>
      <c r="L782" s="90"/>
    </row>
    <row r="783" spans="3:12" s="92" customFormat="1" x14ac:dyDescent="0.2">
      <c r="C783" s="89"/>
      <c r="D783" s="89"/>
      <c r="E783" s="90"/>
      <c r="F783" s="12"/>
      <c r="G783" s="12"/>
      <c r="H783" s="8"/>
      <c r="I783" s="133"/>
      <c r="J783" s="89"/>
      <c r="K783" s="89"/>
      <c r="L783" s="90"/>
    </row>
    <row r="784" spans="3:12" s="92" customFormat="1" x14ac:dyDescent="0.2">
      <c r="C784" s="89"/>
      <c r="D784" s="89"/>
      <c r="E784" s="90"/>
      <c r="F784" s="12"/>
      <c r="G784" s="12"/>
      <c r="H784" s="8"/>
      <c r="I784" s="133"/>
      <c r="J784" s="89"/>
      <c r="K784" s="89"/>
      <c r="L784" s="90"/>
    </row>
    <row r="785" spans="3:12" s="92" customFormat="1" x14ac:dyDescent="0.2">
      <c r="C785" s="89"/>
      <c r="D785" s="89"/>
      <c r="E785" s="90"/>
      <c r="F785" s="12"/>
      <c r="G785" s="12"/>
      <c r="H785" s="8"/>
      <c r="I785" s="133"/>
      <c r="J785" s="89"/>
      <c r="K785" s="89"/>
      <c r="L785" s="90"/>
    </row>
    <row r="786" spans="3:12" s="92" customFormat="1" x14ac:dyDescent="0.2">
      <c r="C786" s="89"/>
      <c r="D786" s="89"/>
      <c r="E786" s="90"/>
      <c r="F786" s="12"/>
      <c r="G786" s="12"/>
      <c r="H786" s="8"/>
      <c r="I786" s="133"/>
      <c r="J786" s="89"/>
      <c r="K786" s="89"/>
      <c r="L786" s="90"/>
    </row>
    <row r="787" spans="3:12" s="92" customFormat="1" x14ac:dyDescent="0.2">
      <c r="C787" s="89"/>
      <c r="D787" s="89"/>
      <c r="E787" s="90"/>
      <c r="F787" s="12"/>
      <c r="G787" s="12"/>
      <c r="H787" s="8"/>
      <c r="I787" s="133"/>
      <c r="J787" s="89"/>
      <c r="K787" s="89"/>
      <c r="L787" s="90"/>
    </row>
    <row r="788" spans="3:12" s="92" customFormat="1" x14ac:dyDescent="0.2">
      <c r="C788" s="89"/>
      <c r="D788" s="89"/>
      <c r="E788" s="90"/>
      <c r="F788" s="12"/>
      <c r="G788" s="12"/>
      <c r="H788" s="8"/>
      <c r="I788" s="133"/>
      <c r="J788" s="89"/>
      <c r="K788" s="89"/>
      <c r="L788" s="90"/>
    </row>
    <row r="789" spans="3:12" s="92" customFormat="1" x14ac:dyDescent="0.2">
      <c r="C789" s="89"/>
      <c r="D789" s="89"/>
      <c r="E789" s="90"/>
      <c r="F789" s="12"/>
      <c r="G789" s="12"/>
      <c r="H789" s="8"/>
      <c r="I789" s="133"/>
      <c r="J789" s="89"/>
      <c r="K789" s="89"/>
      <c r="L789" s="90"/>
    </row>
    <row r="790" spans="3:12" s="92" customFormat="1" x14ac:dyDescent="0.2">
      <c r="C790" s="89"/>
      <c r="D790" s="89"/>
      <c r="E790" s="90"/>
      <c r="F790" s="12"/>
      <c r="G790" s="12"/>
      <c r="H790" s="8"/>
      <c r="I790" s="133"/>
      <c r="J790" s="89"/>
      <c r="K790" s="89"/>
      <c r="L790" s="90"/>
    </row>
    <row r="791" spans="3:12" s="92" customFormat="1" x14ac:dyDescent="0.2">
      <c r="C791" s="89"/>
      <c r="D791" s="89"/>
      <c r="E791" s="90"/>
      <c r="F791" s="12"/>
      <c r="G791" s="12"/>
      <c r="H791" s="8"/>
      <c r="I791" s="133"/>
      <c r="J791" s="89"/>
      <c r="K791" s="89"/>
      <c r="L791" s="90"/>
    </row>
    <row r="792" spans="3:12" s="92" customFormat="1" x14ac:dyDescent="0.2">
      <c r="C792" s="89"/>
      <c r="D792" s="89"/>
      <c r="E792" s="90"/>
      <c r="F792" s="12"/>
      <c r="G792" s="12"/>
      <c r="H792" s="8"/>
      <c r="I792" s="133"/>
      <c r="J792" s="89"/>
      <c r="K792" s="89"/>
      <c r="L792" s="90"/>
    </row>
    <row r="793" spans="3:12" s="92" customFormat="1" x14ac:dyDescent="0.2">
      <c r="C793" s="89"/>
      <c r="D793" s="89"/>
      <c r="E793" s="90"/>
      <c r="F793" s="12"/>
      <c r="G793" s="12"/>
      <c r="H793" s="8"/>
      <c r="I793" s="133"/>
      <c r="J793" s="89"/>
      <c r="K793" s="89"/>
      <c r="L793" s="90"/>
    </row>
    <row r="794" spans="3:12" s="92" customFormat="1" x14ac:dyDescent="0.2">
      <c r="C794" s="89"/>
      <c r="D794" s="89"/>
      <c r="E794" s="90"/>
      <c r="F794" s="12"/>
      <c r="G794" s="12"/>
      <c r="H794" s="8"/>
      <c r="I794" s="133"/>
      <c r="J794" s="89"/>
      <c r="K794" s="89"/>
      <c r="L794" s="90"/>
    </row>
    <row r="795" spans="3:12" s="92" customFormat="1" x14ac:dyDescent="0.2">
      <c r="C795" s="89"/>
      <c r="D795" s="89"/>
      <c r="E795" s="90"/>
      <c r="F795" s="12"/>
      <c r="G795" s="12"/>
      <c r="H795" s="8"/>
      <c r="I795" s="133"/>
      <c r="J795" s="89"/>
      <c r="K795" s="89"/>
      <c r="L795" s="90"/>
    </row>
    <row r="796" spans="3:12" s="92" customFormat="1" x14ac:dyDescent="0.2">
      <c r="C796" s="89"/>
      <c r="D796" s="89"/>
      <c r="E796" s="90"/>
      <c r="F796" s="12"/>
      <c r="G796" s="12"/>
      <c r="H796" s="8"/>
      <c r="I796" s="133"/>
      <c r="J796" s="89"/>
      <c r="K796" s="89"/>
      <c r="L796" s="90"/>
    </row>
    <row r="797" spans="3:12" s="92" customFormat="1" x14ac:dyDescent="0.2">
      <c r="C797" s="89"/>
      <c r="D797" s="89"/>
      <c r="E797" s="90"/>
      <c r="F797" s="12"/>
      <c r="G797" s="12"/>
      <c r="H797" s="8"/>
      <c r="I797" s="133"/>
      <c r="J797" s="89"/>
      <c r="K797" s="89"/>
      <c r="L797" s="90"/>
    </row>
    <row r="798" spans="3:12" s="92" customFormat="1" x14ac:dyDescent="0.2">
      <c r="C798" s="89"/>
      <c r="D798" s="89"/>
      <c r="E798" s="90"/>
      <c r="F798" s="12"/>
      <c r="G798" s="12"/>
      <c r="H798" s="8"/>
      <c r="I798" s="133"/>
      <c r="J798" s="89"/>
      <c r="K798" s="89"/>
      <c r="L798" s="90"/>
    </row>
    <row r="799" spans="3:12" s="92" customFormat="1" x14ac:dyDescent="0.2">
      <c r="C799" s="89"/>
      <c r="D799" s="89"/>
      <c r="E799" s="90"/>
      <c r="F799" s="12"/>
      <c r="G799" s="12"/>
      <c r="H799" s="8"/>
      <c r="I799" s="133"/>
      <c r="J799" s="89"/>
      <c r="K799" s="89"/>
      <c r="L799" s="90"/>
    </row>
    <row r="800" spans="3:12" s="92" customFormat="1" x14ac:dyDescent="0.2">
      <c r="C800" s="89"/>
      <c r="D800" s="89"/>
      <c r="E800" s="90"/>
      <c r="F800" s="12"/>
      <c r="G800" s="12"/>
      <c r="H800" s="8"/>
      <c r="I800" s="133"/>
      <c r="J800" s="89"/>
      <c r="K800" s="89"/>
      <c r="L800" s="90"/>
    </row>
    <row r="801" spans="3:12" s="92" customFormat="1" x14ac:dyDescent="0.2">
      <c r="C801" s="89"/>
      <c r="D801" s="89"/>
      <c r="E801" s="90"/>
      <c r="F801" s="12"/>
      <c r="G801" s="12"/>
      <c r="H801" s="8"/>
      <c r="I801" s="133"/>
      <c r="J801" s="89"/>
      <c r="K801" s="89"/>
      <c r="L801" s="90"/>
    </row>
    <row r="802" spans="3:12" s="92" customFormat="1" x14ac:dyDescent="0.2">
      <c r="C802" s="89"/>
      <c r="D802" s="89"/>
      <c r="E802" s="90"/>
      <c r="F802" s="12"/>
      <c r="G802" s="12"/>
      <c r="H802" s="8"/>
      <c r="I802" s="133"/>
      <c r="J802" s="89"/>
      <c r="K802" s="89"/>
      <c r="L802" s="90"/>
    </row>
    <row r="803" spans="3:12" s="92" customFormat="1" x14ac:dyDescent="0.2">
      <c r="C803" s="89"/>
      <c r="D803" s="89"/>
      <c r="E803" s="90"/>
      <c r="F803" s="12"/>
      <c r="G803" s="12"/>
      <c r="H803" s="8"/>
      <c r="I803" s="133"/>
      <c r="J803" s="89"/>
      <c r="K803" s="89"/>
      <c r="L803" s="90"/>
    </row>
    <row r="804" spans="3:12" s="92" customFormat="1" x14ac:dyDescent="0.2">
      <c r="C804" s="89"/>
      <c r="D804" s="89"/>
      <c r="E804" s="90"/>
      <c r="F804" s="12"/>
      <c r="G804" s="12"/>
      <c r="H804" s="8"/>
      <c r="I804" s="133"/>
      <c r="J804" s="89"/>
      <c r="K804" s="89"/>
      <c r="L804" s="90"/>
    </row>
    <row r="805" spans="3:12" s="92" customFormat="1" x14ac:dyDescent="0.2">
      <c r="C805" s="89"/>
      <c r="D805" s="89"/>
      <c r="E805" s="90"/>
      <c r="F805" s="12"/>
      <c r="G805" s="12"/>
      <c r="H805" s="8"/>
      <c r="I805" s="133"/>
      <c r="J805" s="89"/>
      <c r="K805" s="89"/>
      <c r="L805" s="90"/>
    </row>
    <row r="806" spans="3:12" s="92" customFormat="1" x14ac:dyDescent="0.2">
      <c r="C806" s="89"/>
      <c r="D806" s="89"/>
      <c r="E806" s="90"/>
      <c r="F806" s="12"/>
      <c r="G806" s="12"/>
      <c r="H806" s="8"/>
      <c r="I806" s="133"/>
      <c r="J806" s="89"/>
      <c r="K806" s="89"/>
      <c r="L806" s="90"/>
    </row>
    <row r="807" spans="3:12" s="92" customFormat="1" x14ac:dyDescent="0.2">
      <c r="C807" s="89"/>
      <c r="D807" s="89"/>
      <c r="E807" s="90"/>
      <c r="F807" s="12"/>
      <c r="G807" s="12"/>
      <c r="H807" s="8"/>
      <c r="I807" s="133"/>
      <c r="J807" s="89"/>
      <c r="K807" s="89"/>
      <c r="L807" s="90"/>
    </row>
    <row r="808" spans="3:12" s="92" customFormat="1" x14ac:dyDescent="0.2">
      <c r="C808" s="89"/>
      <c r="D808" s="89"/>
      <c r="E808" s="90"/>
      <c r="F808" s="12"/>
      <c r="G808" s="12"/>
      <c r="H808" s="8"/>
      <c r="I808" s="133"/>
      <c r="J808" s="89"/>
      <c r="K808" s="89"/>
      <c r="L808" s="90"/>
    </row>
    <row r="809" spans="3:12" s="92" customFormat="1" x14ac:dyDescent="0.2">
      <c r="C809" s="89"/>
      <c r="D809" s="89"/>
      <c r="E809" s="90"/>
      <c r="F809" s="12"/>
      <c r="G809" s="12"/>
      <c r="H809" s="8"/>
      <c r="I809" s="133"/>
      <c r="J809" s="89"/>
      <c r="K809" s="89"/>
      <c r="L809" s="90"/>
    </row>
    <row r="810" spans="3:12" s="92" customFormat="1" x14ac:dyDescent="0.2">
      <c r="C810" s="89"/>
      <c r="D810" s="89"/>
      <c r="E810" s="90"/>
      <c r="F810" s="12"/>
      <c r="G810" s="12"/>
      <c r="H810" s="8"/>
      <c r="I810" s="133"/>
      <c r="J810" s="89"/>
      <c r="K810" s="89"/>
      <c r="L810" s="90"/>
    </row>
    <row r="811" spans="3:12" s="92" customFormat="1" x14ac:dyDescent="0.2">
      <c r="C811" s="89"/>
      <c r="D811" s="89"/>
      <c r="E811" s="90"/>
      <c r="F811" s="12"/>
      <c r="G811" s="12"/>
      <c r="H811" s="8"/>
      <c r="I811" s="133"/>
      <c r="J811" s="89"/>
      <c r="K811" s="89"/>
      <c r="L811" s="90"/>
    </row>
    <row r="812" spans="3:12" s="92" customFormat="1" x14ac:dyDescent="0.2">
      <c r="C812" s="89"/>
      <c r="D812" s="89"/>
      <c r="E812" s="90"/>
      <c r="F812" s="12"/>
      <c r="G812" s="12"/>
      <c r="H812" s="8"/>
      <c r="I812" s="133"/>
      <c r="J812" s="89"/>
      <c r="K812" s="89"/>
      <c r="L812" s="90"/>
    </row>
    <row r="813" spans="3:12" s="92" customFormat="1" x14ac:dyDescent="0.2">
      <c r="C813" s="89"/>
      <c r="D813" s="89"/>
      <c r="E813" s="90"/>
      <c r="F813" s="12"/>
      <c r="G813" s="12"/>
      <c r="H813" s="8"/>
      <c r="I813" s="133"/>
      <c r="J813" s="89"/>
      <c r="K813" s="89"/>
      <c r="L813" s="90"/>
    </row>
    <row r="814" spans="3:12" s="92" customFormat="1" x14ac:dyDescent="0.2">
      <c r="C814" s="89"/>
      <c r="D814" s="89"/>
      <c r="E814" s="90"/>
      <c r="F814" s="12"/>
      <c r="G814" s="12"/>
      <c r="H814" s="8"/>
      <c r="I814" s="133"/>
      <c r="J814" s="89"/>
      <c r="K814" s="89"/>
      <c r="L814" s="90"/>
    </row>
    <row r="815" spans="3:12" s="92" customFormat="1" x14ac:dyDescent="0.2">
      <c r="C815" s="89"/>
      <c r="D815" s="89"/>
      <c r="E815" s="90"/>
      <c r="F815" s="12"/>
      <c r="G815" s="12"/>
      <c r="H815" s="8"/>
      <c r="I815" s="133"/>
      <c r="J815" s="89"/>
      <c r="K815" s="89"/>
      <c r="L815" s="90"/>
    </row>
    <row r="816" spans="3:12" s="92" customFormat="1" x14ac:dyDescent="0.2">
      <c r="C816" s="89"/>
      <c r="D816" s="89"/>
      <c r="E816" s="90"/>
      <c r="F816" s="12"/>
      <c r="G816" s="12"/>
      <c r="H816" s="8"/>
      <c r="I816" s="133"/>
      <c r="J816" s="89"/>
      <c r="K816" s="89"/>
      <c r="L816" s="90"/>
    </row>
    <row r="817" spans="3:12" s="92" customFormat="1" x14ac:dyDescent="0.2">
      <c r="C817" s="89"/>
      <c r="D817" s="89"/>
      <c r="E817" s="90"/>
      <c r="F817" s="12"/>
      <c r="G817" s="12"/>
      <c r="H817" s="8"/>
      <c r="I817" s="133"/>
      <c r="J817" s="89"/>
      <c r="K817" s="89"/>
      <c r="L817" s="90"/>
    </row>
    <row r="818" spans="3:12" s="92" customFormat="1" x14ac:dyDescent="0.2">
      <c r="C818" s="89"/>
      <c r="D818" s="89"/>
      <c r="E818" s="90"/>
      <c r="F818" s="12"/>
      <c r="G818" s="12"/>
      <c r="H818" s="8"/>
      <c r="I818" s="133"/>
      <c r="J818" s="89"/>
      <c r="K818" s="89"/>
      <c r="L818" s="90"/>
    </row>
    <row r="819" spans="3:12" s="92" customFormat="1" x14ac:dyDescent="0.2">
      <c r="C819" s="89"/>
      <c r="D819" s="89"/>
      <c r="E819" s="90"/>
      <c r="F819" s="12"/>
      <c r="G819" s="12"/>
      <c r="H819" s="8"/>
      <c r="I819" s="133"/>
      <c r="J819" s="89"/>
      <c r="K819" s="89"/>
      <c r="L819" s="90"/>
    </row>
    <row r="820" spans="3:12" s="92" customFormat="1" x14ac:dyDescent="0.2">
      <c r="C820" s="89"/>
      <c r="D820" s="89"/>
      <c r="E820" s="90"/>
      <c r="F820" s="12"/>
      <c r="G820" s="12"/>
      <c r="H820" s="8"/>
      <c r="I820" s="133"/>
      <c r="J820" s="89"/>
      <c r="K820" s="89"/>
      <c r="L820" s="90"/>
    </row>
    <row r="821" spans="3:12" s="92" customFormat="1" x14ac:dyDescent="0.2">
      <c r="C821" s="89"/>
      <c r="D821" s="89"/>
      <c r="E821" s="90"/>
      <c r="F821" s="12"/>
      <c r="G821" s="12"/>
      <c r="H821" s="8"/>
      <c r="I821" s="133"/>
      <c r="J821" s="89"/>
      <c r="K821" s="89"/>
      <c r="L821" s="90"/>
    </row>
    <row r="822" spans="3:12" s="92" customFormat="1" x14ac:dyDescent="0.2">
      <c r="C822" s="89"/>
      <c r="D822" s="89"/>
      <c r="E822" s="90"/>
      <c r="F822" s="12"/>
      <c r="G822" s="12"/>
      <c r="H822" s="8"/>
      <c r="I822" s="133"/>
      <c r="J822" s="89"/>
      <c r="K822" s="89"/>
      <c r="L822" s="90"/>
    </row>
    <row r="823" spans="3:12" s="92" customFormat="1" x14ac:dyDescent="0.2">
      <c r="C823" s="89"/>
      <c r="D823" s="89"/>
      <c r="E823" s="90"/>
      <c r="F823" s="12"/>
      <c r="G823" s="12"/>
      <c r="H823" s="8"/>
      <c r="I823" s="133"/>
      <c r="J823" s="89"/>
      <c r="K823" s="89"/>
      <c r="L823" s="90"/>
    </row>
    <row r="824" spans="3:12" s="92" customFormat="1" x14ac:dyDescent="0.2">
      <c r="C824" s="89"/>
      <c r="D824" s="89"/>
      <c r="E824" s="90"/>
      <c r="F824" s="12"/>
      <c r="G824" s="12"/>
      <c r="H824" s="8"/>
      <c r="I824" s="133"/>
      <c r="J824" s="89"/>
      <c r="K824" s="89"/>
      <c r="L824" s="90"/>
    </row>
    <row r="825" spans="3:12" s="92" customFormat="1" x14ac:dyDescent="0.2">
      <c r="C825" s="89"/>
      <c r="D825" s="89"/>
      <c r="E825" s="90"/>
      <c r="F825" s="12"/>
      <c r="G825" s="12"/>
      <c r="H825" s="8"/>
      <c r="I825" s="133"/>
      <c r="J825" s="89"/>
      <c r="K825" s="89"/>
      <c r="L825" s="90"/>
    </row>
    <row r="826" spans="3:12" s="92" customFormat="1" x14ac:dyDescent="0.2">
      <c r="C826" s="89"/>
      <c r="D826" s="89"/>
      <c r="E826" s="90"/>
      <c r="F826" s="12"/>
      <c r="G826" s="12"/>
      <c r="H826" s="8"/>
      <c r="I826" s="133"/>
      <c r="J826" s="89"/>
      <c r="K826" s="89"/>
      <c r="L826" s="90"/>
    </row>
    <row r="827" spans="3:12" s="92" customFormat="1" x14ac:dyDescent="0.2">
      <c r="C827" s="89"/>
      <c r="D827" s="89"/>
      <c r="E827" s="90"/>
      <c r="F827" s="12"/>
      <c r="G827" s="12"/>
      <c r="H827" s="8"/>
      <c r="I827" s="133"/>
      <c r="J827" s="89"/>
      <c r="K827" s="89"/>
      <c r="L827" s="90"/>
    </row>
    <row r="828" spans="3:12" s="92" customFormat="1" x14ac:dyDescent="0.2">
      <c r="C828" s="89"/>
      <c r="D828" s="89"/>
      <c r="E828" s="90"/>
      <c r="F828" s="12"/>
      <c r="G828" s="12"/>
      <c r="H828" s="8"/>
      <c r="I828" s="133"/>
      <c r="J828" s="89"/>
      <c r="K828" s="89"/>
      <c r="L828" s="90"/>
    </row>
    <row r="829" spans="3:12" s="92" customFormat="1" x14ac:dyDescent="0.2">
      <c r="C829" s="89"/>
      <c r="D829" s="89"/>
      <c r="E829" s="90"/>
      <c r="F829" s="12"/>
      <c r="G829" s="12"/>
      <c r="H829" s="8"/>
      <c r="I829" s="133"/>
      <c r="J829" s="89"/>
      <c r="K829" s="89"/>
      <c r="L829" s="90"/>
    </row>
    <row r="830" spans="3:12" s="92" customFormat="1" x14ac:dyDescent="0.2">
      <c r="C830" s="89"/>
      <c r="D830" s="89"/>
      <c r="E830" s="90"/>
      <c r="F830" s="12"/>
      <c r="G830" s="12"/>
      <c r="H830" s="8"/>
      <c r="I830" s="133"/>
      <c r="J830" s="89"/>
      <c r="K830" s="89"/>
      <c r="L830" s="90"/>
    </row>
    <row r="831" spans="3:12" s="92" customFormat="1" x14ac:dyDescent="0.2">
      <c r="C831" s="89"/>
      <c r="D831" s="89"/>
      <c r="E831" s="90"/>
      <c r="F831" s="12"/>
      <c r="G831" s="12"/>
      <c r="H831" s="8"/>
      <c r="I831" s="133"/>
      <c r="J831" s="89"/>
      <c r="K831" s="89"/>
      <c r="L831" s="90"/>
    </row>
    <row r="832" spans="3:12" s="92" customFormat="1" x14ac:dyDescent="0.2">
      <c r="C832" s="89"/>
      <c r="D832" s="89"/>
      <c r="E832" s="90"/>
      <c r="F832" s="12"/>
      <c r="G832" s="12"/>
      <c r="H832" s="8"/>
      <c r="I832" s="133"/>
      <c r="J832" s="89"/>
      <c r="K832" s="89"/>
      <c r="L832" s="90"/>
    </row>
    <row r="833" spans="3:12" s="92" customFormat="1" x14ac:dyDescent="0.2">
      <c r="C833" s="89"/>
      <c r="D833" s="89"/>
      <c r="E833" s="90"/>
      <c r="F833" s="12"/>
      <c r="G833" s="12"/>
      <c r="H833" s="8"/>
      <c r="I833" s="133"/>
      <c r="J833" s="89"/>
      <c r="K833" s="89"/>
      <c r="L833" s="90"/>
    </row>
    <row r="834" spans="3:12" s="92" customFormat="1" x14ac:dyDescent="0.2">
      <c r="C834" s="89"/>
      <c r="D834" s="89"/>
      <c r="E834" s="90"/>
      <c r="F834" s="12"/>
      <c r="G834" s="12"/>
      <c r="H834" s="8"/>
      <c r="I834" s="133"/>
      <c r="J834" s="89"/>
      <c r="K834" s="89"/>
      <c r="L834" s="90"/>
    </row>
    <row r="835" spans="3:12" s="92" customFormat="1" x14ac:dyDescent="0.2">
      <c r="C835" s="89"/>
      <c r="D835" s="89"/>
      <c r="E835" s="90"/>
      <c r="F835" s="12"/>
      <c r="G835" s="12"/>
      <c r="H835" s="8"/>
      <c r="I835" s="133"/>
      <c r="J835" s="89"/>
      <c r="K835" s="89"/>
      <c r="L835" s="90"/>
    </row>
    <row r="836" spans="3:12" s="92" customFormat="1" x14ac:dyDescent="0.2">
      <c r="C836" s="89"/>
      <c r="D836" s="89"/>
      <c r="E836" s="90"/>
      <c r="F836" s="12"/>
      <c r="G836" s="12"/>
      <c r="H836" s="8"/>
      <c r="I836" s="133"/>
      <c r="J836" s="89"/>
      <c r="K836" s="89"/>
      <c r="L836" s="90"/>
    </row>
    <row r="837" spans="3:12" s="92" customFormat="1" x14ac:dyDescent="0.2">
      <c r="C837" s="89"/>
      <c r="D837" s="89"/>
      <c r="E837" s="90"/>
      <c r="F837" s="12"/>
      <c r="G837" s="12"/>
      <c r="H837" s="8"/>
      <c r="I837" s="133"/>
      <c r="J837" s="89"/>
      <c r="K837" s="89"/>
      <c r="L837" s="90"/>
    </row>
    <row r="838" spans="3:12" s="92" customFormat="1" x14ac:dyDescent="0.2">
      <c r="C838" s="89"/>
      <c r="D838" s="89"/>
      <c r="E838" s="90"/>
      <c r="F838" s="12"/>
      <c r="G838" s="12"/>
      <c r="H838" s="8"/>
      <c r="I838" s="133"/>
      <c r="J838" s="89"/>
      <c r="K838" s="89"/>
      <c r="L838" s="90"/>
    </row>
    <row r="839" spans="3:12" s="92" customFormat="1" x14ac:dyDescent="0.2">
      <c r="C839" s="89"/>
      <c r="D839" s="89"/>
      <c r="E839" s="90"/>
      <c r="F839" s="12"/>
      <c r="G839" s="12"/>
      <c r="H839" s="8"/>
      <c r="I839" s="133"/>
      <c r="J839" s="89"/>
      <c r="K839" s="89"/>
      <c r="L839" s="90"/>
    </row>
    <row r="840" spans="3:12" s="92" customFormat="1" x14ac:dyDescent="0.2">
      <c r="C840" s="89"/>
      <c r="D840" s="89"/>
      <c r="E840" s="90"/>
      <c r="F840" s="12"/>
      <c r="G840" s="12"/>
      <c r="H840" s="8"/>
      <c r="I840" s="133"/>
      <c r="J840" s="89"/>
      <c r="K840" s="89"/>
      <c r="L840" s="90"/>
    </row>
    <row r="841" spans="3:12" s="92" customFormat="1" x14ac:dyDescent="0.2">
      <c r="C841" s="89"/>
      <c r="D841" s="89"/>
      <c r="E841" s="90"/>
      <c r="F841" s="12"/>
      <c r="G841" s="12"/>
      <c r="H841" s="8"/>
      <c r="I841" s="133"/>
      <c r="J841" s="89"/>
      <c r="K841" s="89"/>
      <c r="L841" s="90"/>
    </row>
    <row r="842" spans="3:12" s="92" customFormat="1" x14ac:dyDescent="0.2">
      <c r="C842" s="89"/>
      <c r="D842" s="89"/>
      <c r="E842" s="90"/>
      <c r="F842" s="12"/>
      <c r="G842" s="12"/>
      <c r="H842" s="8"/>
      <c r="I842" s="133"/>
      <c r="J842" s="89"/>
      <c r="K842" s="89"/>
      <c r="L842" s="90"/>
    </row>
    <row r="843" spans="3:12" s="92" customFormat="1" x14ac:dyDescent="0.2">
      <c r="C843" s="89"/>
      <c r="D843" s="89"/>
      <c r="E843" s="90"/>
      <c r="F843" s="12"/>
      <c r="G843" s="12"/>
      <c r="H843" s="8"/>
      <c r="I843" s="133"/>
      <c r="J843" s="89"/>
      <c r="K843" s="89"/>
      <c r="L843" s="90"/>
    </row>
    <row r="844" spans="3:12" s="92" customFormat="1" x14ac:dyDescent="0.2">
      <c r="C844" s="89"/>
      <c r="D844" s="89"/>
      <c r="E844" s="90"/>
      <c r="F844" s="12"/>
      <c r="G844" s="12"/>
      <c r="H844" s="8"/>
      <c r="I844" s="133"/>
      <c r="J844" s="89"/>
      <c r="K844" s="89"/>
      <c r="L844" s="90"/>
    </row>
    <row r="845" spans="3:12" s="92" customFormat="1" x14ac:dyDescent="0.2">
      <c r="C845" s="89"/>
      <c r="D845" s="89"/>
      <c r="E845" s="90"/>
      <c r="F845" s="12"/>
      <c r="G845" s="12"/>
      <c r="H845" s="8"/>
      <c r="I845" s="133"/>
      <c r="J845" s="89"/>
      <c r="K845" s="89"/>
      <c r="L845" s="90"/>
    </row>
    <row r="846" spans="3:12" s="92" customFormat="1" x14ac:dyDescent="0.2">
      <c r="C846" s="89"/>
      <c r="D846" s="89"/>
      <c r="E846" s="90"/>
      <c r="F846" s="12"/>
      <c r="G846" s="12"/>
      <c r="H846" s="8"/>
      <c r="I846" s="133"/>
      <c r="J846" s="89"/>
      <c r="K846" s="89"/>
      <c r="L846" s="90"/>
    </row>
    <row r="847" spans="3:12" s="92" customFormat="1" x14ac:dyDescent="0.2">
      <c r="C847" s="89"/>
      <c r="D847" s="89"/>
      <c r="E847" s="90"/>
      <c r="F847" s="12"/>
      <c r="G847" s="12"/>
      <c r="H847" s="8"/>
      <c r="I847" s="133"/>
      <c r="J847" s="89"/>
      <c r="K847" s="89"/>
      <c r="L847" s="90"/>
    </row>
    <row r="848" spans="3:12" s="92" customFormat="1" x14ac:dyDescent="0.2">
      <c r="C848" s="89"/>
      <c r="D848" s="89"/>
      <c r="E848" s="90"/>
      <c r="F848" s="12"/>
      <c r="G848" s="12"/>
      <c r="H848" s="8"/>
      <c r="I848" s="133"/>
      <c r="J848" s="89"/>
      <c r="K848" s="89"/>
      <c r="L848" s="90"/>
    </row>
    <row r="849" spans="3:12" s="92" customFormat="1" x14ac:dyDescent="0.2">
      <c r="C849" s="89"/>
      <c r="D849" s="89"/>
      <c r="E849" s="90"/>
      <c r="F849" s="12"/>
      <c r="G849" s="12"/>
      <c r="H849" s="8"/>
      <c r="I849" s="133"/>
      <c r="J849" s="89"/>
      <c r="K849" s="89"/>
      <c r="L849" s="90"/>
    </row>
    <row r="850" spans="3:12" s="92" customFormat="1" x14ac:dyDescent="0.2">
      <c r="C850" s="89"/>
      <c r="D850" s="89"/>
      <c r="E850" s="90"/>
      <c r="F850" s="12"/>
      <c r="G850" s="12"/>
      <c r="H850" s="8"/>
      <c r="I850" s="133"/>
      <c r="J850" s="89"/>
      <c r="K850" s="89"/>
      <c r="L850" s="90"/>
    </row>
    <row r="851" spans="3:12" s="92" customFormat="1" x14ac:dyDescent="0.2">
      <c r="C851" s="89"/>
      <c r="D851" s="89"/>
      <c r="E851" s="90"/>
      <c r="F851" s="12"/>
      <c r="G851" s="12"/>
      <c r="H851" s="8"/>
      <c r="I851" s="133"/>
      <c r="J851" s="89"/>
      <c r="K851" s="89"/>
      <c r="L851" s="90"/>
    </row>
    <row r="852" spans="3:12" s="92" customFormat="1" x14ac:dyDescent="0.2">
      <c r="C852" s="89"/>
      <c r="D852" s="89"/>
      <c r="E852" s="90"/>
      <c r="F852" s="12"/>
      <c r="G852" s="12"/>
      <c r="H852" s="8"/>
      <c r="I852" s="133"/>
      <c r="J852" s="89"/>
      <c r="K852" s="89"/>
      <c r="L852" s="90"/>
    </row>
    <row r="853" spans="3:12" s="92" customFormat="1" x14ac:dyDescent="0.2">
      <c r="C853" s="89"/>
      <c r="D853" s="89"/>
      <c r="E853" s="90"/>
      <c r="F853" s="12"/>
      <c r="G853" s="12"/>
      <c r="H853" s="8"/>
      <c r="I853" s="133"/>
      <c r="J853" s="89"/>
      <c r="K853" s="89"/>
      <c r="L853" s="90"/>
    </row>
    <row r="854" spans="3:12" s="92" customFormat="1" x14ac:dyDescent="0.2">
      <c r="C854" s="89"/>
      <c r="D854" s="89"/>
      <c r="E854" s="90"/>
      <c r="F854" s="12"/>
      <c r="G854" s="12"/>
      <c r="H854" s="8"/>
      <c r="I854" s="133"/>
      <c r="J854" s="89"/>
      <c r="K854" s="89"/>
      <c r="L854" s="90"/>
    </row>
    <row r="855" spans="3:12" s="92" customFormat="1" x14ac:dyDescent="0.2">
      <c r="C855" s="89"/>
      <c r="D855" s="89"/>
      <c r="E855" s="90"/>
      <c r="F855" s="12"/>
      <c r="G855" s="12"/>
      <c r="H855" s="8"/>
      <c r="I855" s="133"/>
      <c r="J855" s="89"/>
      <c r="K855" s="89"/>
      <c r="L855" s="90"/>
    </row>
    <row r="856" spans="3:12" s="92" customFormat="1" x14ac:dyDescent="0.2">
      <c r="C856" s="89"/>
      <c r="D856" s="89"/>
      <c r="E856" s="90"/>
      <c r="F856" s="12"/>
      <c r="G856" s="12"/>
      <c r="H856" s="8"/>
      <c r="I856" s="133"/>
      <c r="J856" s="89"/>
      <c r="K856" s="89"/>
      <c r="L856" s="90"/>
    </row>
    <row r="857" spans="3:12" s="92" customFormat="1" x14ac:dyDescent="0.2">
      <c r="C857" s="89"/>
      <c r="D857" s="89"/>
      <c r="E857" s="90"/>
      <c r="F857" s="12"/>
      <c r="G857" s="12"/>
      <c r="H857" s="8"/>
      <c r="I857" s="133"/>
      <c r="J857" s="89"/>
      <c r="K857" s="89"/>
      <c r="L857" s="90"/>
    </row>
    <row r="858" spans="3:12" s="92" customFormat="1" x14ac:dyDescent="0.2">
      <c r="C858" s="89"/>
      <c r="D858" s="89"/>
      <c r="E858" s="90"/>
      <c r="F858" s="12"/>
      <c r="G858" s="12"/>
      <c r="H858" s="8"/>
      <c r="I858" s="133"/>
      <c r="J858" s="89"/>
      <c r="K858" s="89"/>
      <c r="L858" s="90"/>
    </row>
    <row r="859" spans="3:12" s="92" customFormat="1" x14ac:dyDescent="0.2">
      <c r="C859" s="89"/>
      <c r="D859" s="89"/>
      <c r="E859" s="90"/>
      <c r="F859" s="12"/>
      <c r="G859" s="12"/>
      <c r="H859" s="8"/>
      <c r="I859" s="133"/>
      <c r="J859" s="89"/>
      <c r="K859" s="89"/>
      <c r="L859" s="90"/>
    </row>
    <row r="860" spans="3:12" s="92" customFormat="1" x14ac:dyDescent="0.2">
      <c r="C860" s="89"/>
      <c r="D860" s="89"/>
      <c r="E860" s="90"/>
      <c r="F860" s="12"/>
      <c r="G860" s="12"/>
      <c r="H860" s="8"/>
      <c r="I860" s="133"/>
      <c r="J860" s="89"/>
      <c r="K860" s="89"/>
      <c r="L860" s="90"/>
    </row>
    <row r="861" spans="3:12" s="92" customFormat="1" x14ac:dyDescent="0.2">
      <c r="C861" s="89"/>
      <c r="D861" s="89"/>
      <c r="E861" s="90"/>
      <c r="F861" s="12"/>
      <c r="G861" s="12"/>
      <c r="H861" s="8"/>
      <c r="I861" s="133"/>
      <c r="J861" s="89"/>
      <c r="K861" s="89"/>
      <c r="L861" s="90"/>
    </row>
    <row r="862" spans="3:12" s="92" customFormat="1" x14ac:dyDescent="0.2">
      <c r="C862" s="89"/>
      <c r="D862" s="89"/>
      <c r="E862" s="90"/>
      <c r="F862" s="12"/>
      <c r="G862" s="12"/>
      <c r="H862" s="8"/>
      <c r="I862" s="133"/>
      <c r="J862" s="89"/>
      <c r="K862" s="89"/>
      <c r="L862" s="90"/>
    </row>
    <row r="863" spans="3:12" s="92" customFormat="1" x14ac:dyDescent="0.2">
      <c r="C863" s="89"/>
      <c r="D863" s="89"/>
      <c r="E863" s="90"/>
      <c r="F863" s="12"/>
      <c r="G863" s="12"/>
      <c r="H863" s="8"/>
      <c r="I863" s="133"/>
      <c r="J863" s="89"/>
      <c r="K863" s="89"/>
      <c r="L863" s="90"/>
    </row>
    <row r="864" spans="3:12" s="92" customFormat="1" x14ac:dyDescent="0.2">
      <c r="C864" s="89"/>
      <c r="D864" s="89"/>
      <c r="E864" s="90"/>
      <c r="F864" s="12"/>
      <c r="G864" s="12"/>
      <c r="H864" s="8"/>
      <c r="I864" s="133"/>
      <c r="J864" s="89"/>
      <c r="K864" s="89"/>
      <c r="L864" s="90"/>
    </row>
    <row r="865" spans="3:12" s="92" customFormat="1" x14ac:dyDescent="0.2">
      <c r="C865" s="89"/>
      <c r="D865" s="89"/>
      <c r="E865" s="90"/>
      <c r="F865" s="12"/>
      <c r="G865" s="12"/>
      <c r="H865" s="8"/>
      <c r="I865" s="133"/>
      <c r="J865" s="89"/>
      <c r="K865" s="89"/>
      <c r="L865" s="90"/>
    </row>
    <row r="866" spans="3:12" s="92" customFormat="1" x14ac:dyDescent="0.2">
      <c r="C866" s="89"/>
      <c r="D866" s="89"/>
      <c r="E866" s="90"/>
      <c r="F866" s="12"/>
      <c r="G866" s="12"/>
      <c r="H866" s="8"/>
      <c r="I866" s="133"/>
      <c r="J866" s="89"/>
      <c r="K866" s="89"/>
      <c r="L866" s="90"/>
    </row>
    <row r="867" spans="3:12" s="92" customFormat="1" x14ac:dyDescent="0.2">
      <c r="C867" s="89"/>
      <c r="D867" s="89"/>
      <c r="E867" s="90"/>
      <c r="F867" s="12"/>
      <c r="G867" s="12"/>
      <c r="H867" s="8"/>
      <c r="I867" s="133"/>
      <c r="J867" s="89"/>
      <c r="K867" s="89"/>
      <c r="L867" s="90"/>
    </row>
    <row r="868" spans="3:12" s="92" customFormat="1" x14ac:dyDescent="0.2">
      <c r="C868" s="89"/>
      <c r="D868" s="89"/>
      <c r="E868" s="90"/>
      <c r="F868" s="12"/>
      <c r="G868" s="12"/>
      <c r="H868" s="8"/>
      <c r="I868" s="133"/>
      <c r="J868" s="89"/>
      <c r="K868" s="89"/>
      <c r="L868" s="90"/>
    </row>
    <row r="869" spans="3:12" s="92" customFormat="1" x14ac:dyDescent="0.2">
      <c r="C869" s="89"/>
      <c r="D869" s="89"/>
      <c r="E869" s="90"/>
      <c r="F869" s="12"/>
      <c r="G869" s="12"/>
      <c r="H869" s="8"/>
      <c r="I869" s="133"/>
      <c r="J869" s="89"/>
      <c r="K869" s="89"/>
      <c r="L869" s="90"/>
    </row>
    <row r="870" spans="3:12" s="92" customFormat="1" x14ac:dyDescent="0.2">
      <c r="C870" s="89"/>
      <c r="D870" s="89"/>
      <c r="E870" s="90"/>
      <c r="F870" s="12"/>
      <c r="G870" s="12"/>
      <c r="H870" s="8"/>
      <c r="I870" s="133"/>
      <c r="J870" s="89"/>
      <c r="K870" s="89"/>
      <c r="L870" s="90"/>
    </row>
    <row r="871" spans="3:12" s="92" customFormat="1" x14ac:dyDescent="0.2">
      <c r="C871" s="89"/>
      <c r="D871" s="89"/>
      <c r="E871" s="90"/>
      <c r="F871" s="12"/>
      <c r="G871" s="12"/>
      <c r="H871" s="8"/>
      <c r="I871" s="133"/>
      <c r="J871" s="89"/>
      <c r="K871" s="89"/>
      <c r="L871" s="90"/>
    </row>
    <row r="872" spans="3:12" s="92" customFormat="1" x14ac:dyDescent="0.2">
      <c r="C872" s="89"/>
      <c r="D872" s="89"/>
      <c r="E872" s="90"/>
      <c r="F872" s="12"/>
      <c r="G872" s="12"/>
      <c r="H872" s="8"/>
      <c r="I872" s="133"/>
      <c r="J872" s="89"/>
      <c r="K872" s="89"/>
      <c r="L872" s="90"/>
    </row>
    <row r="873" spans="3:12" s="92" customFormat="1" x14ac:dyDescent="0.2">
      <c r="C873" s="89"/>
      <c r="D873" s="89"/>
      <c r="E873" s="90"/>
      <c r="F873" s="12"/>
      <c r="G873" s="12"/>
      <c r="H873" s="8"/>
      <c r="I873" s="133"/>
      <c r="J873" s="89"/>
      <c r="K873" s="89"/>
      <c r="L873" s="90"/>
    </row>
    <row r="874" spans="3:12" s="92" customFormat="1" x14ac:dyDescent="0.2">
      <c r="C874" s="89"/>
      <c r="D874" s="89"/>
      <c r="E874" s="90"/>
      <c r="F874" s="12"/>
      <c r="G874" s="12"/>
      <c r="H874" s="8"/>
      <c r="I874" s="133"/>
      <c r="J874" s="89"/>
      <c r="K874" s="89"/>
      <c r="L874" s="90"/>
    </row>
    <row r="875" spans="3:12" s="92" customFormat="1" x14ac:dyDescent="0.2">
      <c r="C875" s="89"/>
      <c r="D875" s="89"/>
      <c r="E875" s="90"/>
      <c r="F875" s="12"/>
      <c r="G875" s="12"/>
      <c r="H875" s="8"/>
      <c r="I875" s="133"/>
      <c r="J875" s="89"/>
      <c r="K875" s="89"/>
      <c r="L875" s="90"/>
    </row>
    <row r="876" spans="3:12" s="92" customFormat="1" x14ac:dyDescent="0.2">
      <c r="C876" s="89"/>
      <c r="D876" s="89"/>
      <c r="E876" s="90"/>
      <c r="F876" s="12"/>
      <c r="G876" s="12"/>
      <c r="H876" s="8"/>
      <c r="I876" s="133"/>
      <c r="J876" s="89"/>
      <c r="K876" s="89"/>
      <c r="L876" s="90"/>
    </row>
    <row r="877" spans="3:12" s="92" customFormat="1" x14ac:dyDescent="0.2">
      <c r="C877" s="89"/>
      <c r="D877" s="89"/>
      <c r="E877" s="90"/>
      <c r="F877" s="12"/>
      <c r="G877" s="12"/>
      <c r="H877" s="8"/>
      <c r="I877" s="133"/>
      <c r="J877" s="89"/>
      <c r="K877" s="89"/>
      <c r="L877" s="90"/>
    </row>
    <row r="878" spans="3:12" s="92" customFormat="1" x14ac:dyDescent="0.2">
      <c r="C878" s="89"/>
      <c r="D878" s="89"/>
      <c r="E878" s="90"/>
      <c r="F878" s="12"/>
      <c r="G878" s="12"/>
      <c r="H878" s="8"/>
      <c r="I878" s="133"/>
      <c r="J878" s="89"/>
      <c r="K878" s="89"/>
      <c r="L878" s="90"/>
    </row>
    <row r="879" spans="3:12" s="92" customFormat="1" x14ac:dyDescent="0.2">
      <c r="C879" s="89"/>
      <c r="D879" s="89"/>
      <c r="E879" s="90"/>
      <c r="F879" s="12"/>
      <c r="G879" s="12"/>
      <c r="H879" s="8"/>
      <c r="I879" s="133"/>
      <c r="J879" s="89"/>
      <c r="K879" s="89"/>
      <c r="L879" s="90"/>
    </row>
    <row r="880" spans="3:12" s="92" customFormat="1" x14ac:dyDescent="0.2">
      <c r="C880" s="89"/>
      <c r="D880" s="89"/>
      <c r="E880" s="90"/>
      <c r="F880" s="12"/>
      <c r="G880" s="12"/>
      <c r="H880" s="8"/>
      <c r="I880" s="133"/>
      <c r="J880" s="89"/>
      <c r="K880" s="89"/>
      <c r="L880" s="90"/>
    </row>
    <row r="881" spans="2:13" s="92" customFormat="1" x14ac:dyDescent="0.2">
      <c r="B881" s="7"/>
      <c r="C881" s="89"/>
      <c r="D881" s="89"/>
      <c r="E881" s="90"/>
      <c r="F881" s="12"/>
      <c r="G881" s="12"/>
      <c r="H881" s="8"/>
      <c r="I881" s="133"/>
      <c r="J881" s="89"/>
      <c r="K881" s="89"/>
      <c r="L881" s="90"/>
    </row>
    <row r="882" spans="2:13" s="92" customFormat="1" x14ac:dyDescent="0.2">
      <c r="B882" s="7"/>
      <c r="C882" s="89"/>
      <c r="D882" s="89"/>
      <c r="E882" s="90"/>
      <c r="F882" s="12"/>
      <c r="G882" s="12"/>
      <c r="H882" s="8"/>
      <c r="I882" s="133"/>
      <c r="J882" s="89"/>
      <c r="K882" s="89"/>
      <c r="L882" s="90"/>
    </row>
    <row r="883" spans="2:13" s="92" customFormat="1" x14ac:dyDescent="0.2">
      <c r="B883" s="7"/>
      <c r="C883" s="89"/>
      <c r="D883" s="89"/>
      <c r="E883" s="90"/>
      <c r="F883" s="12"/>
      <c r="G883" s="12"/>
      <c r="H883" s="8"/>
      <c r="I883" s="133"/>
      <c r="J883" s="89"/>
      <c r="K883" s="89"/>
      <c r="L883" s="90"/>
    </row>
    <row r="884" spans="2:13" s="92" customFormat="1" x14ac:dyDescent="0.2">
      <c r="B884" s="7"/>
      <c r="C884" s="89"/>
      <c r="D884" s="89"/>
      <c r="E884" s="90"/>
      <c r="F884" s="12"/>
      <c r="G884" s="12"/>
      <c r="H884" s="8"/>
      <c r="I884" s="133"/>
      <c r="J884" s="89"/>
      <c r="K884" s="89"/>
      <c r="L884" s="90"/>
    </row>
    <row r="885" spans="2:13" s="92" customFormat="1" x14ac:dyDescent="0.2">
      <c r="B885" s="7"/>
      <c r="C885" s="89"/>
      <c r="D885" s="89"/>
      <c r="E885" s="90"/>
      <c r="F885" s="12"/>
      <c r="G885" s="12"/>
      <c r="H885" s="8"/>
      <c r="I885" s="133"/>
      <c r="J885" s="89"/>
      <c r="K885" s="89"/>
      <c r="L885" s="90"/>
    </row>
    <row r="886" spans="2:13" s="92" customFormat="1" x14ac:dyDescent="0.2">
      <c r="B886" s="7"/>
      <c r="C886" s="89"/>
      <c r="D886" s="89"/>
      <c r="E886" s="90"/>
      <c r="F886" s="12"/>
      <c r="G886" s="12"/>
      <c r="H886" s="8"/>
      <c r="I886" s="133"/>
      <c r="J886" s="89"/>
      <c r="K886" s="89"/>
      <c r="L886" s="90"/>
    </row>
    <row r="887" spans="2:13" s="92" customFormat="1" x14ac:dyDescent="0.2">
      <c r="B887" s="7"/>
      <c r="C887" s="89"/>
      <c r="D887" s="89"/>
      <c r="E887" s="90"/>
      <c r="F887" s="12"/>
      <c r="G887" s="12"/>
      <c r="H887" s="8"/>
      <c r="I887" s="133"/>
      <c r="J887" s="89"/>
      <c r="K887" s="89"/>
      <c r="L887" s="90"/>
    </row>
    <row r="888" spans="2:13" s="92" customFormat="1" x14ac:dyDescent="0.2">
      <c r="B888" s="7"/>
      <c r="C888" s="89"/>
      <c r="D888" s="89"/>
      <c r="E888" s="90"/>
      <c r="F888" s="12"/>
      <c r="G888" s="12"/>
      <c r="H888" s="8"/>
      <c r="I888" s="133"/>
      <c r="J888" s="89"/>
      <c r="K888" s="89"/>
      <c r="L888" s="90"/>
    </row>
    <row r="889" spans="2:13" s="92" customFormat="1" x14ac:dyDescent="0.2">
      <c r="B889" s="7"/>
      <c r="C889" s="89"/>
      <c r="D889" s="89"/>
      <c r="E889" s="90"/>
      <c r="F889" s="12"/>
      <c r="G889" s="12"/>
      <c r="H889" s="8"/>
      <c r="I889" s="133"/>
      <c r="J889" s="89"/>
      <c r="K889" s="89"/>
      <c r="L889" s="90"/>
    </row>
    <row r="890" spans="2:13" s="92" customFormat="1" x14ac:dyDescent="0.2">
      <c r="B890" s="7"/>
      <c r="C890" s="89"/>
      <c r="D890" s="89"/>
      <c r="E890" s="90"/>
      <c r="F890" s="12"/>
      <c r="G890" s="12"/>
      <c r="H890" s="8"/>
      <c r="I890" s="133"/>
      <c r="J890" s="89"/>
      <c r="K890" s="89"/>
      <c r="L890" s="90"/>
    </row>
    <row r="891" spans="2:13" s="92" customFormat="1" x14ac:dyDescent="0.2">
      <c r="B891" s="7"/>
      <c r="C891" s="89"/>
      <c r="D891" s="89"/>
      <c r="E891" s="90"/>
      <c r="F891" s="12"/>
      <c r="G891" s="12"/>
      <c r="H891" s="8"/>
      <c r="I891" s="133"/>
      <c r="J891" s="89"/>
      <c r="K891" s="89"/>
      <c r="L891" s="90"/>
    </row>
    <row r="892" spans="2:13" s="92" customFormat="1" x14ac:dyDescent="0.2">
      <c r="B892" s="7"/>
      <c r="C892" s="89"/>
      <c r="D892" s="89"/>
      <c r="E892" s="90"/>
      <c r="F892" s="12"/>
      <c r="G892" s="12"/>
      <c r="H892" s="8"/>
      <c r="I892" s="133"/>
      <c r="J892" s="89"/>
      <c r="K892" s="89"/>
      <c r="L892" s="90"/>
    </row>
    <row r="893" spans="2:13" s="92" customFormat="1" x14ac:dyDescent="0.2"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</row>
    <row r="894" spans="2:13" s="92" customFormat="1" x14ac:dyDescent="0.2"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</row>
    <row r="895" spans="2:13" s="92" customFormat="1" x14ac:dyDescent="0.2"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</row>
    <row r="896" spans="2:13" s="92" customFormat="1" x14ac:dyDescent="0.2"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</row>
    <row r="897" spans="2:13" s="92" customFormat="1" x14ac:dyDescent="0.2"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</row>
    <row r="898" spans="2:13" s="92" customFormat="1" x14ac:dyDescent="0.2"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</row>
    <row r="899" spans="2:13" s="92" customFormat="1" x14ac:dyDescent="0.2"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</row>
    <row r="900" spans="2:13" s="92" customFormat="1" x14ac:dyDescent="0.2"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</row>
    <row r="901" spans="2:13" s="92" customFormat="1" x14ac:dyDescent="0.2"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</row>
    <row r="902" spans="2:13" s="92" customFormat="1" x14ac:dyDescent="0.2"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</row>
    <row r="903" spans="2:13" s="92" customFormat="1" x14ac:dyDescent="0.2"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</row>
    <row r="904" spans="2:13" s="92" customFormat="1" x14ac:dyDescent="0.2"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</row>
    <row r="905" spans="2:13" s="92" customFormat="1" x14ac:dyDescent="0.2"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</row>
    <row r="906" spans="2:13" s="92" customFormat="1" x14ac:dyDescent="0.2"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</row>
    <row r="907" spans="2:13" s="92" customFormat="1" x14ac:dyDescent="0.2"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</row>
    <row r="908" spans="2:13" s="92" customFormat="1" x14ac:dyDescent="0.2">
      <c r="B908" s="7"/>
      <c r="C908" s="78"/>
      <c r="D908" s="78"/>
      <c r="E908" s="73"/>
      <c r="F908" s="12"/>
      <c r="G908" s="12"/>
      <c r="H908" s="8"/>
      <c r="I908" s="133"/>
      <c r="J908" s="78"/>
      <c r="K908" s="78"/>
      <c r="L908" s="73"/>
    </row>
    <row r="909" spans="2:13" s="92" customFormat="1" x14ac:dyDescent="0.2">
      <c r="B909" s="7"/>
      <c r="C909" s="78"/>
      <c r="D909" s="78"/>
      <c r="E909" s="73"/>
      <c r="F909" s="12"/>
      <c r="G909" s="12"/>
      <c r="H909" s="8"/>
      <c r="I909" s="133"/>
      <c r="J909" s="78"/>
      <c r="K909" s="78"/>
      <c r="L909" s="73"/>
    </row>
    <row r="910" spans="2:13" s="92" customFormat="1" x14ac:dyDescent="0.2">
      <c r="B910" s="7"/>
      <c r="C910" s="73"/>
      <c r="D910" s="73"/>
      <c r="E910" s="73"/>
      <c r="F910" s="12"/>
      <c r="G910" s="12"/>
      <c r="H910" s="8"/>
      <c r="I910" s="133"/>
      <c r="J910" s="73"/>
      <c r="K910" s="73"/>
      <c r="L910" s="73"/>
    </row>
    <row r="911" spans="2:13" s="92" customFormat="1" x14ac:dyDescent="0.2">
      <c r="B911" s="7"/>
      <c r="C911" s="73"/>
      <c r="D911" s="73"/>
      <c r="E911" s="73"/>
      <c r="F911" s="12"/>
      <c r="G911" s="12"/>
      <c r="H911" s="8"/>
      <c r="I911" s="133"/>
      <c r="J911" s="73"/>
      <c r="K911" s="73"/>
      <c r="L911" s="73"/>
    </row>
    <row r="912" spans="2:13" s="92" customFormat="1" x14ac:dyDescent="0.2">
      <c r="B912" s="7"/>
      <c r="C912" s="73"/>
      <c r="D912" s="73"/>
      <c r="E912" s="73"/>
      <c r="F912" s="12"/>
      <c r="G912" s="12"/>
      <c r="H912" s="8"/>
      <c r="I912" s="133"/>
      <c r="J912" s="73"/>
      <c r="K912" s="73"/>
      <c r="L912" s="73"/>
    </row>
    <row r="913" spans="3:12" s="92" customFormat="1" x14ac:dyDescent="0.2">
      <c r="C913" s="73"/>
      <c r="D913" s="73"/>
      <c r="E913" s="73"/>
      <c r="F913" s="12"/>
      <c r="G913" s="12"/>
      <c r="H913" s="8"/>
      <c r="I913" s="133"/>
      <c r="J913" s="73"/>
      <c r="K913" s="73"/>
      <c r="L913" s="73"/>
    </row>
    <row r="914" spans="3:12" s="92" customFormat="1" x14ac:dyDescent="0.2">
      <c r="C914" s="73"/>
      <c r="D914" s="73"/>
      <c r="E914" s="73"/>
      <c r="F914" s="12"/>
      <c r="G914" s="12"/>
      <c r="H914" s="8"/>
      <c r="I914" s="133"/>
      <c r="J914" s="73"/>
      <c r="K914" s="73"/>
      <c r="L914" s="73"/>
    </row>
    <row r="915" spans="3:12" s="92" customFormat="1" x14ac:dyDescent="0.2">
      <c r="C915" s="73"/>
      <c r="D915" s="73"/>
      <c r="E915" s="73"/>
      <c r="F915" s="12"/>
      <c r="G915" s="12"/>
      <c r="H915" s="8"/>
      <c r="I915" s="133"/>
      <c r="J915" s="73"/>
      <c r="K915" s="73"/>
      <c r="L915" s="73"/>
    </row>
    <row r="916" spans="3:12" s="92" customFormat="1" x14ac:dyDescent="0.2">
      <c r="C916" s="73"/>
      <c r="D916" s="73"/>
      <c r="E916" s="73"/>
      <c r="F916" s="12"/>
      <c r="G916" s="12"/>
      <c r="H916" s="8"/>
      <c r="I916" s="133"/>
      <c r="J916" s="73"/>
      <c r="K916" s="73"/>
      <c r="L916" s="73"/>
    </row>
    <row r="917" spans="3:12" s="92" customFormat="1" x14ac:dyDescent="0.2">
      <c r="C917" s="73"/>
      <c r="D917" s="73"/>
      <c r="E917" s="73"/>
      <c r="F917" s="12"/>
      <c r="G917" s="12"/>
      <c r="H917" s="8"/>
      <c r="I917" s="133"/>
      <c r="J917" s="73"/>
      <c r="K917" s="73"/>
      <c r="L917" s="73"/>
    </row>
    <row r="918" spans="3:12" s="92" customFormat="1" x14ac:dyDescent="0.2">
      <c r="C918" s="73"/>
      <c r="D918" s="73"/>
      <c r="E918" s="73"/>
      <c r="F918" s="12"/>
      <c r="G918" s="12"/>
      <c r="H918" s="8"/>
      <c r="I918" s="133"/>
      <c r="J918" s="73"/>
      <c r="K918" s="73"/>
      <c r="L918" s="73"/>
    </row>
    <row r="919" spans="3:12" s="92" customFormat="1" x14ac:dyDescent="0.2">
      <c r="C919" s="73"/>
      <c r="D919" s="73"/>
      <c r="E919" s="73"/>
      <c r="F919" s="12"/>
      <c r="G919" s="12"/>
      <c r="H919" s="8"/>
      <c r="I919" s="133"/>
      <c r="J919" s="73"/>
      <c r="K919" s="73"/>
      <c r="L919" s="73"/>
    </row>
    <row r="920" spans="3:12" s="92" customFormat="1" x14ac:dyDescent="0.2">
      <c r="C920" s="73"/>
      <c r="D920" s="73"/>
      <c r="E920" s="73"/>
      <c r="F920" s="12"/>
      <c r="G920" s="12"/>
      <c r="H920" s="8"/>
      <c r="I920" s="133"/>
      <c r="J920" s="73"/>
      <c r="K920" s="73"/>
      <c r="L920" s="73"/>
    </row>
    <row r="921" spans="3:12" s="92" customFormat="1" x14ac:dyDescent="0.2">
      <c r="C921" s="73"/>
      <c r="D921" s="73"/>
      <c r="E921" s="73"/>
      <c r="F921" s="12"/>
      <c r="G921" s="12"/>
      <c r="H921" s="8"/>
      <c r="I921" s="133"/>
      <c r="J921" s="73"/>
      <c r="K921" s="73"/>
      <c r="L921" s="73"/>
    </row>
    <row r="922" spans="3:12" s="92" customFormat="1" x14ac:dyDescent="0.2">
      <c r="C922" s="73"/>
      <c r="D922" s="73"/>
      <c r="E922" s="73"/>
      <c r="F922" s="12"/>
      <c r="G922" s="12"/>
      <c r="H922" s="8"/>
      <c r="I922" s="133"/>
      <c r="J922" s="73"/>
      <c r="K922" s="73"/>
      <c r="L922" s="73"/>
    </row>
    <row r="923" spans="3:12" s="92" customFormat="1" x14ac:dyDescent="0.2">
      <c r="C923" s="73"/>
      <c r="D923" s="73"/>
      <c r="E923" s="73"/>
      <c r="F923" s="12"/>
      <c r="G923" s="12"/>
      <c r="H923" s="8"/>
      <c r="I923" s="133"/>
      <c r="J923" s="73"/>
      <c r="K923" s="73"/>
      <c r="L923" s="73"/>
    </row>
    <row r="924" spans="3:12" s="92" customFormat="1" x14ac:dyDescent="0.2">
      <c r="C924" s="73"/>
      <c r="D924" s="73"/>
      <c r="E924" s="73"/>
      <c r="F924" s="12"/>
      <c r="G924" s="12"/>
      <c r="H924" s="8"/>
      <c r="I924" s="133"/>
      <c r="J924" s="73"/>
      <c r="K924" s="73"/>
      <c r="L924" s="73"/>
    </row>
    <row r="925" spans="3:12" s="92" customFormat="1" x14ac:dyDescent="0.2">
      <c r="C925" s="73"/>
      <c r="D925" s="73"/>
      <c r="E925" s="73"/>
      <c r="F925" s="12"/>
      <c r="G925" s="12"/>
      <c r="H925" s="8"/>
      <c r="I925" s="133"/>
      <c r="J925" s="73"/>
      <c r="K925" s="73"/>
      <c r="L925" s="73"/>
    </row>
    <row r="926" spans="3:12" s="92" customFormat="1" x14ac:dyDescent="0.2">
      <c r="C926" s="73"/>
      <c r="D926" s="73"/>
      <c r="E926" s="73"/>
      <c r="F926" s="12"/>
      <c r="G926" s="12"/>
      <c r="H926" s="8"/>
      <c r="I926" s="133"/>
      <c r="J926" s="73"/>
      <c r="K926" s="73"/>
      <c r="L926" s="73"/>
    </row>
    <row r="927" spans="3:12" s="92" customFormat="1" x14ac:dyDescent="0.2">
      <c r="C927" s="73"/>
      <c r="D927" s="73"/>
      <c r="E927" s="73"/>
      <c r="F927" s="12"/>
      <c r="G927" s="12"/>
      <c r="H927" s="8"/>
      <c r="I927" s="133"/>
      <c r="J927" s="73"/>
      <c r="K927" s="73"/>
      <c r="L927" s="73"/>
    </row>
    <row r="928" spans="3:12" s="92" customFormat="1" x14ac:dyDescent="0.2">
      <c r="C928" s="73"/>
      <c r="D928" s="73"/>
      <c r="E928" s="73"/>
      <c r="F928" s="12"/>
      <c r="G928" s="12"/>
      <c r="H928" s="8"/>
      <c r="I928" s="133"/>
      <c r="J928" s="73"/>
      <c r="K928" s="73"/>
      <c r="L928" s="73"/>
    </row>
    <row r="929" spans="3:12" s="92" customFormat="1" x14ac:dyDescent="0.2">
      <c r="C929" s="73"/>
      <c r="D929" s="73"/>
      <c r="E929" s="73"/>
      <c r="F929" s="12"/>
      <c r="G929" s="12"/>
      <c r="H929" s="8"/>
      <c r="I929" s="133"/>
      <c r="J929" s="73"/>
      <c r="K929" s="73"/>
      <c r="L929" s="73"/>
    </row>
    <row r="930" spans="3:12" s="92" customFormat="1" x14ac:dyDescent="0.2">
      <c r="C930" s="73"/>
      <c r="D930" s="73"/>
      <c r="E930" s="73"/>
      <c r="F930" s="12"/>
      <c r="G930" s="12"/>
      <c r="H930" s="8"/>
      <c r="I930" s="133"/>
      <c r="J930" s="73"/>
      <c r="K930" s="73"/>
      <c r="L930" s="73"/>
    </row>
    <row r="931" spans="3:12" s="92" customFormat="1" x14ac:dyDescent="0.2">
      <c r="C931" s="73"/>
      <c r="D931" s="73"/>
      <c r="E931" s="73"/>
      <c r="F931" s="12"/>
      <c r="G931" s="12"/>
      <c r="H931" s="8"/>
      <c r="I931" s="133"/>
      <c r="J931" s="73"/>
      <c r="K931" s="73"/>
      <c r="L931" s="73"/>
    </row>
    <row r="932" spans="3:12" s="92" customFormat="1" x14ac:dyDescent="0.2">
      <c r="C932" s="73"/>
      <c r="D932" s="73"/>
      <c r="E932" s="73"/>
      <c r="F932" s="12"/>
      <c r="G932" s="12"/>
      <c r="H932" s="8"/>
      <c r="I932" s="133"/>
      <c r="J932" s="73"/>
      <c r="K932" s="73"/>
      <c r="L932" s="73"/>
    </row>
    <row r="933" spans="3:12" s="92" customFormat="1" x14ac:dyDescent="0.2">
      <c r="C933" s="73"/>
      <c r="D933" s="73"/>
      <c r="E933" s="73"/>
      <c r="F933" s="12"/>
      <c r="G933" s="12"/>
      <c r="H933" s="8"/>
      <c r="I933" s="133"/>
      <c r="J933" s="73"/>
      <c r="K933" s="73"/>
      <c r="L933" s="73"/>
    </row>
    <row r="934" spans="3:12" s="92" customFormat="1" x14ac:dyDescent="0.2">
      <c r="C934" s="73"/>
      <c r="D934" s="73"/>
      <c r="E934" s="73"/>
      <c r="F934" s="12"/>
      <c r="G934" s="12"/>
      <c r="H934" s="8"/>
      <c r="I934" s="133"/>
      <c r="J934" s="73"/>
      <c r="K934" s="73"/>
      <c r="L934" s="73"/>
    </row>
    <row r="935" spans="3:12" s="92" customFormat="1" x14ac:dyDescent="0.2">
      <c r="C935" s="73"/>
      <c r="D935" s="73"/>
      <c r="E935" s="73"/>
      <c r="F935" s="12"/>
      <c r="G935" s="12"/>
      <c r="H935" s="8"/>
      <c r="I935" s="133"/>
      <c r="J935" s="73"/>
      <c r="K935" s="73"/>
      <c r="L935" s="73"/>
    </row>
    <row r="936" spans="3:12" s="92" customFormat="1" x14ac:dyDescent="0.2">
      <c r="C936" s="73"/>
      <c r="D936" s="73"/>
      <c r="E936" s="73"/>
      <c r="F936" s="12"/>
      <c r="G936" s="12"/>
      <c r="H936" s="8"/>
      <c r="I936" s="133"/>
      <c r="J936" s="73"/>
      <c r="K936" s="73"/>
      <c r="L936" s="73"/>
    </row>
    <row r="937" spans="3:12" s="92" customFormat="1" x14ac:dyDescent="0.2">
      <c r="C937" s="73"/>
      <c r="D937" s="73"/>
      <c r="E937" s="73"/>
      <c r="F937" s="12"/>
      <c r="G937" s="12"/>
      <c r="H937" s="8"/>
      <c r="I937" s="133"/>
      <c r="J937" s="73"/>
      <c r="K937" s="73"/>
      <c r="L937" s="73"/>
    </row>
    <row r="938" spans="3:12" s="92" customFormat="1" x14ac:dyDescent="0.2">
      <c r="C938" s="73"/>
      <c r="D938" s="73"/>
      <c r="E938" s="73"/>
      <c r="F938" s="12"/>
      <c r="G938" s="12"/>
      <c r="H938" s="8"/>
      <c r="I938" s="133"/>
      <c r="J938" s="73"/>
      <c r="K938" s="73"/>
      <c r="L938" s="73"/>
    </row>
    <row r="939" spans="3:12" s="92" customFormat="1" x14ac:dyDescent="0.2">
      <c r="C939" s="73"/>
      <c r="D939" s="73"/>
      <c r="E939" s="73"/>
      <c r="F939" s="12"/>
      <c r="G939" s="12"/>
      <c r="H939" s="8"/>
      <c r="I939" s="133"/>
      <c r="J939" s="73"/>
      <c r="K939" s="73"/>
      <c r="L939" s="73"/>
    </row>
    <row r="940" spans="3:12" s="92" customFormat="1" x14ac:dyDescent="0.2">
      <c r="C940" s="73"/>
      <c r="D940" s="73"/>
      <c r="E940" s="73"/>
      <c r="F940" s="12"/>
      <c r="G940" s="12"/>
      <c r="H940" s="8"/>
      <c r="I940" s="133"/>
      <c r="J940" s="73"/>
      <c r="K940" s="73"/>
      <c r="L940" s="73"/>
    </row>
    <row r="941" spans="3:12" s="92" customFormat="1" x14ac:dyDescent="0.2">
      <c r="C941" s="73"/>
      <c r="D941" s="73"/>
      <c r="E941" s="73"/>
      <c r="F941" s="12"/>
      <c r="G941" s="12"/>
      <c r="H941" s="8"/>
      <c r="I941" s="133"/>
      <c r="J941" s="73"/>
      <c r="K941" s="73"/>
      <c r="L941" s="73"/>
    </row>
    <row r="942" spans="3:12" s="92" customFormat="1" x14ac:dyDescent="0.2">
      <c r="C942" s="73"/>
      <c r="D942" s="73"/>
      <c r="E942" s="73"/>
      <c r="F942" s="12"/>
      <c r="G942" s="12"/>
      <c r="H942" s="8"/>
      <c r="I942" s="133"/>
      <c r="J942" s="73"/>
      <c r="K942" s="73"/>
      <c r="L942" s="73"/>
    </row>
    <row r="943" spans="3:12" s="92" customFormat="1" x14ac:dyDescent="0.2">
      <c r="C943" s="73"/>
      <c r="D943" s="73"/>
      <c r="E943" s="73"/>
      <c r="F943" s="12"/>
      <c r="G943" s="12"/>
      <c r="H943" s="8"/>
      <c r="I943" s="133"/>
      <c r="J943" s="73"/>
      <c r="K943" s="73"/>
      <c r="L943" s="73"/>
    </row>
    <row r="944" spans="3:12" s="92" customFormat="1" x14ac:dyDescent="0.2">
      <c r="C944" s="73"/>
      <c r="D944" s="73"/>
      <c r="E944" s="73"/>
      <c r="F944" s="12"/>
      <c r="G944" s="12"/>
      <c r="H944" s="8"/>
      <c r="I944" s="133"/>
      <c r="J944" s="73"/>
      <c r="K944" s="73"/>
      <c r="L944" s="73"/>
    </row>
    <row r="945" spans="3:12" s="92" customFormat="1" x14ac:dyDescent="0.2">
      <c r="C945" s="73"/>
      <c r="D945" s="73"/>
      <c r="E945" s="73"/>
      <c r="F945" s="12"/>
      <c r="G945" s="12"/>
      <c r="H945" s="8"/>
      <c r="I945" s="133"/>
      <c r="J945" s="73"/>
      <c r="K945" s="73"/>
      <c r="L945" s="73"/>
    </row>
    <row r="946" spans="3:12" s="92" customFormat="1" x14ac:dyDescent="0.2">
      <c r="C946" s="73"/>
      <c r="D946" s="73"/>
      <c r="E946" s="73"/>
      <c r="F946" s="12"/>
      <c r="G946" s="12"/>
      <c r="H946" s="8"/>
      <c r="I946" s="133"/>
      <c r="J946" s="73"/>
      <c r="K946" s="73"/>
      <c r="L946" s="73"/>
    </row>
    <row r="947" spans="3:12" s="92" customFormat="1" x14ac:dyDescent="0.2">
      <c r="C947" s="73"/>
      <c r="D947" s="73"/>
      <c r="E947" s="73"/>
      <c r="F947" s="12"/>
      <c r="G947" s="12"/>
      <c r="H947" s="8"/>
      <c r="I947" s="133"/>
      <c r="J947" s="73"/>
      <c r="K947" s="73"/>
      <c r="L947" s="73"/>
    </row>
    <row r="948" spans="3:12" s="92" customFormat="1" x14ac:dyDescent="0.2">
      <c r="C948" s="73"/>
      <c r="D948" s="73"/>
      <c r="E948" s="73"/>
      <c r="F948" s="12"/>
      <c r="G948" s="12"/>
      <c r="H948" s="8"/>
      <c r="I948" s="133"/>
      <c r="J948" s="73"/>
      <c r="K948" s="73"/>
      <c r="L948" s="73"/>
    </row>
    <row r="949" spans="3:12" s="92" customFormat="1" x14ac:dyDescent="0.2">
      <c r="C949" s="73"/>
      <c r="D949" s="73"/>
      <c r="E949" s="73"/>
      <c r="F949" s="12"/>
      <c r="G949" s="12"/>
      <c r="H949" s="8"/>
      <c r="I949" s="133"/>
      <c r="J949" s="73"/>
      <c r="K949" s="73"/>
      <c r="L949" s="73"/>
    </row>
    <row r="950" spans="3:12" s="92" customFormat="1" x14ac:dyDescent="0.2">
      <c r="C950" s="73"/>
      <c r="D950" s="73"/>
      <c r="E950" s="73"/>
      <c r="F950" s="12"/>
      <c r="G950" s="12"/>
      <c r="H950" s="8"/>
      <c r="I950" s="133"/>
      <c r="J950" s="73"/>
      <c r="K950" s="73"/>
      <c r="L950" s="73"/>
    </row>
    <row r="951" spans="3:12" s="92" customFormat="1" x14ac:dyDescent="0.2">
      <c r="C951" s="73"/>
      <c r="D951" s="73"/>
      <c r="E951" s="73"/>
      <c r="F951" s="12"/>
      <c r="G951" s="12"/>
      <c r="H951" s="8"/>
      <c r="I951" s="133"/>
      <c r="J951" s="73"/>
      <c r="K951" s="73"/>
      <c r="L951" s="73"/>
    </row>
    <row r="952" spans="3:12" s="92" customFormat="1" x14ac:dyDescent="0.2">
      <c r="C952" s="73"/>
      <c r="D952" s="73"/>
      <c r="E952" s="73"/>
      <c r="F952" s="12"/>
      <c r="G952" s="12"/>
      <c r="H952" s="8"/>
      <c r="I952" s="133"/>
      <c r="J952" s="73"/>
      <c r="K952" s="73"/>
      <c r="L952" s="73"/>
    </row>
    <row r="953" spans="3:12" s="92" customFormat="1" x14ac:dyDescent="0.2">
      <c r="C953" s="73"/>
      <c r="D953" s="73"/>
      <c r="E953" s="73"/>
      <c r="F953" s="12"/>
      <c r="G953" s="12"/>
      <c r="H953" s="8"/>
      <c r="I953" s="133"/>
      <c r="J953" s="73"/>
      <c r="K953" s="73"/>
      <c r="L953" s="73"/>
    </row>
    <row r="954" spans="3:12" s="92" customFormat="1" x14ac:dyDescent="0.2">
      <c r="C954" s="73"/>
      <c r="D954" s="73"/>
      <c r="E954" s="73"/>
      <c r="F954" s="12"/>
      <c r="G954" s="12"/>
      <c r="H954" s="8"/>
      <c r="I954" s="133"/>
      <c r="J954" s="73"/>
      <c r="K954" s="73"/>
      <c r="L954" s="73"/>
    </row>
    <row r="955" spans="3:12" s="92" customFormat="1" x14ac:dyDescent="0.2">
      <c r="C955" s="73"/>
      <c r="D955" s="73"/>
      <c r="E955" s="73"/>
      <c r="F955" s="12"/>
      <c r="G955" s="12"/>
      <c r="H955" s="8"/>
      <c r="I955" s="133"/>
      <c r="J955" s="73"/>
      <c r="K955" s="73"/>
      <c r="L955" s="73"/>
    </row>
    <row r="956" spans="3:12" s="92" customFormat="1" x14ac:dyDescent="0.2">
      <c r="C956" s="73"/>
      <c r="D956" s="73"/>
      <c r="E956" s="73"/>
      <c r="F956" s="12"/>
      <c r="G956" s="12"/>
      <c r="H956" s="8"/>
      <c r="I956" s="133"/>
      <c r="J956" s="73"/>
      <c r="K956" s="73"/>
      <c r="L956" s="73"/>
    </row>
    <row r="957" spans="3:12" s="92" customFormat="1" x14ac:dyDescent="0.2">
      <c r="C957" s="73"/>
      <c r="D957" s="73"/>
      <c r="E957" s="73"/>
      <c r="F957" s="12"/>
      <c r="G957" s="12"/>
      <c r="H957" s="8"/>
      <c r="I957" s="133"/>
      <c r="J957" s="73"/>
      <c r="K957" s="73"/>
      <c r="L957" s="73"/>
    </row>
    <row r="958" spans="3:12" s="92" customFormat="1" x14ac:dyDescent="0.2">
      <c r="C958" s="73"/>
      <c r="D958" s="73"/>
      <c r="E958" s="73"/>
      <c r="F958" s="12"/>
      <c r="G958" s="12"/>
      <c r="H958" s="8"/>
      <c r="I958" s="133"/>
      <c r="J958" s="73"/>
      <c r="K958" s="73"/>
      <c r="L958" s="73"/>
    </row>
    <row r="959" spans="3:12" s="92" customFormat="1" x14ac:dyDescent="0.2">
      <c r="C959" s="73"/>
      <c r="D959" s="73"/>
      <c r="E959" s="73"/>
      <c r="F959" s="12"/>
      <c r="G959" s="12"/>
      <c r="H959" s="8"/>
      <c r="I959" s="133"/>
      <c r="J959" s="73"/>
      <c r="K959" s="73"/>
      <c r="L959" s="73"/>
    </row>
    <row r="960" spans="3:12" s="92" customFormat="1" x14ac:dyDescent="0.2">
      <c r="C960" s="73"/>
      <c r="D960" s="73"/>
      <c r="E960" s="73"/>
      <c r="F960" s="12"/>
      <c r="G960" s="12"/>
      <c r="H960" s="8"/>
      <c r="I960" s="133"/>
      <c r="J960" s="73"/>
      <c r="K960" s="73"/>
      <c r="L960" s="73"/>
    </row>
    <row r="961" spans="3:12" s="92" customFormat="1" x14ac:dyDescent="0.2">
      <c r="C961" s="73"/>
      <c r="D961" s="73"/>
      <c r="E961" s="73"/>
      <c r="F961" s="12"/>
      <c r="G961" s="12"/>
      <c r="H961" s="8"/>
      <c r="I961" s="133"/>
      <c r="J961" s="73"/>
      <c r="K961" s="73"/>
      <c r="L961" s="73"/>
    </row>
    <row r="962" spans="3:12" s="92" customFormat="1" x14ac:dyDescent="0.2">
      <c r="C962" s="73"/>
      <c r="D962" s="73"/>
      <c r="E962" s="73"/>
      <c r="F962" s="12"/>
      <c r="G962" s="12"/>
      <c r="H962" s="8"/>
      <c r="I962" s="133"/>
      <c r="J962" s="73"/>
      <c r="K962" s="73"/>
      <c r="L962" s="73"/>
    </row>
    <row r="963" spans="3:12" s="92" customFormat="1" x14ac:dyDescent="0.2">
      <c r="C963" s="73"/>
      <c r="D963" s="73"/>
      <c r="E963" s="73"/>
      <c r="F963" s="12"/>
      <c r="G963" s="12"/>
      <c r="H963" s="8"/>
      <c r="I963" s="133"/>
      <c r="J963" s="73"/>
      <c r="K963" s="73"/>
      <c r="L963" s="73"/>
    </row>
    <row r="964" spans="3:12" s="92" customFormat="1" x14ac:dyDescent="0.2">
      <c r="C964" s="73"/>
      <c r="D964" s="73"/>
      <c r="E964" s="73"/>
      <c r="F964" s="12"/>
      <c r="G964" s="12"/>
      <c r="H964" s="8"/>
      <c r="I964" s="133"/>
      <c r="J964" s="73"/>
      <c r="K964" s="73"/>
      <c r="L964" s="73"/>
    </row>
    <row r="965" spans="3:12" s="92" customFormat="1" x14ac:dyDescent="0.2">
      <c r="C965" s="73"/>
      <c r="D965" s="73"/>
      <c r="E965" s="73"/>
      <c r="F965" s="12"/>
      <c r="G965" s="12"/>
      <c r="H965" s="8"/>
      <c r="I965" s="133"/>
      <c r="J965" s="73"/>
      <c r="K965" s="73"/>
      <c r="L965" s="73"/>
    </row>
    <row r="966" spans="3:12" s="92" customFormat="1" x14ac:dyDescent="0.2">
      <c r="C966" s="73"/>
      <c r="D966" s="73"/>
      <c r="E966" s="73"/>
      <c r="F966" s="12"/>
      <c r="G966" s="12"/>
      <c r="H966" s="8"/>
      <c r="I966" s="133"/>
      <c r="J966" s="73"/>
      <c r="K966" s="73"/>
      <c r="L966" s="73"/>
    </row>
    <row r="967" spans="3:12" s="92" customFormat="1" x14ac:dyDescent="0.2">
      <c r="C967" s="73"/>
      <c r="D967" s="73"/>
      <c r="E967" s="73"/>
      <c r="F967" s="12"/>
      <c r="G967" s="12"/>
      <c r="H967" s="8"/>
      <c r="I967" s="133"/>
      <c r="J967" s="73"/>
      <c r="K967" s="73"/>
      <c r="L967" s="73"/>
    </row>
    <row r="968" spans="3:12" s="92" customFormat="1" x14ac:dyDescent="0.2">
      <c r="C968" s="73"/>
      <c r="D968" s="73"/>
      <c r="E968" s="73"/>
      <c r="F968" s="12"/>
      <c r="G968" s="12"/>
      <c r="H968" s="8"/>
      <c r="I968" s="133"/>
      <c r="J968" s="73"/>
      <c r="K968" s="73"/>
      <c r="L968" s="73"/>
    </row>
    <row r="969" spans="3:12" s="92" customFormat="1" x14ac:dyDescent="0.2">
      <c r="C969" s="73"/>
      <c r="D969" s="73"/>
      <c r="E969" s="73"/>
      <c r="F969" s="12"/>
      <c r="G969" s="12"/>
      <c r="H969" s="8"/>
      <c r="I969" s="133"/>
      <c r="J969" s="73"/>
      <c r="K969" s="73"/>
      <c r="L969" s="73"/>
    </row>
    <row r="970" spans="3:12" s="92" customFormat="1" x14ac:dyDescent="0.2">
      <c r="C970" s="73"/>
      <c r="D970" s="73"/>
      <c r="E970" s="73"/>
      <c r="F970" s="12"/>
      <c r="G970" s="12"/>
      <c r="H970" s="8"/>
      <c r="I970" s="133"/>
      <c r="J970" s="73"/>
      <c r="K970" s="73"/>
      <c r="L970" s="73"/>
    </row>
    <row r="971" spans="3:12" s="92" customFormat="1" x14ac:dyDescent="0.2">
      <c r="C971" s="73"/>
      <c r="D971" s="73"/>
      <c r="E971" s="73"/>
      <c r="F971" s="12"/>
      <c r="G971" s="12"/>
      <c r="H971" s="8"/>
      <c r="I971" s="133"/>
      <c r="J971" s="73"/>
      <c r="K971" s="73"/>
      <c r="L971" s="73"/>
    </row>
    <row r="972" spans="3:12" s="92" customFormat="1" x14ac:dyDescent="0.2">
      <c r="C972" s="73"/>
      <c r="D972" s="73"/>
      <c r="E972" s="73"/>
      <c r="F972" s="12"/>
      <c r="G972" s="12"/>
      <c r="H972" s="8"/>
      <c r="I972" s="133"/>
      <c r="J972" s="73"/>
      <c r="K972" s="73"/>
      <c r="L972" s="73"/>
    </row>
    <row r="973" spans="3:12" s="92" customFormat="1" x14ac:dyDescent="0.2">
      <c r="C973" s="73"/>
      <c r="D973" s="73"/>
      <c r="E973" s="73"/>
      <c r="F973" s="12"/>
      <c r="G973" s="12"/>
      <c r="H973" s="8"/>
      <c r="I973" s="133"/>
      <c r="J973" s="73"/>
      <c r="K973" s="73"/>
      <c r="L973" s="73"/>
    </row>
    <row r="974" spans="3:12" s="92" customFormat="1" x14ac:dyDescent="0.2">
      <c r="C974" s="73"/>
      <c r="D974" s="73"/>
      <c r="E974" s="73"/>
      <c r="F974" s="12"/>
      <c r="G974" s="12"/>
      <c r="H974" s="8"/>
      <c r="I974" s="133"/>
      <c r="J974" s="73"/>
      <c r="K974" s="73"/>
      <c r="L974" s="73"/>
    </row>
    <row r="975" spans="3:12" s="92" customFormat="1" x14ac:dyDescent="0.2">
      <c r="C975" s="73"/>
      <c r="D975" s="73"/>
      <c r="E975" s="73"/>
      <c r="F975" s="12"/>
      <c r="G975" s="12"/>
      <c r="H975" s="8"/>
      <c r="I975" s="133"/>
      <c r="J975" s="73"/>
      <c r="K975" s="73"/>
      <c r="L975" s="73"/>
    </row>
    <row r="976" spans="3:12" s="92" customFormat="1" x14ac:dyDescent="0.2">
      <c r="C976" s="73"/>
      <c r="D976" s="73"/>
      <c r="E976" s="73"/>
      <c r="F976" s="12"/>
      <c r="G976" s="12"/>
      <c r="H976" s="8"/>
      <c r="I976" s="133"/>
      <c r="J976" s="73"/>
      <c r="K976" s="73"/>
      <c r="L976" s="73"/>
    </row>
    <row r="977" spans="3:12" s="92" customFormat="1" x14ac:dyDescent="0.2">
      <c r="C977" s="73"/>
      <c r="D977" s="73"/>
      <c r="E977" s="73"/>
      <c r="F977" s="12"/>
      <c r="G977" s="12"/>
      <c r="H977" s="8"/>
      <c r="I977" s="133"/>
      <c r="J977" s="73"/>
      <c r="K977" s="73"/>
      <c r="L977" s="73"/>
    </row>
    <row r="978" spans="3:12" s="92" customFormat="1" x14ac:dyDescent="0.2">
      <c r="C978" s="73"/>
      <c r="D978" s="73"/>
      <c r="E978" s="73"/>
      <c r="F978" s="12"/>
      <c r="G978" s="12"/>
      <c r="H978" s="8"/>
      <c r="I978" s="133"/>
      <c r="J978" s="73"/>
      <c r="K978" s="73"/>
      <c r="L978" s="73"/>
    </row>
    <row r="979" spans="3:12" s="92" customFormat="1" x14ac:dyDescent="0.2">
      <c r="C979" s="73"/>
      <c r="D979" s="73"/>
      <c r="E979" s="73"/>
      <c r="F979" s="12"/>
      <c r="G979" s="12"/>
      <c r="H979" s="8"/>
      <c r="I979" s="133"/>
      <c r="J979" s="73"/>
      <c r="K979" s="73"/>
      <c r="L979" s="73"/>
    </row>
    <row r="980" spans="3:12" s="92" customFormat="1" x14ac:dyDescent="0.2">
      <c r="C980" s="73"/>
      <c r="D980" s="73"/>
      <c r="E980" s="73"/>
      <c r="F980" s="12"/>
      <c r="G980" s="12"/>
      <c r="H980" s="8"/>
      <c r="I980" s="133"/>
      <c r="J980" s="73"/>
      <c r="K980" s="73"/>
      <c r="L980" s="73"/>
    </row>
    <row r="981" spans="3:12" s="92" customFormat="1" x14ac:dyDescent="0.2">
      <c r="C981" s="73"/>
      <c r="D981" s="73"/>
      <c r="E981" s="73"/>
      <c r="F981" s="12"/>
      <c r="G981" s="12"/>
      <c r="H981" s="8"/>
      <c r="I981" s="133"/>
      <c r="J981" s="73"/>
      <c r="K981" s="73"/>
      <c r="L981" s="73"/>
    </row>
    <row r="982" spans="3:12" s="92" customFormat="1" x14ac:dyDescent="0.2">
      <c r="C982" s="73"/>
      <c r="D982" s="73"/>
      <c r="E982" s="73"/>
      <c r="F982" s="12"/>
      <c r="G982" s="12"/>
      <c r="H982" s="8"/>
      <c r="I982" s="133"/>
      <c r="J982" s="73"/>
      <c r="K982" s="73"/>
      <c r="L982" s="73"/>
    </row>
    <row r="983" spans="3:12" s="92" customFormat="1" x14ac:dyDescent="0.2">
      <c r="C983" s="73"/>
      <c r="D983" s="73"/>
      <c r="E983" s="73"/>
      <c r="F983" s="12"/>
      <c r="G983" s="12"/>
      <c r="H983" s="8"/>
      <c r="I983" s="133"/>
      <c r="J983" s="73"/>
      <c r="K983" s="73"/>
      <c r="L983" s="73"/>
    </row>
    <row r="984" spans="3:12" s="92" customFormat="1" x14ac:dyDescent="0.2">
      <c r="C984" s="73"/>
      <c r="D984" s="73"/>
      <c r="E984" s="73"/>
      <c r="F984" s="12"/>
      <c r="G984" s="12"/>
      <c r="H984" s="8"/>
      <c r="I984" s="133"/>
      <c r="J984" s="73"/>
      <c r="K984" s="73"/>
      <c r="L984" s="73"/>
    </row>
    <row r="985" spans="3:12" s="92" customFormat="1" x14ac:dyDescent="0.2">
      <c r="C985" s="73"/>
      <c r="D985" s="73"/>
      <c r="E985" s="73"/>
      <c r="F985" s="12"/>
      <c r="G985" s="12"/>
      <c r="H985" s="8"/>
      <c r="I985" s="133"/>
      <c r="J985" s="73"/>
      <c r="K985" s="73"/>
      <c r="L985" s="73"/>
    </row>
    <row r="986" spans="3:12" s="92" customFormat="1" x14ac:dyDescent="0.2">
      <c r="C986" s="73"/>
      <c r="D986" s="73"/>
      <c r="E986" s="73"/>
      <c r="F986" s="12"/>
      <c r="G986" s="12"/>
      <c r="H986" s="8"/>
      <c r="I986" s="133"/>
      <c r="J986" s="73"/>
      <c r="K986" s="73"/>
      <c r="L986" s="73"/>
    </row>
    <row r="987" spans="3:12" s="92" customFormat="1" x14ac:dyDescent="0.2">
      <c r="C987" s="73"/>
      <c r="D987" s="73"/>
      <c r="E987" s="73"/>
      <c r="F987" s="12"/>
      <c r="G987" s="12"/>
      <c r="H987" s="8"/>
      <c r="I987" s="133"/>
      <c r="J987" s="73"/>
      <c r="K987" s="73"/>
      <c r="L987" s="73"/>
    </row>
    <row r="988" spans="3:12" s="92" customFormat="1" x14ac:dyDescent="0.2">
      <c r="C988" s="73"/>
      <c r="D988" s="73"/>
      <c r="E988" s="73"/>
      <c r="F988" s="12"/>
      <c r="G988" s="12"/>
      <c r="H988" s="8"/>
      <c r="I988" s="133"/>
      <c r="J988" s="73"/>
      <c r="K988" s="73"/>
      <c r="L988" s="73"/>
    </row>
    <row r="989" spans="3:12" s="92" customFormat="1" x14ac:dyDescent="0.2">
      <c r="C989" s="73"/>
      <c r="D989" s="73"/>
      <c r="E989" s="73"/>
      <c r="F989" s="12"/>
      <c r="G989" s="12"/>
      <c r="H989" s="8"/>
      <c r="I989" s="133"/>
      <c r="J989" s="73"/>
      <c r="K989" s="73"/>
      <c r="L989" s="73"/>
    </row>
    <row r="990" spans="3:12" s="92" customFormat="1" x14ac:dyDescent="0.2">
      <c r="C990" s="73"/>
      <c r="D990" s="73"/>
      <c r="E990" s="73"/>
      <c r="F990" s="12"/>
      <c r="G990" s="12"/>
      <c r="H990" s="8"/>
      <c r="I990" s="133"/>
      <c r="J990" s="73"/>
      <c r="K990" s="73"/>
      <c r="L990" s="73"/>
    </row>
    <row r="991" spans="3:12" s="92" customFormat="1" x14ac:dyDescent="0.2">
      <c r="C991" s="73"/>
      <c r="D991" s="73"/>
      <c r="E991" s="73"/>
      <c r="F991" s="12"/>
      <c r="G991" s="12"/>
      <c r="H991" s="8"/>
      <c r="I991" s="133"/>
      <c r="J991" s="73"/>
      <c r="K991" s="73"/>
      <c r="L991" s="73"/>
    </row>
    <row r="992" spans="3:12" s="92" customFormat="1" x14ac:dyDescent="0.2">
      <c r="C992" s="73"/>
      <c r="D992" s="73"/>
      <c r="E992" s="73"/>
      <c r="F992" s="12"/>
      <c r="G992" s="12"/>
      <c r="H992" s="8"/>
      <c r="I992" s="133"/>
      <c r="J992" s="73"/>
      <c r="K992" s="73"/>
      <c r="L992" s="73"/>
    </row>
    <row r="993" spans="3:12" s="92" customFormat="1" x14ac:dyDescent="0.2">
      <c r="C993" s="73"/>
      <c r="D993" s="73"/>
      <c r="E993" s="73"/>
      <c r="F993" s="12"/>
      <c r="G993" s="12"/>
      <c r="H993" s="8"/>
      <c r="I993" s="133"/>
      <c r="J993" s="73"/>
      <c r="K993" s="73"/>
      <c r="L993" s="73"/>
    </row>
    <row r="994" spans="3:12" s="92" customFormat="1" x14ac:dyDescent="0.2">
      <c r="C994" s="73"/>
      <c r="D994" s="73"/>
      <c r="E994" s="73"/>
      <c r="F994" s="12"/>
      <c r="G994" s="12"/>
      <c r="H994" s="8"/>
      <c r="I994" s="133"/>
      <c r="J994" s="73"/>
      <c r="K994" s="73"/>
      <c r="L994" s="73"/>
    </row>
    <row r="995" spans="3:12" s="92" customFormat="1" x14ac:dyDescent="0.2">
      <c r="C995" s="73"/>
      <c r="D995" s="73"/>
      <c r="E995" s="73"/>
      <c r="F995" s="12"/>
      <c r="G995" s="12"/>
      <c r="H995" s="8"/>
      <c r="I995" s="133"/>
      <c r="J995" s="73"/>
      <c r="K995" s="73"/>
      <c r="L995" s="73"/>
    </row>
    <row r="996" spans="3:12" s="92" customFormat="1" x14ac:dyDescent="0.2">
      <c r="C996" s="73"/>
      <c r="D996" s="73"/>
      <c r="E996" s="73"/>
      <c r="F996" s="12"/>
      <c r="G996" s="12"/>
      <c r="H996" s="8"/>
      <c r="I996" s="133"/>
      <c r="J996" s="73"/>
      <c r="K996" s="73"/>
      <c r="L996" s="73"/>
    </row>
    <row r="997" spans="3:12" s="92" customFormat="1" x14ac:dyDescent="0.2">
      <c r="C997" s="73"/>
      <c r="D997" s="73"/>
      <c r="E997" s="73"/>
      <c r="F997" s="12"/>
      <c r="G997" s="12"/>
      <c r="H997" s="8"/>
      <c r="I997" s="133"/>
      <c r="J997" s="73"/>
      <c r="K997" s="73"/>
      <c r="L997" s="73"/>
    </row>
    <row r="998" spans="3:12" s="92" customFormat="1" x14ac:dyDescent="0.2">
      <c r="C998" s="73"/>
      <c r="D998" s="73"/>
      <c r="E998" s="73"/>
      <c r="F998" s="12"/>
      <c r="G998" s="12"/>
      <c r="H998" s="8"/>
      <c r="I998" s="133"/>
      <c r="J998" s="73"/>
      <c r="K998" s="73"/>
      <c r="L998" s="73"/>
    </row>
    <row r="999" spans="3:12" s="92" customFormat="1" x14ac:dyDescent="0.2">
      <c r="C999" s="73"/>
      <c r="D999" s="73"/>
      <c r="E999" s="73"/>
      <c r="F999" s="12"/>
      <c r="G999" s="12"/>
      <c r="H999" s="8"/>
      <c r="I999" s="133"/>
      <c r="J999" s="73"/>
      <c r="K999" s="73"/>
      <c r="L999" s="73"/>
    </row>
    <row r="1000" spans="3:12" s="92" customFormat="1" x14ac:dyDescent="0.2">
      <c r="C1000" s="73"/>
      <c r="D1000" s="73"/>
      <c r="E1000" s="73"/>
      <c r="F1000" s="12"/>
      <c r="G1000" s="12"/>
      <c r="H1000" s="8"/>
      <c r="I1000" s="133"/>
      <c r="J1000" s="73"/>
      <c r="K1000" s="73"/>
      <c r="L1000" s="73"/>
    </row>
    <row r="1001" spans="3:12" s="92" customFormat="1" x14ac:dyDescent="0.2">
      <c r="C1001" s="73"/>
      <c r="D1001" s="73"/>
      <c r="E1001" s="73"/>
      <c r="F1001" s="12"/>
      <c r="G1001" s="12"/>
      <c r="H1001" s="8"/>
      <c r="I1001" s="133"/>
      <c r="J1001" s="73"/>
      <c r="K1001" s="73"/>
      <c r="L1001" s="73"/>
    </row>
    <row r="1002" spans="3:12" s="92" customFormat="1" x14ac:dyDescent="0.2">
      <c r="C1002" s="73"/>
      <c r="D1002" s="73"/>
      <c r="E1002" s="73"/>
      <c r="F1002" s="12"/>
      <c r="G1002" s="12"/>
      <c r="H1002" s="8"/>
      <c r="I1002" s="133"/>
      <c r="J1002" s="73"/>
      <c r="K1002" s="73"/>
      <c r="L1002" s="73"/>
    </row>
    <row r="1003" spans="3:12" s="92" customFormat="1" x14ac:dyDescent="0.2">
      <c r="C1003" s="73"/>
      <c r="D1003" s="73"/>
      <c r="E1003" s="73"/>
      <c r="F1003" s="12"/>
      <c r="G1003" s="12"/>
      <c r="H1003" s="8"/>
      <c r="I1003" s="133"/>
      <c r="J1003" s="73"/>
      <c r="K1003" s="73"/>
      <c r="L1003" s="73"/>
    </row>
    <row r="1004" spans="3:12" s="92" customFormat="1" x14ac:dyDescent="0.2">
      <c r="C1004" s="73"/>
      <c r="D1004" s="73"/>
      <c r="E1004" s="73"/>
      <c r="F1004" s="12"/>
      <c r="G1004" s="12"/>
      <c r="H1004" s="8"/>
      <c r="I1004" s="133"/>
      <c r="J1004" s="73"/>
      <c r="K1004" s="73"/>
      <c r="L1004" s="73"/>
    </row>
    <row r="1005" spans="3:12" s="92" customFormat="1" x14ac:dyDescent="0.2">
      <c r="C1005" s="73"/>
      <c r="D1005" s="73"/>
      <c r="E1005" s="73"/>
      <c r="F1005" s="12"/>
      <c r="G1005" s="12"/>
      <c r="H1005" s="8"/>
      <c r="I1005" s="133"/>
      <c r="J1005" s="73"/>
      <c r="K1005" s="73"/>
      <c r="L1005" s="73"/>
    </row>
    <row r="1006" spans="3:12" s="92" customFormat="1" x14ac:dyDescent="0.2">
      <c r="C1006" s="55"/>
      <c r="D1006" s="55"/>
      <c r="E1006" s="55"/>
      <c r="F1006" s="7"/>
      <c r="G1006" s="7"/>
      <c r="H1006" s="5"/>
      <c r="I1006" s="133"/>
      <c r="J1006" s="55"/>
      <c r="K1006" s="55"/>
      <c r="L1006" s="55"/>
    </row>
    <row r="1007" spans="3:12" s="92" customFormat="1" x14ac:dyDescent="0.2">
      <c r="C1007" s="55"/>
      <c r="D1007" s="55"/>
      <c r="E1007" s="55"/>
      <c r="F1007" s="7"/>
      <c r="G1007" s="7"/>
      <c r="H1007" s="5"/>
      <c r="I1007" s="133"/>
      <c r="J1007" s="55"/>
      <c r="K1007" s="55"/>
      <c r="L1007" s="55"/>
    </row>
    <row r="1008" spans="3:12" s="92" customFormat="1" x14ac:dyDescent="0.2">
      <c r="C1008" s="55"/>
      <c r="D1008" s="55"/>
      <c r="E1008" s="55"/>
      <c r="F1008" s="7"/>
      <c r="G1008" s="7"/>
      <c r="H1008" s="5"/>
      <c r="I1008" s="133"/>
      <c r="J1008" s="55"/>
      <c r="K1008" s="55"/>
      <c r="L1008" s="55"/>
    </row>
    <row r="1009" s="92" customFormat="1" x14ac:dyDescent="0.2"/>
    <row r="1010" s="92" customFormat="1" x14ac:dyDescent="0.2"/>
    <row r="1011" s="92" customFormat="1" x14ac:dyDescent="0.2"/>
    <row r="1012" s="92" customFormat="1" x14ac:dyDescent="0.2"/>
    <row r="1013" s="92" customFormat="1" x14ac:dyDescent="0.2"/>
    <row r="1014" s="92" customFormat="1" x14ac:dyDescent="0.2"/>
    <row r="1015" s="92" customFormat="1" x14ac:dyDescent="0.2"/>
    <row r="1016" s="92" customFormat="1" x14ac:dyDescent="0.2"/>
    <row r="1017" s="92" customFormat="1" x14ac:dyDescent="0.2"/>
    <row r="1018" s="92" customFormat="1" x14ac:dyDescent="0.2"/>
    <row r="1019" s="92" customFormat="1" x14ac:dyDescent="0.2"/>
    <row r="1020" s="92" customFormat="1" x14ac:dyDescent="0.2"/>
    <row r="1021" s="92" customFormat="1" x14ac:dyDescent="0.2"/>
    <row r="1022" s="92" customFormat="1" x14ac:dyDescent="0.2"/>
    <row r="1023" s="92" customFormat="1" x14ac:dyDescent="0.2"/>
    <row r="1024" s="92" customFormat="1" x14ac:dyDescent="0.2"/>
    <row r="1025" s="92" customFormat="1" x14ac:dyDescent="0.2"/>
    <row r="1026" s="92" customFormat="1" x14ac:dyDescent="0.2"/>
    <row r="1027" s="92" customFormat="1" x14ac:dyDescent="0.2"/>
    <row r="1028" s="92" customFormat="1" x14ac:dyDescent="0.2"/>
    <row r="1029" s="92" customFormat="1" x14ac:dyDescent="0.2"/>
    <row r="1030" s="92" customFormat="1" x14ac:dyDescent="0.2"/>
    <row r="1031" s="92" customFormat="1" x14ac:dyDescent="0.2"/>
    <row r="1032" s="92" customFormat="1" x14ac:dyDescent="0.2"/>
    <row r="1033" s="92" customFormat="1" x14ac:dyDescent="0.2"/>
    <row r="1034" s="92" customFormat="1" x14ac:dyDescent="0.2"/>
    <row r="1035" s="92" customFormat="1" x14ac:dyDescent="0.2"/>
    <row r="1036" s="92" customFormat="1" x14ac:dyDescent="0.2"/>
    <row r="1037" s="92" customFormat="1" x14ac:dyDescent="0.2"/>
    <row r="1038" s="92" customFormat="1" x14ac:dyDescent="0.2"/>
    <row r="1039" s="92" customFormat="1" x14ac:dyDescent="0.2"/>
    <row r="1040" s="92" customFormat="1" x14ac:dyDescent="0.2"/>
    <row r="1041" s="92" customFormat="1" x14ac:dyDescent="0.2"/>
    <row r="1042" s="92" customFormat="1" x14ac:dyDescent="0.2"/>
    <row r="1043" s="92" customFormat="1" x14ac:dyDescent="0.2"/>
    <row r="1044" s="92" customFormat="1" x14ac:dyDescent="0.2"/>
    <row r="1045" s="92" customFormat="1" x14ac:dyDescent="0.2"/>
    <row r="1046" s="92" customFormat="1" x14ac:dyDescent="0.2"/>
    <row r="1047" s="92" customFormat="1" x14ac:dyDescent="0.2"/>
    <row r="1048" s="92" customFormat="1" x14ac:dyDescent="0.2"/>
    <row r="1049" s="92" customFormat="1" x14ac:dyDescent="0.2"/>
    <row r="1050" s="92" customFormat="1" x14ac:dyDescent="0.2"/>
    <row r="1051" s="92" customFormat="1" x14ac:dyDescent="0.2"/>
    <row r="1052" s="92" customFormat="1" x14ac:dyDescent="0.2"/>
    <row r="1053" s="92" customFormat="1" x14ac:dyDescent="0.2"/>
    <row r="1054" s="92" customFormat="1" x14ac:dyDescent="0.2"/>
    <row r="1055" s="92" customFormat="1" x14ac:dyDescent="0.2"/>
    <row r="1056" s="92" customFormat="1" x14ac:dyDescent="0.2"/>
    <row r="1057" s="92" customFormat="1" x14ac:dyDescent="0.2"/>
    <row r="1058" s="92" customFormat="1" x14ac:dyDescent="0.2"/>
    <row r="1059" s="92" customFormat="1" x14ac:dyDescent="0.2"/>
    <row r="1060" s="92" customFormat="1" x14ac:dyDescent="0.2"/>
    <row r="1061" s="92" customFormat="1" x14ac:dyDescent="0.2"/>
  </sheetData>
  <autoFilter ref="A6:M243">
    <sortState ref="A7:M245">
      <sortCondition ref="A6:A245"/>
    </sortState>
  </autoFilter>
  <sortState ref="A7:M242">
    <sortCondition descending="1" ref="C7:C242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P1061"/>
  <sheetViews>
    <sheetView showGridLines="0" zoomScaleNormal="100" workbookViewId="0">
      <selection activeCell="A5" sqref="A5:M5"/>
    </sheetView>
  </sheetViews>
  <sheetFormatPr defaultColWidth="9.140625" defaultRowHeight="12.75" x14ac:dyDescent="0.2"/>
  <cols>
    <col min="1" max="1" width="56.42578125" style="94" customWidth="1"/>
    <col min="2" max="2" width="13.5703125" style="94" customWidth="1"/>
    <col min="3" max="5" width="11.42578125" style="55" customWidth="1"/>
    <col min="6" max="6" width="11.42578125" style="94" customWidth="1"/>
    <col min="7" max="7" width="11.42578125" style="95" customWidth="1"/>
    <col min="8" max="8" width="11.42578125" style="96" customWidth="1"/>
    <col min="9" max="9" width="5.42578125" style="92" customWidth="1"/>
    <col min="10" max="12" width="11.85546875" style="92" customWidth="1"/>
    <col min="13" max="14" width="9.140625" style="92"/>
    <col min="15" max="15" width="10.140625" style="92" bestFit="1" customWidth="1"/>
    <col min="16" max="16" width="23.85546875" style="92" bestFit="1" customWidth="1"/>
    <col min="17" max="249" width="9.140625" style="92"/>
    <col min="250" max="250" width="56.42578125" style="92" customWidth="1"/>
    <col min="251" max="251" width="13.5703125" style="92" customWidth="1"/>
    <col min="252" max="257" width="11.42578125" style="92" customWidth="1"/>
    <col min="258" max="505" width="9.140625" style="92"/>
    <col min="506" max="506" width="56.42578125" style="92" customWidth="1"/>
    <col min="507" max="507" width="13.5703125" style="92" customWidth="1"/>
    <col min="508" max="513" width="11.42578125" style="92" customWidth="1"/>
    <col min="514" max="761" width="9.140625" style="92"/>
    <col min="762" max="762" width="56.42578125" style="92" customWidth="1"/>
    <col min="763" max="763" width="13.5703125" style="92" customWidth="1"/>
    <col min="764" max="769" width="11.42578125" style="92" customWidth="1"/>
    <col min="770" max="1017" width="9.140625" style="92"/>
    <col min="1018" max="1018" width="56.42578125" style="92" customWidth="1"/>
    <col min="1019" max="1019" width="13.5703125" style="92" customWidth="1"/>
    <col min="1020" max="1025" width="11.42578125" style="92" customWidth="1"/>
    <col min="1026" max="1273" width="9.140625" style="92"/>
    <col min="1274" max="1274" width="56.42578125" style="92" customWidth="1"/>
    <col min="1275" max="1275" width="13.5703125" style="92" customWidth="1"/>
    <col min="1276" max="1281" width="11.42578125" style="92" customWidth="1"/>
    <col min="1282" max="1529" width="9.140625" style="92"/>
    <col min="1530" max="1530" width="56.42578125" style="92" customWidth="1"/>
    <col min="1531" max="1531" width="13.5703125" style="92" customWidth="1"/>
    <col min="1532" max="1537" width="11.42578125" style="92" customWidth="1"/>
    <col min="1538" max="1785" width="9.140625" style="92"/>
    <col min="1786" max="1786" width="56.42578125" style="92" customWidth="1"/>
    <col min="1787" max="1787" width="13.5703125" style="92" customWidth="1"/>
    <col min="1788" max="1793" width="11.42578125" style="92" customWidth="1"/>
    <col min="1794" max="2041" width="9.140625" style="92"/>
    <col min="2042" max="2042" width="56.42578125" style="92" customWidth="1"/>
    <col min="2043" max="2043" width="13.5703125" style="92" customWidth="1"/>
    <col min="2044" max="2049" width="11.42578125" style="92" customWidth="1"/>
    <col min="2050" max="2297" width="9.140625" style="92"/>
    <col min="2298" max="2298" width="56.42578125" style="92" customWidth="1"/>
    <col min="2299" max="2299" width="13.5703125" style="92" customWidth="1"/>
    <col min="2300" max="2305" width="11.42578125" style="92" customWidth="1"/>
    <col min="2306" max="2553" width="9.140625" style="92"/>
    <col min="2554" max="2554" width="56.42578125" style="92" customWidth="1"/>
    <col min="2555" max="2555" width="13.5703125" style="92" customWidth="1"/>
    <col min="2556" max="2561" width="11.42578125" style="92" customWidth="1"/>
    <col min="2562" max="2809" width="9.140625" style="92"/>
    <col min="2810" max="2810" width="56.42578125" style="92" customWidth="1"/>
    <col min="2811" max="2811" width="13.5703125" style="92" customWidth="1"/>
    <col min="2812" max="2817" width="11.42578125" style="92" customWidth="1"/>
    <col min="2818" max="3065" width="9.140625" style="92"/>
    <col min="3066" max="3066" width="56.42578125" style="92" customWidth="1"/>
    <col min="3067" max="3067" width="13.5703125" style="92" customWidth="1"/>
    <col min="3068" max="3073" width="11.42578125" style="92" customWidth="1"/>
    <col min="3074" max="3321" width="9.140625" style="92"/>
    <col min="3322" max="3322" width="56.42578125" style="92" customWidth="1"/>
    <col min="3323" max="3323" width="13.5703125" style="92" customWidth="1"/>
    <col min="3324" max="3329" width="11.42578125" style="92" customWidth="1"/>
    <col min="3330" max="3577" width="9.140625" style="92"/>
    <col min="3578" max="3578" width="56.42578125" style="92" customWidth="1"/>
    <col min="3579" max="3579" width="13.5703125" style="92" customWidth="1"/>
    <col min="3580" max="3585" width="11.42578125" style="92" customWidth="1"/>
    <col min="3586" max="3833" width="9.140625" style="92"/>
    <col min="3834" max="3834" width="56.42578125" style="92" customWidth="1"/>
    <col min="3835" max="3835" width="13.5703125" style="92" customWidth="1"/>
    <col min="3836" max="3841" width="11.42578125" style="92" customWidth="1"/>
    <col min="3842" max="4089" width="9.140625" style="92"/>
    <col min="4090" max="4090" width="56.42578125" style="92" customWidth="1"/>
    <col min="4091" max="4091" width="13.5703125" style="92" customWidth="1"/>
    <col min="4092" max="4097" width="11.42578125" style="92" customWidth="1"/>
    <col min="4098" max="4345" width="9.140625" style="92"/>
    <col min="4346" max="4346" width="56.42578125" style="92" customWidth="1"/>
    <col min="4347" max="4347" width="13.5703125" style="92" customWidth="1"/>
    <col min="4348" max="4353" width="11.42578125" style="92" customWidth="1"/>
    <col min="4354" max="4601" width="9.140625" style="92"/>
    <col min="4602" max="4602" width="56.42578125" style="92" customWidth="1"/>
    <col min="4603" max="4603" width="13.5703125" style="92" customWidth="1"/>
    <col min="4604" max="4609" width="11.42578125" style="92" customWidth="1"/>
    <col min="4610" max="4857" width="9.140625" style="92"/>
    <col min="4858" max="4858" width="56.42578125" style="92" customWidth="1"/>
    <col min="4859" max="4859" width="13.5703125" style="92" customWidth="1"/>
    <col min="4860" max="4865" width="11.42578125" style="92" customWidth="1"/>
    <col min="4866" max="5113" width="9.140625" style="92"/>
    <col min="5114" max="5114" width="56.42578125" style="92" customWidth="1"/>
    <col min="5115" max="5115" width="13.5703125" style="92" customWidth="1"/>
    <col min="5116" max="5121" width="11.42578125" style="92" customWidth="1"/>
    <col min="5122" max="5369" width="9.140625" style="92"/>
    <col min="5370" max="5370" width="56.42578125" style="92" customWidth="1"/>
    <col min="5371" max="5371" width="13.5703125" style="92" customWidth="1"/>
    <col min="5372" max="5377" width="11.42578125" style="92" customWidth="1"/>
    <col min="5378" max="5625" width="9.140625" style="92"/>
    <col min="5626" max="5626" width="56.42578125" style="92" customWidth="1"/>
    <col min="5627" max="5627" width="13.5703125" style="92" customWidth="1"/>
    <col min="5628" max="5633" width="11.42578125" style="92" customWidth="1"/>
    <col min="5634" max="5881" width="9.140625" style="92"/>
    <col min="5882" max="5882" width="56.42578125" style="92" customWidth="1"/>
    <col min="5883" max="5883" width="13.5703125" style="92" customWidth="1"/>
    <col min="5884" max="5889" width="11.42578125" style="92" customWidth="1"/>
    <col min="5890" max="6137" width="9.140625" style="92"/>
    <col min="6138" max="6138" width="56.42578125" style="92" customWidth="1"/>
    <col min="6139" max="6139" width="13.5703125" style="92" customWidth="1"/>
    <col min="6140" max="6145" width="11.42578125" style="92" customWidth="1"/>
    <col min="6146" max="6393" width="9.140625" style="92"/>
    <col min="6394" max="6394" width="56.42578125" style="92" customWidth="1"/>
    <col min="6395" max="6395" width="13.5703125" style="92" customWidth="1"/>
    <col min="6396" max="6401" width="11.42578125" style="92" customWidth="1"/>
    <col min="6402" max="6649" width="9.140625" style="92"/>
    <col min="6650" max="6650" width="56.42578125" style="92" customWidth="1"/>
    <col min="6651" max="6651" width="13.5703125" style="92" customWidth="1"/>
    <col min="6652" max="6657" width="11.42578125" style="92" customWidth="1"/>
    <col min="6658" max="6905" width="9.140625" style="92"/>
    <col min="6906" max="6906" width="56.42578125" style="92" customWidth="1"/>
    <col min="6907" max="6907" width="13.5703125" style="92" customWidth="1"/>
    <col min="6908" max="6913" width="11.42578125" style="92" customWidth="1"/>
    <col min="6914" max="7161" width="9.140625" style="92"/>
    <col min="7162" max="7162" width="56.42578125" style="92" customWidth="1"/>
    <col min="7163" max="7163" width="13.5703125" style="92" customWidth="1"/>
    <col min="7164" max="7169" width="11.42578125" style="92" customWidth="1"/>
    <col min="7170" max="7417" width="9.140625" style="92"/>
    <col min="7418" max="7418" width="56.42578125" style="92" customWidth="1"/>
    <col min="7419" max="7419" width="13.5703125" style="92" customWidth="1"/>
    <col min="7420" max="7425" width="11.42578125" style="92" customWidth="1"/>
    <col min="7426" max="7673" width="9.140625" style="92"/>
    <col min="7674" max="7674" width="56.42578125" style="92" customWidth="1"/>
    <col min="7675" max="7675" width="13.5703125" style="92" customWidth="1"/>
    <col min="7676" max="7681" width="11.42578125" style="92" customWidth="1"/>
    <col min="7682" max="7929" width="9.140625" style="92"/>
    <col min="7930" max="7930" width="56.42578125" style="92" customWidth="1"/>
    <col min="7931" max="7931" width="13.5703125" style="92" customWidth="1"/>
    <col min="7932" max="7937" width="11.42578125" style="92" customWidth="1"/>
    <col min="7938" max="8185" width="9.140625" style="92"/>
    <col min="8186" max="8186" width="56.42578125" style="92" customWidth="1"/>
    <col min="8187" max="8187" width="13.5703125" style="92" customWidth="1"/>
    <col min="8188" max="8193" width="11.42578125" style="92" customWidth="1"/>
    <col min="8194" max="8441" width="9.140625" style="92"/>
    <col min="8442" max="8442" width="56.42578125" style="92" customWidth="1"/>
    <col min="8443" max="8443" width="13.5703125" style="92" customWidth="1"/>
    <col min="8444" max="8449" width="11.42578125" style="92" customWidth="1"/>
    <col min="8450" max="8697" width="9.140625" style="92"/>
    <col min="8698" max="8698" width="56.42578125" style="92" customWidth="1"/>
    <col min="8699" max="8699" width="13.5703125" style="92" customWidth="1"/>
    <col min="8700" max="8705" width="11.42578125" style="92" customWidth="1"/>
    <col min="8706" max="8953" width="9.140625" style="92"/>
    <col min="8954" max="8954" width="56.42578125" style="92" customWidth="1"/>
    <col min="8955" max="8955" width="13.5703125" style="92" customWidth="1"/>
    <col min="8956" max="8961" width="11.42578125" style="92" customWidth="1"/>
    <col min="8962" max="9209" width="9.140625" style="92"/>
    <col min="9210" max="9210" width="56.42578125" style="92" customWidth="1"/>
    <col min="9211" max="9211" width="13.5703125" style="92" customWidth="1"/>
    <col min="9212" max="9217" width="11.42578125" style="92" customWidth="1"/>
    <col min="9218" max="9465" width="9.140625" style="92"/>
    <col min="9466" max="9466" width="56.42578125" style="92" customWidth="1"/>
    <col min="9467" max="9467" width="13.5703125" style="92" customWidth="1"/>
    <col min="9468" max="9473" width="11.42578125" style="92" customWidth="1"/>
    <col min="9474" max="9721" width="9.140625" style="92"/>
    <col min="9722" max="9722" width="56.42578125" style="92" customWidth="1"/>
    <col min="9723" max="9723" width="13.5703125" style="92" customWidth="1"/>
    <col min="9724" max="9729" width="11.42578125" style="92" customWidth="1"/>
    <col min="9730" max="9977" width="9.140625" style="92"/>
    <col min="9978" max="9978" width="56.42578125" style="92" customWidth="1"/>
    <col min="9979" max="9979" width="13.5703125" style="92" customWidth="1"/>
    <col min="9980" max="9985" width="11.42578125" style="92" customWidth="1"/>
    <col min="9986" max="10233" width="9.140625" style="92"/>
    <col min="10234" max="10234" width="56.42578125" style="92" customWidth="1"/>
    <col min="10235" max="10235" width="13.5703125" style="92" customWidth="1"/>
    <col min="10236" max="10241" width="11.42578125" style="92" customWidth="1"/>
    <col min="10242" max="10489" width="9.140625" style="92"/>
    <col min="10490" max="10490" width="56.42578125" style="92" customWidth="1"/>
    <col min="10491" max="10491" width="13.5703125" style="92" customWidth="1"/>
    <col min="10492" max="10497" width="11.42578125" style="92" customWidth="1"/>
    <col min="10498" max="10745" width="9.140625" style="92"/>
    <col min="10746" max="10746" width="56.42578125" style="92" customWidth="1"/>
    <col min="10747" max="10747" width="13.5703125" style="92" customWidth="1"/>
    <col min="10748" max="10753" width="11.42578125" style="92" customWidth="1"/>
    <col min="10754" max="11001" width="9.140625" style="92"/>
    <col min="11002" max="11002" width="56.42578125" style="92" customWidth="1"/>
    <col min="11003" max="11003" width="13.5703125" style="92" customWidth="1"/>
    <col min="11004" max="11009" width="11.42578125" style="92" customWidth="1"/>
    <col min="11010" max="11257" width="9.140625" style="92"/>
    <col min="11258" max="11258" width="56.42578125" style="92" customWidth="1"/>
    <col min="11259" max="11259" width="13.5703125" style="92" customWidth="1"/>
    <col min="11260" max="11265" width="11.42578125" style="92" customWidth="1"/>
    <col min="11266" max="11513" width="9.140625" style="92"/>
    <col min="11514" max="11514" width="56.42578125" style="92" customWidth="1"/>
    <col min="11515" max="11515" width="13.5703125" style="92" customWidth="1"/>
    <col min="11516" max="11521" width="11.42578125" style="92" customWidth="1"/>
    <col min="11522" max="11769" width="9.140625" style="92"/>
    <col min="11770" max="11770" width="56.42578125" style="92" customWidth="1"/>
    <col min="11771" max="11771" width="13.5703125" style="92" customWidth="1"/>
    <col min="11772" max="11777" width="11.42578125" style="92" customWidth="1"/>
    <col min="11778" max="12025" width="9.140625" style="92"/>
    <col min="12026" max="12026" width="56.42578125" style="92" customWidth="1"/>
    <col min="12027" max="12027" width="13.5703125" style="92" customWidth="1"/>
    <col min="12028" max="12033" width="11.42578125" style="92" customWidth="1"/>
    <col min="12034" max="12281" width="9.140625" style="92"/>
    <col min="12282" max="12282" width="56.42578125" style="92" customWidth="1"/>
    <col min="12283" max="12283" width="13.5703125" style="92" customWidth="1"/>
    <col min="12284" max="12289" width="11.42578125" style="92" customWidth="1"/>
    <col min="12290" max="12537" width="9.140625" style="92"/>
    <col min="12538" max="12538" width="56.42578125" style="92" customWidth="1"/>
    <col min="12539" max="12539" width="13.5703125" style="92" customWidth="1"/>
    <col min="12540" max="12545" width="11.42578125" style="92" customWidth="1"/>
    <col min="12546" max="12793" width="9.140625" style="92"/>
    <col min="12794" max="12794" width="56.42578125" style="92" customWidth="1"/>
    <col min="12795" max="12795" width="13.5703125" style="92" customWidth="1"/>
    <col min="12796" max="12801" width="11.42578125" style="92" customWidth="1"/>
    <col min="12802" max="13049" width="9.140625" style="92"/>
    <col min="13050" max="13050" width="56.42578125" style="92" customWidth="1"/>
    <col min="13051" max="13051" width="13.5703125" style="92" customWidth="1"/>
    <col min="13052" max="13057" width="11.42578125" style="92" customWidth="1"/>
    <col min="13058" max="13305" width="9.140625" style="92"/>
    <col min="13306" max="13306" width="56.42578125" style="92" customWidth="1"/>
    <col min="13307" max="13307" width="13.5703125" style="92" customWidth="1"/>
    <col min="13308" max="13313" width="11.42578125" style="92" customWidth="1"/>
    <col min="13314" max="13561" width="9.140625" style="92"/>
    <col min="13562" max="13562" width="56.42578125" style="92" customWidth="1"/>
    <col min="13563" max="13563" width="13.5703125" style="92" customWidth="1"/>
    <col min="13564" max="13569" width="11.42578125" style="92" customWidth="1"/>
    <col min="13570" max="13817" width="9.140625" style="92"/>
    <col min="13818" max="13818" width="56.42578125" style="92" customWidth="1"/>
    <col min="13819" max="13819" width="13.5703125" style="92" customWidth="1"/>
    <col min="13820" max="13825" width="11.42578125" style="92" customWidth="1"/>
    <col min="13826" max="14073" width="9.140625" style="92"/>
    <col min="14074" max="14074" width="56.42578125" style="92" customWidth="1"/>
    <col min="14075" max="14075" width="13.5703125" style="92" customWidth="1"/>
    <col min="14076" max="14081" width="11.42578125" style="92" customWidth="1"/>
    <col min="14082" max="14329" width="9.140625" style="92"/>
    <col min="14330" max="14330" width="56.42578125" style="92" customWidth="1"/>
    <col min="14331" max="14331" width="13.5703125" style="92" customWidth="1"/>
    <col min="14332" max="14337" width="11.42578125" style="92" customWidth="1"/>
    <col min="14338" max="14585" width="9.140625" style="92"/>
    <col min="14586" max="14586" width="56.42578125" style="92" customWidth="1"/>
    <col min="14587" max="14587" width="13.5703125" style="92" customWidth="1"/>
    <col min="14588" max="14593" width="11.42578125" style="92" customWidth="1"/>
    <col min="14594" max="14841" width="9.140625" style="92"/>
    <col min="14842" max="14842" width="56.42578125" style="92" customWidth="1"/>
    <col min="14843" max="14843" width="13.5703125" style="92" customWidth="1"/>
    <col min="14844" max="14849" width="11.42578125" style="92" customWidth="1"/>
    <col min="14850" max="15097" width="9.140625" style="92"/>
    <col min="15098" max="15098" width="56.42578125" style="92" customWidth="1"/>
    <col min="15099" max="15099" width="13.5703125" style="92" customWidth="1"/>
    <col min="15100" max="15105" width="11.42578125" style="92" customWidth="1"/>
    <col min="15106" max="15353" width="9.140625" style="92"/>
    <col min="15354" max="15354" width="56.42578125" style="92" customWidth="1"/>
    <col min="15355" max="15355" width="13.5703125" style="92" customWidth="1"/>
    <col min="15356" max="15361" width="11.42578125" style="92" customWidth="1"/>
    <col min="15362" max="15609" width="9.140625" style="92"/>
    <col min="15610" max="15610" width="56.42578125" style="92" customWidth="1"/>
    <col min="15611" max="15611" width="13.5703125" style="92" customWidth="1"/>
    <col min="15612" max="15617" width="11.42578125" style="92" customWidth="1"/>
    <col min="15618" max="15865" width="9.140625" style="92"/>
    <col min="15866" max="15866" width="56.42578125" style="92" customWidth="1"/>
    <col min="15867" max="15867" width="13.5703125" style="92" customWidth="1"/>
    <col min="15868" max="15873" width="11.42578125" style="92" customWidth="1"/>
    <col min="15874" max="16121" width="9.140625" style="92"/>
    <col min="16122" max="16122" width="56.42578125" style="92" customWidth="1"/>
    <col min="16123" max="16123" width="13.5703125" style="92" customWidth="1"/>
    <col min="16124" max="16129" width="11.42578125" style="92" customWidth="1"/>
    <col min="16130" max="16384" width="9.140625" style="92"/>
  </cols>
  <sheetData>
    <row r="1" spans="1:16" s="95" customFormat="1" ht="20.25" x14ac:dyDescent="0.2">
      <c r="A1" s="93" t="s">
        <v>1251</v>
      </c>
      <c r="B1" s="94"/>
      <c r="C1" s="55"/>
      <c r="D1" s="55"/>
      <c r="E1" s="55"/>
      <c r="F1" s="94"/>
      <c r="H1" s="96"/>
    </row>
    <row r="2" spans="1:16" s="95" customFormat="1" ht="15.75" customHeight="1" x14ac:dyDescent="0.2">
      <c r="A2" s="6" t="s">
        <v>2875</v>
      </c>
      <c r="B2" s="94"/>
      <c r="C2" s="91"/>
      <c r="D2" s="55"/>
      <c r="E2" s="91"/>
      <c r="F2" s="94"/>
      <c r="H2" s="96"/>
    </row>
    <row r="3" spans="1:16" s="95" customFormat="1" ht="12" x14ac:dyDescent="0.2">
      <c r="A3" s="94"/>
      <c r="B3" s="94"/>
      <c r="C3" s="55"/>
      <c r="D3" s="55"/>
      <c r="E3" s="55"/>
      <c r="F3" s="94"/>
      <c r="H3" s="96"/>
    </row>
    <row r="4" spans="1:16" s="95" customFormat="1" ht="12" x14ac:dyDescent="0.2">
      <c r="C4" s="126"/>
      <c r="D4" s="126"/>
      <c r="E4" s="126"/>
      <c r="F4" s="145"/>
      <c r="G4" s="145"/>
      <c r="H4" s="148"/>
      <c r="I4" s="145"/>
      <c r="J4" s="145"/>
      <c r="K4" s="145"/>
      <c r="L4" s="145"/>
      <c r="M4" s="145"/>
    </row>
    <row r="5" spans="1:16" s="7" customFormat="1" ht="22.5" customHeight="1" x14ac:dyDescent="0.2">
      <c r="A5" s="166" t="s">
        <v>1252</v>
      </c>
      <c r="B5" s="167" t="s">
        <v>112</v>
      </c>
      <c r="C5" s="180" t="s">
        <v>771</v>
      </c>
      <c r="D5" s="181"/>
      <c r="E5" s="182"/>
      <c r="F5" s="168"/>
      <c r="G5" s="167" t="s">
        <v>334</v>
      </c>
      <c r="H5" s="169" t="s">
        <v>201</v>
      </c>
      <c r="J5" s="185" t="s">
        <v>2349</v>
      </c>
      <c r="K5" s="186"/>
      <c r="L5" s="187"/>
      <c r="M5" s="172"/>
    </row>
    <row r="6" spans="1:16" s="46" customFormat="1" ht="22.5" x14ac:dyDescent="0.2">
      <c r="A6" s="119"/>
      <c r="B6" s="120"/>
      <c r="C6" s="81" t="s">
        <v>2874</v>
      </c>
      <c r="D6" s="81" t="s">
        <v>2776</v>
      </c>
      <c r="E6" s="82" t="s">
        <v>109</v>
      </c>
      <c r="F6" s="117" t="s">
        <v>110</v>
      </c>
      <c r="G6" s="117" t="s">
        <v>335</v>
      </c>
      <c r="H6" s="117" t="s">
        <v>1060</v>
      </c>
      <c r="J6" s="140" t="s">
        <v>2874</v>
      </c>
      <c r="K6" s="81" t="s">
        <v>2776</v>
      </c>
      <c r="L6" s="82" t="s">
        <v>109</v>
      </c>
      <c r="M6" s="155" t="s">
        <v>111</v>
      </c>
    </row>
    <row r="7" spans="1:16" ht="12.75" customHeight="1" x14ac:dyDescent="0.2">
      <c r="A7" s="97" t="s">
        <v>1475</v>
      </c>
      <c r="B7" s="97" t="s">
        <v>1476</v>
      </c>
      <c r="C7" s="123">
        <v>2.2814436800000002</v>
      </c>
      <c r="D7" s="123">
        <v>0.55776837000000001</v>
      </c>
      <c r="E7" s="77">
        <f t="shared" ref="E7:E38" si="0">IF(ISERROR(C7/D7-1),"",IF((C7/D7-1)&gt;10000%,"",C7/D7-1))</f>
        <v>3.0903066626026146</v>
      </c>
      <c r="F7" s="98">
        <f t="shared" ref="F7:F38" si="1">C7/$C$143</f>
        <v>0.26696129824009784</v>
      </c>
      <c r="G7" s="128">
        <v>0.17115771199999999</v>
      </c>
      <c r="H7" s="128">
        <v>24.453099999999999</v>
      </c>
      <c r="J7" s="164">
        <v>0.32875977000000001</v>
      </c>
      <c r="K7" s="163">
        <v>0.15111616</v>
      </c>
      <c r="L7" s="77">
        <f t="shared" ref="L7:L38" si="2">IF(ISERROR(J7/K7-1),"",IF((J7/K7-1)&gt;10000%,"",J7/K7-1))</f>
        <v>1.1755434362546007</v>
      </c>
      <c r="M7" s="77">
        <f t="shared" ref="M7:M38" si="3">IF(ISERROR(J7/C7),"",IF(J7/C7&gt;10000%,"",J7/C7))</f>
        <v>0.14410163743336413</v>
      </c>
      <c r="O7" s="162"/>
      <c r="P7" s="162"/>
    </row>
    <row r="8" spans="1:16" ht="12.75" customHeight="1" x14ac:dyDescent="0.2">
      <c r="A8" s="97" t="s">
        <v>1508</v>
      </c>
      <c r="B8" s="97" t="s">
        <v>1509</v>
      </c>
      <c r="C8" s="123">
        <v>1.04647</v>
      </c>
      <c r="D8" s="123">
        <v>0</v>
      </c>
      <c r="E8" s="77" t="str">
        <f t="shared" si="0"/>
        <v/>
      </c>
      <c r="F8" s="98">
        <f t="shared" si="1"/>
        <v>0.12245184582830251</v>
      </c>
      <c r="G8" s="128">
        <v>1.97321E-4</v>
      </c>
      <c r="H8" s="128">
        <v>50.905200000000001</v>
      </c>
      <c r="J8" s="165">
        <v>0</v>
      </c>
      <c r="K8" s="123">
        <v>0</v>
      </c>
      <c r="L8" s="77" t="str">
        <f t="shared" si="2"/>
        <v/>
      </c>
      <c r="M8" s="77">
        <f t="shared" si="3"/>
        <v>0</v>
      </c>
      <c r="O8" s="162"/>
      <c r="P8" s="162"/>
    </row>
    <row r="9" spans="1:16" ht="12.75" customHeight="1" x14ac:dyDescent="0.2">
      <c r="A9" s="97" t="s">
        <v>758</v>
      </c>
      <c r="B9" s="97" t="s">
        <v>746</v>
      </c>
      <c r="C9" s="123">
        <v>0.82801488000000001</v>
      </c>
      <c r="D9" s="123">
        <v>0.69711652000000002</v>
      </c>
      <c r="E9" s="77">
        <f t="shared" si="0"/>
        <v>0.18777113473081952</v>
      </c>
      <c r="F9" s="98">
        <f t="shared" si="1"/>
        <v>9.688949557015529E-2</v>
      </c>
      <c r="G9" s="128">
        <v>5.64979531</v>
      </c>
      <c r="H9" s="128">
        <v>26.120049999999999</v>
      </c>
      <c r="J9" s="165">
        <v>0.18013913000000001</v>
      </c>
      <c r="K9" s="123">
        <v>0.23318062000000001</v>
      </c>
      <c r="L9" s="77">
        <f t="shared" si="2"/>
        <v>-0.22746954699751631</v>
      </c>
      <c r="M9" s="77">
        <f t="shared" si="3"/>
        <v>0.21755542605707762</v>
      </c>
      <c r="O9" s="162"/>
      <c r="P9" s="162"/>
    </row>
    <row r="10" spans="1:16" ht="12.75" customHeight="1" x14ac:dyDescent="0.2">
      <c r="A10" s="97" t="s">
        <v>762</v>
      </c>
      <c r="B10" s="97" t="s">
        <v>751</v>
      </c>
      <c r="C10" s="123">
        <v>0.7724174399999999</v>
      </c>
      <c r="D10" s="123">
        <v>0</v>
      </c>
      <c r="E10" s="77" t="str">
        <f t="shared" si="0"/>
        <v/>
      </c>
      <c r="F10" s="98">
        <f t="shared" si="1"/>
        <v>9.0383805821449351E-2</v>
      </c>
      <c r="G10" s="128">
        <v>0.66343469999999993</v>
      </c>
      <c r="H10" s="128">
        <v>30.753599999999999</v>
      </c>
      <c r="J10" s="165">
        <v>0</v>
      </c>
      <c r="K10" s="123">
        <v>0</v>
      </c>
      <c r="L10" s="77" t="str">
        <f t="shared" si="2"/>
        <v/>
      </c>
      <c r="M10" s="77">
        <f t="shared" si="3"/>
        <v>0</v>
      </c>
      <c r="O10" s="162"/>
      <c r="P10" s="162"/>
    </row>
    <row r="11" spans="1:16" ht="12.75" customHeight="1" x14ac:dyDescent="0.2">
      <c r="A11" s="97" t="s">
        <v>1510</v>
      </c>
      <c r="B11" s="97" t="s">
        <v>1511</v>
      </c>
      <c r="C11" s="123">
        <v>0.70850000000000002</v>
      </c>
      <c r="D11" s="123">
        <v>1.9E-3</v>
      </c>
      <c r="E11" s="77" t="str">
        <f t="shared" si="0"/>
        <v/>
      </c>
      <c r="F11" s="98">
        <f t="shared" si="1"/>
        <v>8.2904557960908898E-2</v>
      </c>
      <c r="G11" s="128">
        <v>7.5435264000000002E-2</v>
      </c>
      <c r="H11" s="128">
        <v>60.609549999999999</v>
      </c>
      <c r="J11" s="165">
        <v>0</v>
      </c>
      <c r="K11" s="123">
        <v>9.5014000000000001E-3</v>
      </c>
      <c r="L11" s="77">
        <f t="shared" si="2"/>
        <v>-1</v>
      </c>
      <c r="M11" s="77">
        <f t="shared" si="3"/>
        <v>0</v>
      </c>
      <c r="O11" s="162"/>
      <c r="P11" s="162"/>
    </row>
    <row r="12" spans="1:16" ht="12.75" customHeight="1" x14ac:dyDescent="0.2">
      <c r="A12" s="97" t="s">
        <v>522</v>
      </c>
      <c r="B12" s="97" t="s">
        <v>508</v>
      </c>
      <c r="C12" s="123">
        <v>0.64640137899999994</v>
      </c>
      <c r="D12" s="123">
        <v>1.490608159</v>
      </c>
      <c r="E12" s="77">
        <f t="shared" si="0"/>
        <v>-0.56635056966704833</v>
      </c>
      <c r="F12" s="98">
        <f t="shared" si="1"/>
        <v>7.5638137743566591E-2</v>
      </c>
      <c r="G12" s="128">
        <v>22.530548140000001</v>
      </c>
      <c r="H12" s="128">
        <v>320.35480000000001</v>
      </c>
      <c r="J12" s="165">
        <v>0.60787543999999993</v>
      </c>
      <c r="K12" s="123">
        <v>0.46818629</v>
      </c>
      <c r="L12" s="77">
        <f t="shared" si="2"/>
        <v>0.29836232496256976</v>
      </c>
      <c r="M12" s="77">
        <f t="shared" si="3"/>
        <v>0.9403993551814499</v>
      </c>
      <c r="O12" s="162"/>
      <c r="P12" s="162"/>
    </row>
    <row r="13" spans="1:16" ht="12.75" customHeight="1" x14ac:dyDescent="0.2">
      <c r="A13" s="97" t="s">
        <v>1506</v>
      </c>
      <c r="B13" s="97" t="s">
        <v>1507</v>
      </c>
      <c r="C13" s="123">
        <v>0.57225000000000004</v>
      </c>
      <c r="D13" s="123">
        <v>0</v>
      </c>
      <c r="E13" s="77" t="str">
        <f t="shared" si="0"/>
        <v/>
      </c>
      <c r="F13" s="98">
        <f t="shared" si="1"/>
        <v>6.696137373765719E-2</v>
      </c>
      <c r="G13" s="128">
        <v>2.2847206999999998E-2</v>
      </c>
      <c r="H13" s="128">
        <v>31.0625</v>
      </c>
      <c r="J13" s="165">
        <v>0</v>
      </c>
      <c r="K13" s="123">
        <v>0</v>
      </c>
      <c r="L13" s="77" t="str">
        <f t="shared" si="2"/>
        <v/>
      </c>
      <c r="M13" s="77">
        <f t="shared" si="3"/>
        <v>0</v>
      </c>
      <c r="O13" s="162"/>
      <c r="P13" s="162"/>
    </row>
    <row r="14" spans="1:16" ht="12.75" customHeight="1" x14ac:dyDescent="0.2">
      <c r="A14" s="97" t="s">
        <v>761</v>
      </c>
      <c r="B14" s="97" t="s">
        <v>750</v>
      </c>
      <c r="C14" s="123">
        <v>0.30499999999999999</v>
      </c>
      <c r="D14" s="123">
        <v>3.7356E-2</v>
      </c>
      <c r="E14" s="77">
        <f t="shared" si="0"/>
        <v>7.1646857265231816</v>
      </c>
      <c r="F14" s="98">
        <f t="shared" si="1"/>
        <v>3.5689329820857041E-2</v>
      </c>
      <c r="G14" s="128">
        <v>0.69847840999999999</v>
      </c>
      <c r="H14" s="128">
        <v>124.8379</v>
      </c>
      <c r="J14" s="165">
        <v>0</v>
      </c>
      <c r="K14" s="123">
        <v>3.7371000000000001E-2</v>
      </c>
      <c r="L14" s="77">
        <f t="shared" si="2"/>
        <v>-1</v>
      </c>
      <c r="M14" s="77">
        <f t="shared" si="3"/>
        <v>0</v>
      </c>
      <c r="O14" s="162"/>
      <c r="P14" s="162"/>
    </row>
    <row r="15" spans="1:16" ht="12.75" customHeight="1" x14ac:dyDescent="0.2">
      <c r="A15" s="97" t="s">
        <v>1479</v>
      </c>
      <c r="B15" s="97" t="s">
        <v>1480</v>
      </c>
      <c r="C15" s="123">
        <v>0.25365226000000002</v>
      </c>
      <c r="D15" s="123">
        <v>0.27963886500000001</v>
      </c>
      <c r="E15" s="77">
        <f t="shared" si="0"/>
        <v>-9.2929160615782047E-2</v>
      </c>
      <c r="F15" s="98">
        <f t="shared" si="1"/>
        <v>2.9680915301461587E-2</v>
      </c>
      <c r="G15" s="128">
        <v>2.077416446</v>
      </c>
      <c r="H15" s="128">
        <v>123.47315</v>
      </c>
      <c r="J15" s="165">
        <v>0.19045624999999999</v>
      </c>
      <c r="K15" s="123">
        <v>0.18018500000000001</v>
      </c>
      <c r="L15" s="77">
        <f t="shared" si="2"/>
        <v>5.7003912645336552E-2</v>
      </c>
      <c r="M15" s="77">
        <f t="shared" si="3"/>
        <v>0.75085571877025648</v>
      </c>
      <c r="O15" s="162"/>
      <c r="P15" s="162"/>
    </row>
    <row r="16" spans="1:16" ht="12.75" customHeight="1" x14ac:dyDescent="0.2">
      <c r="A16" s="97" t="s">
        <v>1514</v>
      </c>
      <c r="B16" s="97" t="s">
        <v>1515</v>
      </c>
      <c r="C16" s="123">
        <v>0.16408822000000001</v>
      </c>
      <c r="D16" s="123">
        <v>1.9959999999999999E-3</v>
      </c>
      <c r="E16" s="77">
        <f t="shared" si="0"/>
        <v>81.208527054108217</v>
      </c>
      <c r="F16" s="98">
        <f t="shared" si="1"/>
        <v>1.920065115835197E-2</v>
      </c>
      <c r="G16" s="128">
        <v>0.107529099</v>
      </c>
      <c r="H16" s="128">
        <v>50.2658947368421</v>
      </c>
      <c r="J16" s="165">
        <v>2.0049999999999998E-3</v>
      </c>
      <c r="K16" s="123">
        <v>1.0838E-3</v>
      </c>
      <c r="L16" s="77">
        <f t="shared" si="2"/>
        <v>0.84997231961616526</v>
      </c>
      <c r="M16" s="77">
        <f t="shared" si="3"/>
        <v>1.2219036808370521E-2</v>
      </c>
      <c r="O16" s="162"/>
      <c r="P16" s="162"/>
    </row>
    <row r="17" spans="1:16" ht="12.75" customHeight="1" x14ac:dyDescent="0.2">
      <c r="A17" s="97" t="s">
        <v>531</v>
      </c>
      <c r="B17" s="97" t="s">
        <v>517</v>
      </c>
      <c r="C17" s="123">
        <v>0.13725638699999998</v>
      </c>
      <c r="D17" s="123">
        <v>0.14636031099999999</v>
      </c>
      <c r="E17" s="77">
        <f t="shared" si="0"/>
        <v>-6.2202136206174208E-2</v>
      </c>
      <c r="F17" s="98">
        <f t="shared" si="1"/>
        <v>1.6060945789056372E-2</v>
      </c>
      <c r="G17" s="128">
        <v>3.7443508117561</v>
      </c>
      <c r="H17" s="128">
        <v>400.55214999999998</v>
      </c>
      <c r="J17" s="165">
        <v>0.184534251540413</v>
      </c>
      <c r="K17" s="123">
        <v>0</v>
      </c>
      <c r="L17" s="77" t="str">
        <f t="shared" si="2"/>
        <v/>
      </c>
      <c r="M17" s="77">
        <f t="shared" si="3"/>
        <v>1.3444492862864956</v>
      </c>
      <c r="O17" s="162"/>
      <c r="P17" s="162"/>
    </row>
    <row r="18" spans="1:16" ht="12.75" customHeight="1" x14ac:dyDescent="0.2">
      <c r="A18" s="97" t="s">
        <v>1382</v>
      </c>
      <c r="B18" s="97" t="s">
        <v>1381</v>
      </c>
      <c r="C18" s="123">
        <v>0.122192</v>
      </c>
      <c r="D18" s="123">
        <v>6.5404839999999992E-2</v>
      </c>
      <c r="E18" s="77">
        <f t="shared" si="0"/>
        <v>0.86824094363658721</v>
      </c>
      <c r="F18" s="98">
        <f t="shared" si="1"/>
        <v>1.4298198654000536E-2</v>
      </c>
      <c r="G18" s="128">
        <v>0.59915023699999992</v>
      </c>
      <c r="H18" s="128">
        <v>205.2482</v>
      </c>
      <c r="J18" s="165">
        <v>0</v>
      </c>
      <c r="K18" s="123">
        <v>2.928132E-2</v>
      </c>
      <c r="L18" s="77">
        <f t="shared" si="2"/>
        <v>-1</v>
      </c>
      <c r="M18" s="77">
        <f t="shared" si="3"/>
        <v>0</v>
      </c>
      <c r="O18" s="162"/>
      <c r="P18" s="162"/>
    </row>
    <row r="19" spans="1:16" ht="12.75" customHeight="1" x14ac:dyDescent="0.2">
      <c r="A19" s="97" t="s">
        <v>763</v>
      </c>
      <c r="B19" s="97" t="s">
        <v>752</v>
      </c>
      <c r="C19" s="123">
        <v>0.12023356</v>
      </c>
      <c r="D19" s="123">
        <v>4.4309929999999997E-2</v>
      </c>
      <c r="E19" s="77">
        <f t="shared" si="0"/>
        <v>1.7134676132415469</v>
      </c>
      <c r="F19" s="98">
        <f t="shared" si="1"/>
        <v>1.4069033371723948E-2</v>
      </c>
      <c r="G19" s="128">
        <v>0.76369865000000003</v>
      </c>
      <c r="H19" s="128">
        <v>27.18225</v>
      </c>
      <c r="J19" s="165">
        <v>5.1781000000000006E-3</v>
      </c>
      <c r="K19" s="123">
        <v>1.4709899999999999E-3</v>
      </c>
      <c r="L19" s="77">
        <f t="shared" si="2"/>
        <v>2.5201462960319247</v>
      </c>
      <c r="M19" s="77">
        <f t="shared" si="3"/>
        <v>4.3067010575084032E-2</v>
      </c>
      <c r="O19" s="162"/>
      <c r="P19" s="162"/>
    </row>
    <row r="20" spans="1:16" ht="12.75" customHeight="1" x14ac:dyDescent="0.2">
      <c r="A20" s="97" t="s">
        <v>526</v>
      </c>
      <c r="B20" s="97" t="s">
        <v>512</v>
      </c>
      <c r="C20" s="123">
        <v>9.0456999999999996E-2</v>
      </c>
      <c r="D20" s="123">
        <v>2.069766E-2</v>
      </c>
      <c r="E20" s="77">
        <f t="shared" si="0"/>
        <v>3.370397426568994</v>
      </c>
      <c r="F20" s="98">
        <f t="shared" si="1"/>
        <v>1.0584753139689394E-2</v>
      </c>
      <c r="G20" s="128">
        <v>10.894666529999999</v>
      </c>
      <c r="H20" s="128">
        <v>27.28875</v>
      </c>
      <c r="J20" s="165">
        <v>0</v>
      </c>
      <c r="K20" s="123">
        <v>0</v>
      </c>
      <c r="L20" s="77" t="str">
        <f t="shared" si="2"/>
        <v/>
      </c>
      <c r="M20" s="77">
        <f t="shared" si="3"/>
        <v>0</v>
      </c>
      <c r="O20" s="162"/>
      <c r="P20" s="162"/>
    </row>
    <row r="21" spans="1:16" ht="12.75" customHeight="1" x14ac:dyDescent="0.2">
      <c r="A21" s="97" t="s">
        <v>1492</v>
      </c>
      <c r="B21" s="97" t="s">
        <v>1493</v>
      </c>
      <c r="C21" s="123">
        <v>8.4091429999999995E-2</v>
      </c>
      <c r="D21" s="123">
        <v>0</v>
      </c>
      <c r="E21" s="77" t="str">
        <f t="shared" si="0"/>
        <v/>
      </c>
      <c r="F21" s="98">
        <f t="shared" si="1"/>
        <v>9.8398910832049585E-3</v>
      </c>
      <c r="G21" s="128">
        <v>3.4217431E-2</v>
      </c>
      <c r="H21" s="128">
        <v>121.0128</v>
      </c>
      <c r="J21" s="165">
        <v>0.13414035000000002</v>
      </c>
      <c r="K21" s="123">
        <v>0</v>
      </c>
      <c r="L21" s="77" t="str">
        <f t="shared" si="2"/>
        <v/>
      </c>
      <c r="M21" s="77">
        <f t="shared" si="3"/>
        <v>1.5951726590926094</v>
      </c>
      <c r="O21" s="162"/>
      <c r="P21" s="162"/>
    </row>
    <row r="22" spans="1:16" ht="12.75" customHeight="1" x14ac:dyDescent="0.2">
      <c r="A22" s="97" t="s">
        <v>878</v>
      </c>
      <c r="B22" s="97" t="s">
        <v>747</v>
      </c>
      <c r="C22" s="123">
        <v>7.5282520000000006E-2</v>
      </c>
      <c r="D22" s="123">
        <v>0</v>
      </c>
      <c r="E22" s="77" t="str">
        <f t="shared" si="0"/>
        <v/>
      </c>
      <c r="F22" s="98">
        <f t="shared" si="1"/>
        <v>8.8091235607385791E-3</v>
      </c>
      <c r="G22" s="128">
        <v>0.40007383000000002</v>
      </c>
      <c r="H22" s="128">
        <v>27.11345</v>
      </c>
      <c r="J22" s="165">
        <v>0</v>
      </c>
      <c r="K22" s="123">
        <v>0</v>
      </c>
      <c r="L22" s="77" t="str">
        <f t="shared" si="2"/>
        <v/>
      </c>
      <c r="M22" s="77">
        <f t="shared" si="3"/>
        <v>0</v>
      </c>
      <c r="O22" s="162"/>
      <c r="P22" s="162"/>
    </row>
    <row r="23" spans="1:16" ht="12.75" customHeight="1" x14ac:dyDescent="0.2">
      <c r="A23" s="97" t="s">
        <v>525</v>
      </c>
      <c r="B23" s="97" t="s">
        <v>511</v>
      </c>
      <c r="C23" s="123">
        <v>4.1198209999999999E-2</v>
      </c>
      <c r="D23" s="123">
        <v>7.6344250000000002E-2</v>
      </c>
      <c r="E23" s="77">
        <f t="shared" si="0"/>
        <v>-0.4603626337281459</v>
      </c>
      <c r="F23" s="98">
        <f t="shared" si="1"/>
        <v>4.8207754253079696E-3</v>
      </c>
      <c r="G23" s="128">
        <v>2.38777558</v>
      </c>
      <c r="H23" s="128">
        <v>39.544049999999999</v>
      </c>
      <c r="J23" s="165">
        <v>2.2737400000000001E-2</v>
      </c>
      <c r="K23" s="123">
        <v>3.1182169999999999E-2</v>
      </c>
      <c r="L23" s="77">
        <f t="shared" si="2"/>
        <v>-0.27082047208388638</v>
      </c>
      <c r="M23" s="77">
        <f t="shared" si="3"/>
        <v>0.55190261907010041</v>
      </c>
      <c r="O23" s="162"/>
      <c r="P23" s="162"/>
    </row>
    <row r="24" spans="1:16" ht="12.75" customHeight="1" x14ac:dyDescent="0.2">
      <c r="A24" s="97" t="s">
        <v>755</v>
      </c>
      <c r="B24" s="97" t="s">
        <v>743</v>
      </c>
      <c r="C24" s="123">
        <v>3.5615500000000001E-2</v>
      </c>
      <c r="D24" s="123">
        <v>0</v>
      </c>
      <c r="E24" s="77" t="str">
        <f t="shared" si="0"/>
        <v/>
      </c>
      <c r="F24" s="98">
        <f t="shared" si="1"/>
        <v>4.1675191024089639E-3</v>
      </c>
      <c r="G24" s="128">
        <v>1.8956494499999998</v>
      </c>
      <c r="H24" s="128">
        <v>124.65855000000001</v>
      </c>
      <c r="J24" s="165">
        <v>5.5699199999999999E-3</v>
      </c>
      <c r="K24" s="123">
        <v>0</v>
      </c>
      <c r="L24" s="77" t="str">
        <f t="shared" si="2"/>
        <v/>
      </c>
      <c r="M24" s="77">
        <f t="shared" si="3"/>
        <v>0.15639033566845895</v>
      </c>
      <c r="O24" s="162"/>
      <c r="P24" s="162"/>
    </row>
    <row r="25" spans="1:16" ht="12.75" customHeight="1" x14ac:dyDescent="0.2">
      <c r="A25" s="97" t="s">
        <v>1364</v>
      </c>
      <c r="B25" s="97" t="s">
        <v>1363</v>
      </c>
      <c r="C25" s="123">
        <v>2.8140200000000001E-2</v>
      </c>
      <c r="D25" s="123">
        <v>0</v>
      </c>
      <c r="E25" s="77" t="str">
        <f t="shared" si="0"/>
        <v/>
      </c>
      <c r="F25" s="98">
        <f t="shared" si="1"/>
        <v>3.2928028820487913E-3</v>
      </c>
      <c r="G25" s="128">
        <v>6.9716632000000001E-2</v>
      </c>
      <c r="H25" s="128">
        <v>16.035350000000001</v>
      </c>
      <c r="J25" s="165">
        <v>1.0777500000000001E-2</v>
      </c>
      <c r="K25" s="123">
        <v>0</v>
      </c>
      <c r="L25" s="77" t="str">
        <f t="shared" si="2"/>
        <v/>
      </c>
      <c r="M25" s="77">
        <f t="shared" si="3"/>
        <v>0.38299301355356397</v>
      </c>
      <c r="O25" s="162"/>
      <c r="P25" s="162"/>
    </row>
    <row r="26" spans="1:16" ht="12.75" customHeight="1" x14ac:dyDescent="0.2">
      <c r="A26" s="97" t="s">
        <v>753</v>
      </c>
      <c r="B26" s="97" t="s">
        <v>741</v>
      </c>
      <c r="C26" s="123">
        <v>2.810605E-2</v>
      </c>
      <c r="D26" s="123">
        <v>3.2454700000000003E-2</v>
      </c>
      <c r="E26" s="77">
        <f t="shared" si="0"/>
        <v>-0.13399137875253819</v>
      </c>
      <c r="F26" s="98">
        <f t="shared" si="1"/>
        <v>3.2888068472508164E-3</v>
      </c>
      <c r="G26" s="128">
        <v>0.86446159</v>
      </c>
      <c r="H26" s="128">
        <v>25.76145</v>
      </c>
      <c r="J26" s="165">
        <v>0</v>
      </c>
      <c r="K26" s="123">
        <v>2.7796299999999999E-2</v>
      </c>
      <c r="L26" s="77">
        <f t="shared" si="2"/>
        <v>-1</v>
      </c>
      <c r="M26" s="77">
        <f t="shared" si="3"/>
        <v>0</v>
      </c>
      <c r="O26" s="162"/>
      <c r="P26" s="162"/>
    </row>
    <row r="27" spans="1:16" ht="12.75" customHeight="1" x14ac:dyDescent="0.2">
      <c r="A27" s="97" t="s">
        <v>1378</v>
      </c>
      <c r="B27" s="97" t="s">
        <v>1377</v>
      </c>
      <c r="C27" s="123">
        <v>2.3744999999999999E-2</v>
      </c>
      <c r="D27" s="123">
        <v>2.4182139999999998E-2</v>
      </c>
      <c r="E27" s="77">
        <f t="shared" si="0"/>
        <v>-1.8076977471803479E-2</v>
      </c>
      <c r="F27" s="98">
        <f t="shared" si="1"/>
        <v>2.7785020872008208E-3</v>
      </c>
      <c r="G27" s="128">
        <v>0.26062043000000001</v>
      </c>
      <c r="H27" s="128">
        <v>208.5624</v>
      </c>
      <c r="J27" s="165">
        <v>1.4948990000000001E-2</v>
      </c>
      <c r="K27" s="123">
        <v>0</v>
      </c>
      <c r="L27" s="77" t="str">
        <f t="shared" si="2"/>
        <v/>
      </c>
      <c r="M27" s="77">
        <f t="shared" si="3"/>
        <v>0.62956369762055175</v>
      </c>
      <c r="O27" s="162"/>
      <c r="P27" s="162"/>
    </row>
    <row r="28" spans="1:16" ht="12.75" customHeight="1" x14ac:dyDescent="0.2">
      <c r="A28" s="97" t="s">
        <v>1516</v>
      </c>
      <c r="B28" s="97" t="s">
        <v>1517</v>
      </c>
      <c r="C28" s="123">
        <v>1.9668400000000003E-2</v>
      </c>
      <c r="D28" s="123">
        <v>0.12146386000000001</v>
      </c>
      <c r="E28" s="77">
        <f t="shared" si="0"/>
        <v>-0.8380719993584923</v>
      </c>
      <c r="F28" s="98">
        <f t="shared" si="1"/>
        <v>2.3014820152411301E-3</v>
      </c>
      <c r="G28" s="128">
        <v>1.8494814829999999</v>
      </c>
      <c r="H28" s="128">
        <v>62.913150000000002</v>
      </c>
      <c r="J28" s="165">
        <v>5.7492910000000001E-2</v>
      </c>
      <c r="K28" s="123">
        <v>2.5884740000000003E-2</v>
      </c>
      <c r="L28" s="77">
        <f t="shared" si="2"/>
        <v>1.221112130158541</v>
      </c>
      <c r="M28" s="77">
        <f t="shared" si="3"/>
        <v>2.9231106749913565</v>
      </c>
      <c r="O28" s="162"/>
      <c r="P28" s="162"/>
    </row>
    <row r="29" spans="1:16" ht="12.75" customHeight="1" x14ac:dyDescent="0.2">
      <c r="A29" s="97" t="s">
        <v>523</v>
      </c>
      <c r="B29" s="97" t="s">
        <v>509</v>
      </c>
      <c r="C29" s="123">
        <v>1.8093729999999999E-2</v>
      </c>
      <c r="D29" s="123">
        <v>9.7516060000000002E-2</v>
      </c>
      <c r="E29" s="77">
        <f t="shared" si="0"/>
        <v>-0.81445384483335359</v>
      </c>
      <c r="F29" s="98">
        <f t="shared" si="1"/>
        <v>2.1172232710148708E-3</v>
      </c>
      <c r="G29" s="128">
        <v>0.65107250000000005</v>
      </c>
      <c r="H29" s="128">
        <v>24.888349999999999</v>
      </c>
      <c r="J29" s="165">
        <v>1.503815E-2</v>
      </c>
      <c r="K29" s="123">
        <v>4.1623550000000002E-2</v>
      </c>
      <c r="L29" s="77">
        <f t="shared" si="2"/>
        <v>-0.63871053766437513</v>
      </c>
      <c r="M29" s="77">
        <f t="shared" si="3"/>
        <v>0.83112492559577278</v>
      </c>
      <c r="O29" s="162"/>
      <c r="P29" s="162"/>
    </row>
    <row r="30" spans="1:16" ht="12.75" customHeight="1" x14ac:dyDescent="0.2">
      <c r="A30" s="97" t="s">
        <v>756</v>
      </c>
      <c r="B30" s="97" t="s">
        <v>744</v>
      </c>
      <c r="C30" s="123">
        <v>1.7820970000000002E-2</v>
      </c>
      <c r="D30" s="123">
        <v>0</v>
      </c>
      <c r="E30" s="77" t="str">
        <f t="shared" si="0"/>
        <v/>
      </c>
      <c r="F30" s="98">
        <f t="shared" si="1"/>
        <v>2.085306478877373E-3</v>
      </c>
      <c r="G30" s="128">
        <v>0.17208179000000001</v>
      </c>
      <c r="H30" s="128">
        <v>124.8887</v>
      </c>
      <c r="J30" s="165">
        <v>0</v>
      </c>
      <c r="K30" s="123">
        <v>0</v>
      </c>
      <c r="L30" s="77" t="str">
        <f t="shared" si="2"/>
        <v/>
      </c>
      <c r="M30" s="77">
        <f t="shared" si="3"/>
        <v>0</v>
      </c>
      <c r="O30" s="162"/>
      <c r="P30" s="162"/>
    </row>
    <row r="31" spans="1:16" ht="12.75" customHeight="1" x14ac:dyDescent="0.2">
      <c r="A31" s="97" t="s">
        <v>350</v>
      </c>
      <c r="B31" s="97" t="s">
        <v>351</v>
      </c>
      <c r="C31" s="123">
        <v>1.41919E-2</v>
      </c>
      <c r="D31" s="123">
        <v>0.26554609999999995</v>
      </c>
      <c r="E31" s="77">
        <f t="shared" si="0"/>
        <v>-0.94655579577331395</v>
      </c>
      <c r="F31" s="98">
        <f t="shared" si="1"/>
        <v>1.6606537701135116E-3</v>
      </c>
      <c r="G31" s="128">
        <v>13.6493196</v>
      </c>
      <c r="H31" s="128">
        <v>406.96109999999999</v>
      </c>
      <c r="J31" s="165">
        <v>1.19206E-2</v>
      </c>
      <c r="K31" s="123">
        <v>0.10020858000000001</v>
      </c>
      <c r="L31" s="77">
        <f t="shared" si="2"/>
        <v>-0.8810421223412207</v>
      </c>
      <c r="M31" s="77">
        <f t="shared" si="3"/>
        <v>0.83995800421367117</v>
      </c>
      <c r="O31" s="162"/>
      <c r="P31" s="162"/>
    </row>
    <row r="32" spans="1:16" ht="12.75" customHeight="1" x14ac:dyDescent="0.2">
      <c r="A32" s="97" t="s">
        <v>529</v>
      </c>
      <c r="B32" s="97" t="s">
        <v>515</v>
      </c>
      <c r="C32" s="123">
        <v>1.0215E-2</v>
      </c>
      <c r="D32" s="123">
        <v>6.0545E-4</v>
      </c>
      <c r="E32" s="77">
        <f t="shared" si="0"/>
        <v>15.871748286398546</v>
      </c>
      <c r="F32" s="98">
        <f t="shared" si="1"/>
        <v>1.1953000135083759E-3</v>
      </c>
      <c r="G32" s="128">
        <v>0.71438665000000001</v>
      </c>
      <c r="H32" s="128">
        <v>25.429500000000001</v>
      </c>
      <c r="J32" s="165">
        <v>2.04277E-2</v>
      </c>
      <c r="K32" s="123">
        <v>0</v>
      </c>
      <c r="L32" s="77" t="str">
        <f t="shared" si="2"/>
        <v/>
      </c>
      <c r="M32" s="77">
        <f t="shared" si="3"/>
        <v>1.9997748409202154</v>
      </c>
      <c r="O32" s="162"/>
      <c r="P32" s="162"/>
    </row>
    <row r="33" spans="1:16" ht="12.75" customHeight="1" x14ac:dyDescent="0.2">
      <c r="A33" s="97" t="s">
        <v>1283</v>
      </c>
      <c r="B33" s="97" t="s">
        <v>1284</v>
      </c>
      <c r="C33" s="123">
        <v>9.7485000000000002E-3</v>
      </c>
      <c r="D33" s="123">
        <v>0</v>
      </c>
      <c r="E33" s="77" t="str">
        <f t="shared" si="0"/>
        <v/>
      </c>
      <c r="F33" s="98">
        <f t="shared" si="1"/>
        <v>1.1407128910118848E-3</v>
      </c>
      <c r="G33" s="128">
        <v>5.5001924000000001E-2</v>
      </c>
      <c r="H33" s="128">
        <v>62.0364</v>
      </c>
      <c r="J33" s="165">
        <v>0</v>
      </c>
      <c r="K33" s="123">
        <v>0</v>
      </c>
      <c r="L33" s="77" t="str">
        <f t="shared" si="2"/>
        <v/>
      </c>
      <c r="M33" s="77">
        <f t="shared" si="3"/>
        <v>0</v>
      </c>
      <c r="O33" s="162"/>
      <c r="P33" s="162"/>
    </row>
    <row r="34" spans="1:16" ht="12.75" customHeight="1" x14ac:dyDescent="0.2">
      <c r="A34" s="97" t="s">
        <v>1494</v>
      </c>
      <c r="B34" s="97" t="s">
        <v>1495</v>
      </c>
      <c r="C34" s="123">
        <v>9.7477000000000015E-3</v>
      </c>
      <c r="D34" s="123">
        <v>0</v>
      </c>
      <c r="E34" s="77" t="str">
        <f t="shared" si="0"/>
        <v/>
      </c>
      <c r="F34" s="98">
        <f t="shared" si="1"/>
        <v>1.1406192796549778E-3</v>
      </c>
      <c r="G34" s="128">
        <v>7.7222789999999999E-2</v>
      </c>
      <c r="H34" s="128">
        <v>91.058700000000002</v>
      </c>
      <c r="J34" s="165">
        <v>0</v>
      </c>
      <c r="K34" s="123">
        <v>0</v>
      </c>
      <c r="L34" s="77" t="str">
        <f t="shared" si="2"/>
        <v/>
      </c>
      <c r="M34" s="77">
        <f t="shared" si="3"/>
        <v>0</v>
      </c>
      <c r="O34" s="162"/>
      <c r="P34" s="162"/>
    </row>
    <row r="35" spans="1:16" ht="12.75" customHeight="1" x14ac:dyDescent="0.2">
      <c r="A35" s="97" t="s">
        <v>754</v>
      </c>
      <c r="B35" s="97" t="s">
        <v>742</v>
      </c>
      <c r="C35" s="123">
        <v>7.5376000000000002E-3</v>
      </c>
      <c r="D35" s="123">
        <v>4.6081300000000006E-2</v>
      </c>
      <c r="E35" s="77">
        <f t="shared" si="0"/>
        <v>-0.83642822576620013</v>
      </c>
      <c r="F35" s="98">
        <f t="shared" si="1"/>
        <v>8.8200620477931813E-4</v>
      </c>
      <c r="G35" s="128">
        <v>1.0323972800000001</v>
      </c>
      <c r="H35" s="128">
        <v>27.820550000000001</v>
      </c>
      <c r="J35" s="165">
        <v>1.2648950000000001E-2</v>
      </c>
      <c r="K35" s="123">
        <v>0</v>
      </c>
      <c r="L35" s="77" t="str">
        <f t="shared" si="2"/>
        <v/>
      </c>
      <c r="M35" s="77">
        <f t="shared" si="3"/>
        <v>1.678113723201019</v>
      </c>
      <c r="O35" s="162"/>
      <c r="P35" s="162"/>
    </row>
    <row r="36" spans="1:16" ht="12.75" customHeight="1" x14ac:dyDescent="0.2">
      <c r="A36" s="97" t="s">
        <v>1496</v>
      </c>
      <c r="B36" s="97" t="s">
        <v>1497</v>
      </c>
      <c r="C36" s="123">
        <v>7.3425000000000001E-3</v>
      </c>
      <c r="D36" s="123">
        <v>2.9359999999999998E-3</v>
      </c>
      <c r="E36" s="77">
        <f t="shared" si="0"/>
        <v>1.5008514986376023</v>
      </c>
      <c r="F36" s="98">
        <f t="shared" si="1"/>
        <v>8.5917673511358309E-4</v>
      </c>
      <c r="G36" s="128">
        <v>3.9063489E-2</v>
      </c>
      <c r="H36" s="128">
        <v>120.39215</v>
      </c>
      <c r="J36" s="165">
        <v>0</v>
      </c>
      <c r="K36" s="123">
        <v>0</v>
      </c>
      <c r="L36" s="77" t="str">
        <f t="shared" si="2"/>
        <v/>
      </c>
      <c r="M36" s="77">
        <f t="shared" si="3"/>
        <v>0</v>
      </c>
      <c r="O36" s="162"/>
      <c r="P36" s="162"/>
    </row>
    <row r="37" spans="1:16" ht="12.75" customHeight="1" x14ac:dyDescent="0.2">
      <c r="A37" s="97" t="s">
        <v>1412</v>
      </c>
      <c r="B37" s="97" t="s">
        <v>1411</v>
      </c>
      <c r="C37" s="123">
        <v>7.1999999999999998E-3</v>
      </c>
      <c r="D37" s="123">
        <v>5.3661899999999998E-2</v>
      </c>
      <c r="E37" s="77">
        <f t="shared" si="0"/>
        <v>-0.86582659205134371</v>
      </c>
      <c r="F37" s="98">
        <f t="shared" si="1"/>
        <v>8.4250221216449405E-4</v>
      </c>
      <c r="G37" s="128">
        <v>0.27758032799999999</v>
      </c>
      <c r="H37" s="128">
        <v>417.34679999999997</v>
      </c>
      <c r="J37" s="165">
        <v>0</v>
      </c>
      <c r="K37" s="123">
        <v>0</v>
      </c>
      <c r="L37" s="77" t="str">
        <f t="shared" si="2"/>
        <v/>
      </c>
      <c r="M37" s="77">
        <f t="shared" si="3"/>
        <v>0</v>
      </c>
      <c r="O37" s="162"/>
      <c r="P37" s="162"/>
    </row>
    <row r="38" spans="1:16" ht="12.75" customHeight="1" x14ac:dyDescent="0.2">
      <c r="A38" s="97" t="s">
        <v>1500</v>
      </c>
      <c r="B38" s="97" t="s">
        <v>1501</v>
      </c>
      <c r="C38" s="123">
        <v>6.5687499999999999E-3</v>
      </c>
      <c r="D38" s="123">
        <v>0</v>
      </c>
      <c r="E38" s="77" t="str">
        <f t="shared" si="0"/>
        <v/>
      </c>
      <c r="F38" s="98">
        <f t="shared" si="1"/>
        <v>7.6863700085493339E-4</v>
      </c>
      <c r="G38" s="128">
        <v>9.9132189999999992E-3</v>
      </c>
      <c r="H38" s="128">
        <v>106.3725</v>
      </c>
      <c r="J38" s="165">
        <v>6.5694099999999995E-3</v>
      </c>
      <c r="K38" s="123">
        <v>0</v>
      </c>
      <c r="L38" s="77" t="str">
        <f t="shared" si="2"/>
        <v/>
      </c>
      <c r="M38" s="77">
        <f t="shared" si="3"/>
        <v>1.0001004757373928</v>
      </c>
      <c r="O38" s="162"/>
      <c r="P38" s="162"/>
    </row>
    <row r="39" spans="1:16" ht="12.75" customHeight="1" x14ac:dyDescent="0.2">
      <c r="A39" s="97" t="s">
        <v>1473</v>
      </c>
      <c r="B39" s="97" t="s">
        <v>1474</v>
      </c>
      <c r="C39" s="123">
        <v>6.38165E-3</v>
      </c>
      <c r="D39" s="123">
        <v>6.0735399999999997E-3</v>
      </c>
      <c r="E39" s="77">
        <f t="shared" ref="E39:E70" si="4">IF(ISERROR(C39/D39-1),"",IF((C39/D39-1)&gt;10000%,"",C39/D39-1))</f>
        <v>5.0729887347412017E-2</v>
      </c>
      <c r="F39" s="98">
        <f t="shared" ref="F39:F70" si="5">C39/$C$143</f>
        <v>7.467436447582699E-4</v>
      </c>
      <c r="G39" s="128">
        <v>0</v>
      </c>
      <c r="H39" s="128">
        <v>21.262149999999998</v>
      </c>
      <c r="J39" s="165">
        <v>0</v>
      </c>
      <c r="K39" s="123">
        <v>0</v>
      </c>
      <c r="L39" s="77" t="str">
        <f t="shared" ref="L39:L70" si="6">IF(ISERROR(J39/K39-1),"",IF((J39/K39-1)&gt;10000%,"",J39/K39-1))</f>
        <v/>
      </c>
      <c r="M39" s="77">
        <f t="shared" ref="M39:M70" si="7">IF(ISERROR(J39/C39),"",IF(J39/C39&gt;10000%,"",J39/C39))</f>
        <v>0</v>
      </c>
      <c r="O39" s="162"/>
      <c r="P39" s="162"/>
    </row>
    <row r="40" spans="1:16" ht="12.75" customHeight="1" x14ac:dyDescent="0.2">
      <c r="A40" s="97" t="s">
        <v>759</v>
      </c>
      <c r="B40" s="97" t="s">
        <v>748</v>
      </c>
      <c r="C40" s="123">
        <v>5.4518299999999995E-3</v>
      </c>
      <c r="D40" s="123">
        <v>1.099E-4</v>
      </c>
      <c r="E40" s="77">
        <f t="shared" si="4"/>
        <v>48.607188353048222</v>
      </c>
      <c r="F40" s="98">
        <f t="shared" si="5"/>
        <v>6.3794150490899357E-4</v>
      </c>
      <c r="G40" s="128">
        <v>0.22734740000000001</v>
      </c>
      <c r="H40" s="128">
        <v>25.747250000000001</v>
      </c>
      <c r="J40" s="165">
        <v>1.0844E-4</v>
      </c>
      <c r="K40" s="123">
        <v>1.0985E-4</v>
      </c>
      <c r="L40" s="77">
        <f t="shared" si="6"/>
        <v>-1.2835685025034183E-2</v>
      </c>
      <c r="M40" s="77">
        <f t="shared" si="7"/>
        <v>1.9890568854861582E-2</v>
      </c>
      <c r="O40" s="162"/>
      <c r="P40" s="162"/>
    </row>
    <row r="41" spans="1:16" ht="12.75" customHeight="1" x14ac:dyDescent="0.2">
      <c r="A41" s="97" t="s">
        <v>530</v>
      </c>
      <c r="B41" s="97" t="s">
        <v>516</v>
      </c>
      <c r="C41" s="123">
        <v>5.3940000000000004E-3</v>
      </c>
      <c r="D41" s="123">
        <v>8.5207000000000008E-3</v>
      </c>
      <c r="E41" s="77">
        <f t="shared" si="4"/>
        <v>-0.36695341932000891</v>
      </c>
      <c r="F41" s="98">
        <f t="shared" si="5"/>
        <v>6.3117457394656689E-4</v>
      </c>
      <c r="G41" s="128">
        <v>0.48571928000000003</v>
      </c>
      <c r="H41" s="128">
        <v>40.7913</v>
      </c>
      <c r="J41" s="165">
        <v>0</v>
      </c>
      <c r="K41" s="123">
        <v>0</v>
      </c>
      <c r="L41" s="77" t="str">
        <f t="shared" si="6"/>
        <v/>
      </c>
      <c r="M41" s="77">
        <f t="shared" si="7"/>
        <v>0</v>
      </c>
      <c r="O41" s="162"/>
      <c r="P41" s="162"/>
    </row>
    <row r="42" spans="1:16" ht="12.75" customHeight="1" x14ac:dyDescent="0.2">
      <c r="A42" s="97" t="s">
        <v>1408</v>
      </c>
      <c r="B42" s="97" t="s">
        <v>1407</v>
      </c>
      <c r="C42" s="123">
        <v>5.1763800000000004E-3</v>
      </c>
      <c r="D42" s="123">
        <v>0</v>
      </c>
      <c r="E42" s="77" t="str">
        <f t="shared" si="4"/>
        <v/>
      </c>
      <c r="F42" s="98">
        <f t="shared" si="5"/>
        <v>6.05709944583895E-4</v>
      </c>
      <c r="G42" s="128">
        <v>0.163203029</v>
      </c>
      <c r="H42" s="128">
        <v>428.13585</v>
      </c>
      <c r="J42" s="165">
        <v>0</v>
      </c>
      <c r="K42" s="123">
        <v>0</v>
      </c>
      <c r="L42" s="77" t="str">
        <f t="shared" si="6"/>
        <v/>
      </c>
      <c r="M42" s="77">
        <f t="shared" si="7"/>
        <v>0</v>
      </c>
      <c r="O42" s="162"/>
      <c r="P42" s="162"/>
    </row>
    <row r="43" spans="1:16" ht="12.75" customHeight="1" x14ac:dyDescent="0.2">
      <c r="A43" s="97" t="s">
        <v>1281</v>
      </c>
      <c r="B43" s="97" t="s">
        <v>1282</v>
      </c>
      <c r="C43" s="123">
        <v>4.7192500000000004E-3</v>
      </c>
      <c r="D43" s="123">
        <v>0</v>
      </c>
      <c r="E43" s="77" t="str">
        <f t="shared" si="4"/>
        <v/>
      </c>
      <c r="F43" s="98">
        <f t="shared" si="5"/>
        <v>5.5221924510517905E-4</v>
      </c>
      <c r="G43" s="128">
        <v>0</v>
      </c>
      <c r="H43" s="128">
        <v>32.417949999999998</v>
      </c>
      <c r="J43" s="165">
        <v>0</v>
      </c>
      <c r="K43" s="123">
        <v>0</v>
      </c>
      <c r="L43" s="77" t="str">
        <f t="shared" si="6"/>
        <v/>
      </c>
      <c r="M43" s="77">
        <f t="shared" si="7"/>
        <v>0</v>
      </c>
      <c r="O43" s="162"/>
      <c r="P43" s="162"/>
    </row>
    <row r="44" spans="1:16" ht="12.75" customHeight="1" x14ac:dyDescent="0.2">
      <c r="A44" s="97" t="s">
        <v>760</v>
      </c>
      <c r="B44" s="97" t="s">
        <v>749</v>
      </c>
      <c r="C44" s="123">
        <v>4.6499999999999996E-3</v>
      </c>
      <c r="D44" s="123">
        <v>0</v>
      </c>
      <c r="E44" s="77" t="str">
        <f t="shared" si="4"/>
        <v/>
      </c>
      <c r="F44" s="98">
        <f t="shared" si="5"/>
        <v>5.441160120229024E-4</v>
      </c>
      <c r="G44" s="128">
        <v>0.54198937000000003</v>
      </c>
      <c r="H44" s="128">
        <v>125.42144999999999</v>
      </c>
      <c r="J44" s="165">
        <v>0</v>
      </c>
      <c r="K44" s="123">
        <v>2.4729999999999999E-3</v>
      </c>
      <c r="L44" s="77">
        <f t="shared" si="6"/>
        <v>-1</v>
      </c>
      <c r="M44" s="77">
        <f t="shared" si="7"/>
        <v>0</v>
      </c>
      <c r="O44" s="162"/>
      <c r="P44" s="162"/>
    </row>
    <row r="45" spans="1:16" ht="12.75" customHeight="1" x14ac:dyDescent="0.2">
      <c r="A45" s="97" t="s">
        <v>527</v>
      </c>
      <c r="B45" s="97" t="s">
        <v>513</v>
      </c>
      <c r="C45" s="123">
        <v>4.4461300000000004E-3</v>
      </c>
      <c r="D45" s="123">
        <v>0.29921358000000003</v>
      </c>
      <c r="E45" s="77">
        <f t="shared" si="4"/>
        <v>-0.98514061427292166</v>
      </c>
      <c r="F45" s="98">
        <f t="shared" si="5"/>
        <v>5.2026032785707258E-4</v>
      </c>
      <c r="G45" s="128">
        <v>3.00769764</v>
      </c>
      <c r="H45" s="128">
        <v>26.297350000000002</v>
      </c>
      <c r="J45" s="165">
        <v>0.3316538</v>
      </c>
      <c r="K45" s="123">
        <v>1.0980709999999999E-2</v>
      </c>
      <c r="L45" s="77">
        <f t="shared" si="6"/>
        <v>29.203311079156084</v>
      </c>
      <c r="M45" s="77">
        <f t="shared" si="7"/>
        <v>74.593815295549163</v>
      </c>
      <c r="O45" s="162"/>
      <c r="P45" s="162"/>
    </row>
    <row r="46" spans="1:16" ht="12.75" customHeight="1" x14ac:dyDescent="0.2">
      <c r="A46" s="97" t="s">
        <v>1731</v>
      </c>
      <c r="B46" s="97" t="s">
        <v>1732</v>
      </c>
      <c r="C46" s="123">
        <v>3.8999999999999998E-3</v>
      </c>
      <c r="D46" s="123">
        <v>0</v>
      </c>
      <c r="E46" s="77" t="str">
        <f t="shared" si="4"/>
        <v/>
      </c>
      <c r="F46" s="98">
        <f t="shared" si="5"/>
        <v>4.5635536492243426E-4</v>
      </c>
      <c r="G46" s="128">
        <v>0</v>
      </c>
      <c r="H46" s="128">
        <v>120.7539</v>
      </c>
      <c r="J46" s="165">
        <v>0</v>
      </c>
      <c r="K46" s="123">
        <v>0</v>
      </c>
      <c r="L46" s="77" t="str">
        <f t="shared" si="6"/>
        <v/>
      </c>
      <c r="M46" s="77">
        <f t="shared" si="7"/>
        <v>0</v>
      </c>
      <c r="O46" s="162"/>
      <c r="P46" s="162"/>
    </row>
    <row r="47" spans="1:16" ht="12.75" customHeight="1" x14ac:dyDescent="0.2">
      <c r="A47" s="97" t="s">
        <v>1450</v>
      </c>
      <c r="B47" s="97" t="s">
        <v>1451</v>
      </c>
      <c r="C47" s="123">
        <v>3.32E-3</v>
      </c>
      <c r="D47" s="123">
        <v>0</v>
      </c>
      <c r="E47" s="77" t="str">
        <f t="shared" si="4"/>
        <v/>
      </c>
      <c r="F47" s="98">
        <f t="shared" si="5"/>
        <v>3.8848713116473892E-4</v>
      </c>
      <c r="G47" s="128">
        <v>0</v>
      </c>
      <c r="H47" s="128">
        <v>81.279849999999996</v>
      </c>
      <c r="J47" s="165">
        <v>0</v>
      </c>
      <c r="K47" s="123">
        <v>0</v>
      </c>
      <c r="L47" s="77" t="str">
        <f t="shared" si="6"/>
        <v/>
      </c>
      <c r="M47" s="77">
        <f t="shared" si="7"/>
        <v>0</v>
      </c>
      <c r="O47" s="162"/>
      <c r="P47" s="162"/>
    </row>
    <row r="48" spans="1:16" ht="12.75" customHeight="1" x14ac:dyDescent="0.2">
      <c r="A48" s="97" t="s">
        <v>1657</v>
      </c>
      <c r="B48" s="97" t="s">
        <v>1658</v>
      </c>
      <c r="C48" s="123">
        <v>3.2239999999999999E-3</v>
      </c>
      <c r="D48" s="123">
        <v>5.6239999999999997E-3</v>
      </c>
      <c r="E48" s="77">
        <f t="shared" si="4"/>
        <v>-0.4267425320056899</v>
      </c>
      <c r="F48" s="98">
        <f t="shared" si="5"/>
        <v>3.77253768335879E-4</v>
      </c>
      <c r="G48" s="128">
        <v>2.3600880000000001E-2</v>
      </c>
      <c r="H48" s="128">
        <v>81.318700000000007</v>
      </c>
      <c r="J48" s="165">
        <v>3.2239999999999999E-3</v>
      </c>
      <c r="K48" s="123">
        <v>5.6239999999999997E-3</v>
      </c>
      <c r="L48" s="77">
        <f t="shared" si="6"/>
        <v>-0.4267425320056899</v>
      </c>
      <c r="M48" s="77">
        <f t="shared" si="7"/>
        <v>1</v>
      </c>
      <c r="O48" s="162"/>
      <c r="P48" s="162"/>
    </row>
    <row r="49" spans="1:16" ht="12.75" customHeight="1" x14ac:dyDescent="0.2">
      <c r="A49" s="97" t="s">
        <v>1406</v>
      </c>
      <c r="B49" s="97" t="s">
        <v>1405</v>
      </c>
      <c r="C49" s="123">
        <v>3.1459999999999999E-3</v>
      </c>
      <c r="D49" s="123">
        <v>3.8189999999999999E-3</v>
      </c>
      <c r="E49" s="77">
        <f t="shared" si="4"/>
        <v>-0.17622414244566642</v>
      </c>
      <c r="F49" s="98">
        <f t="shared" si="5"/>
        <v>3.6812666103743034E-4</v>
      </c>
      <c r="G49" s="128">
        <v>0.10774528</v>
      </c>
      <c r="H49" s="128">
        <v>2212.1918888888899</v>
      </c>
      <c r="J49" s="165">
        <v>0</v>
      </c>
      <c r="K49" s="123">
        <v>0</v>
      </c>
      <c r="L49" s="77" t="str">
        <f t="shared" si="6"/>
        <v/>
      </c>
      <c r="M49" s="77">
        <f t="shared" si="7"/>
        <v>0</v>
      </c>
      <c r="O49" s="162"/>
      <c r="P49" s="162"/>
    </row>
    <row r="50" spans="1:16" ht="12.75" customHeight="1" x14ac:dyDescent="0.2">
      <c r="A50" s="97" t="s">
        <v>1275</v>
      </c>
      <c r="B50" s="97" t="s">
        <v>1276</v>
      </c>
      <c r="C50" s="123">
        <v>2.40602E-3</v>
      </c>
      <c r="D50" s="123">
        <v>1.2913499999999999E-3</v>
      </c>
      <c r="E50" s="77">
        <f t="shared" si="4"/>
        <v>0.86318194137917703</v>
      </c>
      <c r="F50" s="98">
        <f t="shared" si="5"/>
        <v>2.8153849618222444E-4</v>
      </c>
      <c r="G50" s="128">
        <v>6.0943792000000004E-2</v>
      </c>
      <c r="H50" s="128">
        <v>19.121849999999998</v>
      </c>
      <c r="J50" s="165">
        <v>2.4057900000000001E-3</v>
      </c>
      <c r="K50" s="123">
        <v>1.2914600000000001E-3</v>
      </c>
      <c r="L50" s="77">
        <f t="shared" si="6"/>
        <v>0.86284515199851319</v>
      </c>
      <c r="M50" s="77">
        <f t="shared" si="7"/>
        <v>0.99990440644716172</v>
      </c>
      <c r="O50" s="162"/>
      <c r="P50" s="162"/>
    </row>
    <row r="51" spans="1:16" ht="12.75" customHeight="1" x14ac:dyDescent="0.2">
      <c r="A51" s="97" t="s">
        <v>528</v>
      </c>
      <c r="B51" s="97" t="s">
        <v>514</v>
      </c>
      <c r="C51" s="123">
        <v>1.0655999999999999E-3</v>
      </c>
      <c r="D51" s="123">
        <v>0</v>
      </c>
      <c r="E51" s="77" t="str">
        <f t="shared" si="4"/>
        <v/>
      </c>
      <c r="F51" s="98">
        <f t="shared" si="5"/>
        <v>1.2469032740034512E-4</v>
      </c>
      <c r="G51" s="128">
        <v>0.34693363999999999</v>
      </c>
      <c r="H51" s="128">
        <v>23.83005</v>
      </c>
      <c r="J51" s="165">
        <v>0</v>
      </c>
      <c r="K51" s="123">
        <v>0</v>
      </c>
      <c r="L51" s="77" t="str">
        <f t="shared" si="6"/>
        <v/>
      </c>
      <c r="M51" s="77">
        <f t="shared" si="7"/>
        <v>0</v>
      </c>
      <c r="O51" s="162"/>
      <c r="P51" s="162"/>
    </row>
    <row r="52" spans="1:16" ht="12.75" customHeight="1" x14ac:dyDescent="0.2">
      <c r="A52" s="97" t="s">
        <v>1366</v>
      </c>
      <c r="B52" s="97" t="s">
        <v>1365</v>
      </c>
      <c r="C52" s="123">
        <v>0</v>
      </c>
      <c r="D52" s="123">
        <v>0.47571000000000002</v>
      </c>
      <c r="E52" s="77">
        <f t="shared" si="4"/>
        <v>-1</v>
      </c>
      <c r="F52" s="98">
        <f t="shared" si="5"/>
        <v>0</v>
      </c>
      <c r="G52" s="128">
        <v>0</v>
      </c>
      <c r="H52" s="128">
        <v>16.432950000000002</v>
      </c>
      <c r="J52" s="165">
        <v>0</v>
      </c>
      <c r="K52" s="123">
        <v>0</v>
      </c>
      <c r="L52" s="77" t="str">
        <f t="shared" si="6"/>
        <v/>
      </c>
      <c r="M52" s="77" t="str">
        <f t="shared" si="7"/>
        <v/>
      </c>
      <c r="O52" s="162"/>
      <c r="P52" s="162"/>
    </row>
    <row r="53" spans="1:16" ht="12.75" customHeight="1" x14ac:dyDescent="0.2">
      <c r="A53" s="97" t="s">
        <v>1370</v>
      </c>
      <c r="B53" s="97" t="s">
        <v>1369</v>
      </c>
      <c r="C53" s="123">
        <v>0</v>
      </c>
      <c r="D53" s="123">
        <v>0.28107599999999999</v>
      </c>
      <c r="E53" s="77">
        <f t="shared" si="4"/>
        <v>-1</v>
      </c>
      <c r="F53" s="98">
        <f t="shared" si="5"/>
        <v>0</v>
      </c>
      <c r="G53" s="128">
        <v>0</v>
      </c>
      <c r="H53" s="128">
        <v>13.918150000000001</v>
      </c>
      <c r="J53" s="165">
        <v>0</v>
      </c>
      <c r="K53" s="123">
        <v>0</v>
      </c>
      <c r="L53" s="77" t="str">
        <f t="shared" si="6"/>
        <v/>
      </c>
      <c r="M53" s="77" t="str">
        <f t="shared" si="7"/>
        <v/>
      </c>
      <c r="O53" s="162"/>
      <c r="P53" s="162"/>
    </row>
    <row r="54" spans="1:16" ht="12.75" customHeight="1" x14ac:dyDescent="0.2">
      <c r="A54" s="97" t="s">
        <v>1386</v>
      </c>
      <c r="B54" s="97" t="s">
        <v>1385</v>
      </c>
      <c r="C54" s="123">
        <v>0</v>
      </c>
      <c r="D54" s="123">
        <v>0.15276000000000001</v>
      </c>
      <c r="E54" s="77">
        <f t="shared" si="4"/>
        <v>-1</v>
      </c>
      <c r="F54" s="98">
        <f t="shared" si="5"/>
        <v>0</v>
      </c>
      <c r="G54" s="128">
        <v>0</v>
      </c>
      <c r="H54" s="128">
        <v>20.114999999999998</v>
      </c>
      <c r="J54" s="165">
        <v>0</v>
      </c>
      <c r="K54" s="123">
        <v>0</v>
      </c>
      <c r="L54" s="77" t="str">
        <f t="shared" si="6"/>
        <v/>
      </c>
      <c r="M54" s="77" t="str">
        <f t="shared" si="7"/>
        <v/>
      </c>
      <c r="O54" s="162"/>
      <c r="P54" s="162"/>
    </row>
    <row r="55" spans="1:16" ht="12.75" customHeight="1" x14ac:dyDescent="0.2">
      <c r="A55" s="97" t="s">
        <v>524</v>
      </c>
      <c r="B55" s="97" t="s">
        <v>510</v>
      </c>
      <c r="C55" s="123">
        <v>0</v>
      </c>
      <c r="D55" s="123">
        <v>4.1265010000000005E-2</v>
      </c>
      <c r="E55" s="77">
        <f t="shared" si="4"/>
        <v>-1</v>
      </c>
      <c r="F55" s="98">
        <f t="shared" si="5"/>
        <v>0</v>
      </c>
      <c r="G55" s="128">
        <v>1.1018070500000001</v>
      </c>
      <c r="H55" s="128">
        <v>26.477399999999999</v>
      </c>
      <c r="J55" s="165">
        <v>0</v>
      </c>
      <c r="K55" s="123">
        <v>0</v>
      </c>
      <c r="L55" s="77" t="str">
        <f t="shared" si="6"/>
        <v/>
      </c>
      <c r="M55" s="77" t="str">
        <f t="shared" si="7"/>
        <v/>
      </c>
      <c r="O55" s="162"/>
      <c r="P55" s="162"/>
    </row>
    <row r="56" spans="1:16" ht="12.75" customHeight="1" x14ac:dyDescent="0.2">
      <c r="A56" s="97" t="s">
        <v>1285</v>
      </c>
      <c r="B56" s="97" t="s">
        <v>1286</v>
      </c>
      <c r="C56" s="123">
        <v>0</v>
      </c>
      <c r="D56" s="123">
        <v>2.1910499999999999E-2</v>
      </c>
      <c r="E56" s="77">
        <f t="shared" si="4"/>
        <v>-1</v>
      </c>
      <c r="F56" s="98">
        <f t="shared" si="5"/>
        <v>0</v>
      </c>
      <c r="G56" s="128">
        <v>0.49072659499999999</v>
      </c>
      <c r="H56" s="128">
        <v>32.415649999999999</v>
      </c>
      <c r="J56" s="165">
        <v>0</v>
      </c>
      <c r="K56" s="123">
        <v>0</v>
      </c>
      <c r="L56" s="77" t="str">
        <f t="shared" si="6"/>
        <v/>
      </c>
      <c r="M56" s="77" t="str">
        <f t="shared" si="7"/>
        <v/>
      </c>
      <c r="O56" s="162"/>
      <c r="P56" s="162"/>
    </row>
    <row r="57" spans="1:16" ht="12.75" customHeight="1" x14ac:dyDescent="0.2">
      <c r="A57" s="97" t="s">
        <v>1384</v>
      </c>
      <c r="B57" s="97" t="s">
        <v>1383</v>
      </c>
      <c r="C57" s="123">
        <v>0</v>
      </c>
      <c r="D57" s="123">
        <v>1.0805749999999999E-2</v>
      </c>
      <c r="E57" s="77">
        <f t="shared" si="4"/>
        <v>-1</v>
      </c>
      <c r="F57" s="98">
        <f t="shared" si="5"/>
        <v>0</v>
      </c>
      <c r="G57" s="128">
        <v>0.139866817</v>
      </c>
      <c r="H57" s="128">
        <v>213.76994999999999</v>
      </c>
      <c r="J57" s="165">
        <v>0</v>
      </c>
      <c r="K57" s="123">
        <v>1.082142E-2</v>
      </c>
      <c r="L57" s="77">
        <f t="shared" si="6"/>
        <v>-1</v>
      </c>
      <c r="M57" s="77" t="str">
        <f t="shared" si="7"/>
        <v/>
      </c>
      <c r="O57" s="162"/>
      <c r="P57" s="162"/>
    </row>
    <row r="58" spans="1:16" ht="12.75" customHeight="1" x14ac:dyDescent="0.2">
      <c r="A58" s="97" t="s">
        <v>1410</v>
      </c>
      <c r="B58" s="97" t="s">
        <v>1409</v>
      </c>
      <c r="C58" s="123">
        <v>0</v>
      </c>
      <c r="D58" s="123">
        <v>9.3600000000000003E-3</v>
      </c>
      <c r="E58" s="77">
        <f t="shared" si="4"/>
        <v>-1</v>
      </c>
      <c r="F58" s="98">
        <f t="shared" si="5"/>
        <v>0</v>
      </c>
      <c r="G58" s="128">
        <v>0.16311678899999998</v>
      </c>
      <c r="H58" s="128">
        <v>407.44125000000003</v>
      </c>
      <c r="J58" s="165">
        <v>4.9934699999999999E-3</v>
      </c>
      <c r="K58" s="123">
        <v>2.6420300000000001E-3</v>
      </c>
      <c r="L58" s="77">
        <f t="shared" si="6"/>
        <v>0.89001260394469384</v>
      </c>
      <c r="M58" s="77" t="str">
        <f t="shared" si="7"/>
        <v/>
      </c>
      <c r="O58" s="162"/>
      <c r="P58" s="162"/>
    </row>
    <row r="59" spans="1:16" ht="12.75" customHeight="1" x14ac:dyDescent="0.2">
      <c r="A59" s="97" t="s">
        <v>532</v>
      </c>
      <c r="B59" s="97" t="s">
        <v>518</v>
      </c>
      <c r="C59" s="123">
        <v>0</v>
      </c>
      <c r="D59" s="123">
        <v>9.0460000000000002E-3</v>
      </c>
      <c r="E59" s="77">
        <f t="shared" si="4"/>
        <v>-1</v>
      </c>
      <c r="F59" s="98">
        <f t="shared" si="5"/>
        <v>0</v>
      </c>
      <c r="G59" s="128">
        <v>0.12455044</v>
      </c>
      <c r="H59" s="128">
        <v>40.892099999999999</v>
      </c>
      <c r="J59" s="165">
        <v>0</v>
      </c>
      <c r="K59" s="123">
        <v>0</v>
      </c>
      <c r="L59" s="77" t="str">
        <f t="shared" si="6"/>
        <v/>
      </c>
      <c r="M59" s="77" t="str">
        <f t="shared" si="7"/>
        <v/>
      </c>
      <c r="O59" s="162"/>
      <c r="P59" s="162"/>
    </row>
    <row r="60" spans="1:16" ht="12.75" customHeight="1" x14ac:dyDescent="0.2">
      <c r="A60" s="97" t="s">
        <v>1661</v>
      </c>
      <c r="B60" s="97" t="s">
        <v>1662</v>
      </c>
      <c r="C60" s="123">
        <v>0</v>
      </c>
      <c r="D60" s="123">
        <v>6.0350000000000004E-3</v>
      </c>
      <c r="E60" s="77">
        <f t="shared" si="4"/>
        <v>-1</v>
      </c>
      <c r="F60" s="98">
        <f t="shared" si="5"/>
        <v>0</v>
      </c>
      <c r="G60" s="128">
        <v>3.8593049999999999E-3</v>
      </c>
      <c r="H60" s="128">
        <v>123.86845</v>
      </c>
      <c r="J60" s="165">
        <v>0</v>
      </c>
      <c r="K60" s="123">
        <v>0</v>
      </c>
      <c r="L60" s="77" t="str">
        <f t="shared" si="6"/>
        <v/>
      </c>
      <c r="M60" s="77" t="str">
        <f t="shared" si="7"/>
        <v/>
      </c>
      <c r="O60" s="162"/>
      <c r="P60" s="162"/>
    </row>
    <row r="61" spans="1:16" ht="12.75" customHeight="1" x14ac:dyDescent="0.2">
      <c r="A61" s="97" t="s">
        <v>1485</v>
      </c>
      <c r="B61" s="97" t="s">
        <v>1486</v>
      </c>
      <c r="C61" s="123">
        <v>0</v>
      </c>
      <c r="D61" s="123">
        <v>5.9985000000000004E-3</v>
      </c>
      <c r="E61" s="77">
        <f t="shared" si="4"/>
        <v>-1</v>
      </c>
      <c r="F61" s="98">
        <f t="shared" si="5"/>
        <v>0</v>
      </c>
      <c r="G61" s="128">
        <v>5.4312300000000006E-4</v>
      </c>
      <c r="H61" s="128">
        <v>64.2697</v>
      </c>
      <c r="J61" s="165">
        <v>0</v>
      </c>
      <c r="K61" s="123">
        <v>0</v>
      </c>
      <c r="L61" s="77" t="str">
        <f t="shared" si="6"/>
        <v/>
      </c>
      <c r="M61" s="77" t="str">
        <f t="shared" si="7"/>
        <v/>
      </c>
      <c r="O61" s="162"/>
      <c r="P61" s="162"/>
    </row>
    <row r="62" spans="1:16" ht="12.75" customHeight="1" x14ac:dyDescent="0.2">
      <c r="A62" s="97" t="s">
        <v>1528</v>
      </c>
      <c r="B62" s="97" t="s">
        <v>1529</v>
      </c>
      <c r="C62" s="123">
        <v>0</v>
      </c>
      <c r="D62" s="123">
        <v>3.7818499999999998E-3</v>
      </c>
      <c r="E62" s="77">
        <f t="shared" si="4"/>
        <v>-1</v>
      </c>
      <c r="F62" s="98">
        <f t="shared" si="5"/>
        <v>0</v>
      </c>
      <c r="G62" s="128">
        <v>3.3662483999999999E-2</v>
      </c>
      <c r="H62" s="128">
        <v>31.147849999999998</v>
      </c>
      <c r="J62" s="165">
        <v>0</v>
      </c>
      <c r="K62" s="123">
        <v>0</v>
      </c>
      <c r="L62" s="77" t="str">
        <f t="shared" si="6"/>
        <v/>
      </c>
      <c r="M62" s="77" t="str">
        <f t="shared" si="7"/>
        <v/>
      </c>
      <c r="O62" s="162"/>
      <c r="P62" s="162"/>
    </row>
    <row r="63" spans="1:16" ht="12.75" customHeight="1" x14ac:dyDescent="0.2">
      <c r="A63" s="97" t="s">
        <v>1273</v>
      </c>
      <c r="B63" s="97" t="s">
        <v>1274</v>
      </c>
      <c r="C63" s="123">
        <v>0</v>
      </c>
      <c r="D63" s="123">
        <v>3.4581999999999998E-3</v>
      </c>
      <c r="E63" s="77">
        <f t="shared" si="4"/>
        <v>-1</v>
      </c>
      <c r="F63" s="98">
        <f t="shared" si="5"/>
        <v>0</v>
      </c>
      <c r="G63" s="128">
        <v>3.2968330000000004E-2</v>
      </c>
      <c r="H63" s="128">
        <v>8.3950499999999995</v>
      </c>
      <c r="J63" s="165">
        <v>0</v>
      </c>
      <c r="K63" s="123">
        <v>0</v>
      </c>
      <c r="L63" s="77" t="str">
        <f t="shared" si="6"/>
        <v/>
      </c>
      <c r="M63" s="77" t="str">
        <f t="shared" si="7"/>
        <v/>
      </c>
      <c r="O63" s="162"/>
      <c r="P63" s="162"/>
    </row>
    <row r="64" spans="1:16" ht="12.75" customHeight="1" x14ac:dyDescent="0.2">
      <c r="A64" s="97" t="s">
        <v>1483</v>
      </c>
      <c r="B64" s="97" t="s">
        <v>1484</v>
      </c>
      <c r="C64" s="123">
        <v>0</v>
      </c>
      <c r="D64" s="123">
        <v>2.6094999999999998E-3</v>
      </c>
      <c r="E64" s="77">
        <f t="shared" si="4"/>
        <v>-1</v>
      </c>
      <c r="F64" s="98">
        <f t="shared" si="5"/>
        <v>0</v>
      </c>
      <c r="G64" s="128">
        <v>3.084182E-3</v>
      </c>
      <c r="H64" s="128">
        <v>26.272950000000002</v>
      </c>
      <c r="J64" s="165">
        <v>0</v>
      </c>
      <c r="K64" s="123">
        <v>0</v>
      </c>
      <c r="L64" s="77" t="str">
        <f t="shared" si="6"/>
        <v/>
      </c>
      <c r="M64" s="77" t="str">
        <f t="shared" si="7"/>
        <v/>
      </c>
      <c r="O64" s="162"/>
      <c r="P64" s="162"/>
    </row>
    <row r="65" spans="1:16" ht="12.75" customHeight="1" x14ac:dyDescent="0.2">
      <c r="A65" s="97" t="s">
        <v>1442</v>
      </c>
      <c r="B65" s="97" t="s">
        <v>1443</v>
      </c>
      <c r="C65" s="123">
        <v>0</v>
      </c>
      <c r="D65" s="123">
        <v>1.9807499999999999E-3</v>
      </c>
      <c r="E65" s="77">
        <f t="shared" si="4"/>
        <v>-1</v>
      </c>
      <c r="F65" s="98">
        <f t="shared" si="5"/>
        <v>0</v>
      </c>
      <c r="G65" s="128">
        <v>3.8519999999999998E-4</v>
      </c>
      <c r="H65" s="128">
        <v>81.78725</v>
      </c>
      <c r="J65" s="165">
        <v>0</v>
      </c>
      <c r="K65" s="123">
        <v>1.9807499999999999E-3</v>
      </c>
      <c r="L65" s="77">
        <f t="shared" si="6"/>
        <v>-1</v>
      </c>
      <c r="M65" s="77" t="str">
        <f t="shared" si="7"/>
        <v/>
      </c>
      <c r="O65" s="162"/>
      <c r="P65" s="162"/>
    </row>
    <row r="66" spans="1:16" ht="12.75" customHeight="1" x14ac:dyDescent="0.2">
      <c r="A66" s="97" t="s">
        <v>1477</v>
      </c>
      <c r="B66" s="97" t="s">
        <v>1478</v>
      </c>
      <c r="C66" s="123">
        <v>0</v>
      </c>
      <c r="D66" s="123">
        <v>1.9667700000000001E-3</v>
      </c>
      <c r="E66" s="77">
        <f t="shared" si="4"/>
        <v>-1</v>
      </c>
      <c r="F66" s="98">
        <f t="shared" si="5"/>
        <v>0</v>
      </c>
      <c r="G66" s="128">
        <v>3.9356873000000001E-2</v>
      </c>
      <c r="H66" s="128">
        <v>76.860150000000004</v>
      </c>
      <c r="J66" s="165">
        <v>0</v>
      </c>
      <c r="K66" s="123">
        <v>0</v>
      </c>
      <c r="L66" s="77" t="str">
        <f t="shared" si="6"/>
        <v/>
      </c>
      <c r="M66" s="77" t="str">
        <f t="shared" si="7"/>
        <v/>
      </c>
      <c r="O66" s="162"/>
      <c r="P66" s="162"/>
    </row>
    <row r="67" spans="1:16" ht="12.75" customHeight="1" x14ac:dyDescent="0.2">
      <c r="A67" s="97" t="s">
        <v>1647</v>
      </c>
      <c r="B67" s="97" t="s">
        <v>1648</v>
      </c>
      <c r="C67" s="123">
        <v>0</v>
      </c>
      <c r="D67" s="123">
        <v>0</v>
      </c>
      <c r="E67" s="77" t="str">
        <f t="shared" si="4"/>
        <v/>
      </c>
      <c r="F67" s="98">
        <f t="shared" si="5"/>
        <v>0</v>
      </c>
      <c r="G67" s="128">
        <v>0</v>
      </c>
      <c r="H67" s="128">
        <v>21.57565</v>
      </c>
      <c r="J67" s="165">
        <v>0</v>
      </c>
      <c r="K67" s="123">
        <v>0</v>
      </c>
      <c r="L67" s="77" t="str">
        <f t="shared" si="6"/>
        <v/>
      </c>
      <c r="M67" s="77" t="str">
        <f t="shared" si="7"/>
        <v/>
      </c>
      <c r="O67" s="162"/>
      <c r="P67" s="162"/>
    </row>
    <row r="68" spans="1:16" ht="12.75" customHeight="1" x14ac:dyDescent="0.2">
      <c r="A68" s="97" t="s">
        <v>1362</v>
      </c>
      <c r="B68" s="97" t="s">
        <v>1361</v>
      </c>
      <c r="C68" s="123">
        <v>0</v>
      </c>
      <c r="D68" s="123">
        <v>0</v>
      </c>
      <c r="E68" s="77" t="str">
        <f t="shared" si="4"/>
        <v/>
      </c>
      <c r="F68" s="98">
        <f t="shared" si="5"/>
        <v>0</v>
      </c>
      <c r="G68" s="128">
        <v>0</v>
      </c>
      <c r="H68" s="128">
        <v>12.913500000000001</v>
      </c>
      <c r="J68" s="165">
        <v>0</v>
      </c>
      <c r="K68" s="123">
        <v>0</v>
      </c>
      <c r="L68" s="77" t="str">
        <f t="shared" si="6"/>
        <v/>
      </c>
      <c r="M68" s="77" t="str">
        <f t="shared" si="7"/>
        <v/>
      </c>
      <c r="O68" s="162"/>
      <c r="P68" s="162"/>
    </row>
    <row r="69" spans="1:16" ht="12.75" customHeight="1" x14ac:dyDescent="0.2">
      <c r="A69" s="97" t="s">
        <v>1390</v>
      </c>
      <c r="B69" s="97" t="s">
        <v>1389</v>
      </c>
      <c r="C69" s="123">
        <v>0</v>
      </c>
      <c r="D69" s="123">
        <v>0</v>
      </c>
      <c r="E69" s="77" t="str">
        <f t="shared" si="4"/>
        <v/>
      </c>
      <c r="F69" s="98">
        <f t="shared" si="5"/>
        <v>0</v>
      </c>
      <c r="G69" s="128">
        <v>0</v>
      </c>
      <c r="H69" s="128">
        <v>16.771450000000002</v>
      </c>
      <c r="J69" s="165">
        <v>0</v>
      </c>
      <c r="K69" s="123">
        <v>0</v>
      </c>
      <c r="L69" s="77" t="str">
        <f t="shared" si="6"/>
        <v/>
      </c>
      <c r="M69" s="77" t="str">
        <f t="shared" si="7"/>
        <v/>
      </c>
      <c r="O69" s="162"/>
      <c r="P69" s="162"/>
    </row>
    <row r="70" spans="1:16" ht="12.75" customHeight="1" x14ac:dyDescent="0.2">
      <c r="A70" s="97" t="s">
        <v>1358</v>
      </c>
      <c r="B70" s="97" t="s">
        <v>1357</v>
      </c>
      <c r="C70" s="123">
        <v>0</v>
      </c>
      <c r="D70" s="123">
        <v>0</v>
      </c>
      <c r="E70" s="77" t="str">
        <f t="shared" si="4"/>
        <v/>
      </c>
      <c r="F70" s="98">
        <f t="shared" si="5"/>
        <v>0</v>
      </c>
      <c r="G70" s="128">
        <v>0</v>
      </c>
      <c r="H70" s="128">
        <v>15.405950000000001</v>
      </c>
      <c r="J70" s="165">
        <v>0</v>
      </c>
      <c r="K70" s="123">
        <v>0</v>
      </c>
      <c r="L70" s="77" t="str">
        <f t="shared" si="6"/>
        <v/>
      </c>
      <c r="M70" s="77" t="str">
        <f t="shared" si="7"/>
        <v/>
      </c>
      <c r="O70" s="162"/>
      <c r="P70" s="162"/>
    </row>
    <row r="71" spans="1:16" ht="12.75" customHeight="1" x14ac:dyDescent="0.2">
      <c r="A71" s="97" t="s">
        <v>1392</v>
      </c>
      <c r="B71" s="97" t="s">
        <v>1391</v>
      </c>
      <c r="C71" s="123">
        <v>0</v>
      </c>
      <c r="D71" s="123">
        <v>0</v>
      </c>
      <c r="E71" s="77" t="str">
        <f t="shared" ref="E71:E102" si="8">IF(ISERROR(C71/D71-1),"",IF((C71/D71-1)&gt;10000%,"",C71/D71-1))</f>
        <v/>
      </c>
      <c r="F71" s="98">
        <f t="shared" ref="F71:F102" si="9">C71/$C$143</f>
        <v>0</v>
      </c>
      <c r="G71" s="128">
        <v>7.9811680000000003E-3</v>
      </c>
      <c r="H71" s="128">
        <v>41.542400000000001</v>
      </c>
      <c r="J71" s="165">
        <v>0</v>
      </c>
      <c r="K71" s="123">
        <v>0</v>
      </c>
      <c r="L71" s="77" t="str">
        <f t="shared" ref="L71:L102" si="10">IF(ISERROR(J71/K71-1),"",IF((J71/K71-1)&gt;10000%,"",J71/K71-1))</f>
        <v/>
      </c>
      <c r="M71" s="77" t="str">
        <f t="shared" ref="M71:M102" si="11">IF(ISERROR(J71/C71),"",IF(J71/C71&gt;10000%,"",J71/C71))</f>
        <v/>
      </c>
      <c r="O71" s="162"/>
      <c r="P71" s="162"/>
    </row>
    <row r="72" spans="1:16" ht="12.75" customHeight="1" x14ac:dyDescent="0.2">
      <c r="A72" s="97" t="s">
        <v>1649</v>
      </c>
      <c r="B72" s="97" t="s">
        <v>1650</v>
      </c>
      <c r="C72" s="123">
        <v>0</v>
      </c>
      <c r="D72" s="123">
        <v>0</v>
      </c>
      <c r="E72" s="77" t="str">
        <f t="shared" si="8"/>
        <v/>
      </c>
      <c r="F72" s="98">
        <f t="shared" si="9"/>
        <v>0</v>
      </c>
      <c r="G72" s="128">
        <v>6.340258800000001E-2</v>
      </c>
      <c r="H72" s="128">
        <v>22.648399999999999</v>
      </c>
      <c r="J72" s="165">
        <v>0</v>
      </c>
      <c r="K72" s="123">
        <v>0</v>
      </c>
      <c r="L72" s="77" t="str">
        <f t="shared" si="10"/>
        <v/>
      </c>
      <c r="M72" s="77" t="str">
        <f t="shared" si="11"/>
        <v/>
      </c>
      <c r="O72" s="162"/>
      <c r="P72" s="162"/>
    </row>
    <row r="73" spans="1:16" ht="12.75" customHeight="1" x14ac:dyDescent="0.2">
      <c r="A73" s="97" t="s">
        <v>1667</v>
      </c>
      <c r="B73" s="97" t="s">
        <v>1668</v>
      </c>
      <c r="C73" s="123">
        <v>0</v>
      </c>
      <c r="D73" s="123">
        <v>0</v>
      </c>
      <c r="E73" s="77" t="str">
        <f t="shared" si="8"/>
        <v/>
      </c>
      <c r="F73" s="98">
        <f t="shared" si="9"/>
        <v>0</v>
      </c>
      <c r="G73" s="128">
        <v>0</v>
      </c>
      <c r="H73" s="128">
        <v>73.428399999999996</v>
      </c>
      <c r="J73" s="165">
        <v>0</v>
      </c>
      <c r="K73" s="123">
        <v>0</v>
      </c>
      <c r="L73" s="77" t="str">
        <f t="shared" si="10"/>
        <v/>
      </c>
      <c r="M73" s="77" t="str">
        <f t="shared" si="11"/>
        <v/>
      </c>
      <c r="O73" s="162"/>
      <c r="P73" s="162"/>
    </row>
    <row r="74" spans="1:16" ht="12.75" customHeight="1" x14ac:dyDescent="0.2">
      <c r="A74" s="97" t="s">
        <v>1665</v>
      </c>
      <c r="B74" s="97" t="s">
        <v>1666</v>
      </c>
      <c r="C74" s="123">
        <v>0</v>
      </c>
      <c r="D74" s="123">
        <v>0</v>
      </c>
      <c r="E74" s="77" t="str">
        <f t="shared" si="8"/>
        <v/>
      </c>
      <c r="F74" s="98">
        <f t="shared" si="9"/>
        <v>0</v>
      </c>
      <c r="G74" s="128">
        <v>1.2709590000000001E-3</v>
      </c>
      <c r="H74" s="128">
        <v>34.533749999999998</v>
      </c>
      <c r="J74" s="165">
        <v>0</v>
      </c>
      <c r="K74" s="123">
        <v>0</v>
      </c>
      <c r="L74" s="77" t="str">
        <f t="shared" si="10"/>
        <v/>
      </c>
      <c r="M74" s="77" t="str">
        <f t="shared" si="11"/>
        <v/>
      </c>
      <c r="O74" s="162"/>
      <c r="P74" s="162"/>
    </row>
    <row r="75" spans="1:16" ht="12.75" customHeight="1" x14ac:dyDescent="0.2">
      <c r="A75" s="97" t="s">
        <v>1663</v>
      </c>
      <c r="B75" s="97" t="s">
        <v>1664</v>
      </c>
      <c r="C75" s="123">
        <v>0</v>
      </c>
      <c r="D75" s="123">
        <v>0</v>
      </c>
      <c r="E75" s="77" t="str">
        <f t="shared" si="8"/>
        <v/>
      </c>
      <c r="F75" s="98">
        <f t="shared" si="9"/>
        <v>0</v>
      </c>
      <c r="G75" s="128">
        <v>0</v>
      </c>
      <c r="H75" s="128">
        <v>39.963149999999999</v>
      </c>
      <c r="J75" s="165">
        <v>0</v>
      </c>
      <c r="K75" s="123">
        <v>0</v>
      </c>
      <c r="L75" s="77" t="str">
        <f t="shared" si="10"/>
        <v/>
      </c>
      <c r="M75" s="77" t="str">
        <f t="shared" si="11"/>
        <v/>
      </c>
      <c r="O75" s="162"/>
      <c r="P75" s="162"/>
    </row>
    <row r="76" spans="1:16" ht="12.75" customHeight="1" x14ac:dyDescent="0.2">
      <c r="A76" s="97" t="s">
        <v>1717</v>
      </c>
      <c r="B76" s="97" t="s">
        <v>1718</v>
      </c>
      <c r="C76" s="123">
        <v>0</v>
      </c>
      <c r="D76" s="123">
        <v>0</v>
      </c>
      <c r="E76" s="77" t="str">
        <f t="shared" si="8"/>
        <v/>
      </c>
      <c r="F76" s="98">
        <f t="shared" si="9"/>
        <v>0</v>
      </c>
      <c r="G76" s="128">
        <v>1.378483E-2</v>
      </c>
      <c r="H76" s="128">
        <v>165.81285</v>
      </c>
      <c r="J76" s="165">
        <v>0</v>
      </c>
      <c r="K76" s="123">
        <v>0</v>
      </c>
      <c r="L76" s="77" t="str">
        <f t="shared" si="10"/>
        <v/>
      </c>
      <c r="M76" s="77" t="str">
        <f t="shared" si="11"/>
        <v/>
      </c>
      <c r="O76" s="162"/>
      <c r="P76" s="162"/>
    </row>
    <row r="77" spans="1:16" ht="12.75" customHeight="1" x14ac:dyDescent="0.2">
      <c r="A77" s="97" t="s">
        <v>1653</v>
      </c>
      <c r="B77" s="97" t="s">
        <v>1654</v>
      </c>
      <c r="C77" s="123">
        <v>0</v>
      </c>
      <c r="D77" s="123">
        <v>0</v>
      </c>
      <c r="E77" s="77" t="str">
        <f t="shared" si="8"/>
        <v/>
      </c>
      <c r="F77" s="98">
        <f t="shared" si="9"/>
        <v>0</v>
      </c>
      <c r="G77" s="128">
        <v>5.531612E-3</v>
      </c>
      <c r="H77" s="128">
        <v>93.726399999999998</v>
      </c>
      <c r="J77" s="165">
        <v>0</v>
      </c>
      <c r="K77" s="123">
        <v>0</v>
      </c>
      <c r="L77" s="77" t="str">
        <f t="shared" si="10"/>
        <v/>
      </c>
      <c r="M77" s="77" t="str">
        <f t="shared" si="11"/>
        <v/>
      </c>
      <c r="O77" s="162"/>
      <c r="P77" s="162"/>
    </row>
    <row r="78" spans="1:16" ht="12.75" customHeight="1" x14ac:dyDescent="0.2">
      <c r="A78" s="97" t="s">
        <v>1291</v>
      </c>
      <c r="B78" s="97" t="s">
        <v>1292</v>
      </c>
      <c r="C78" s="123">
        <v>0</v>
      </c>
      <c r="D78" s="123">
        <v>0</v>
      </c>
      <c r="E78" s="77" t="str">
        <f t="shared" si="8"/>
        <v/>
      </c>
      <c r="F78" s="98">
        <f t="shared" si="9"/>
        <v>0</v>
      </c>
      <c r="G78" s="128">
        <v>0.16470774700000002</v>
      </c>
      <c r="H78" s="128">
        <v>86.694199999999995</v>
      </c>
      <c r="J78" s="165">
        <v>0</v>
      </c>
      <c r="K78" s="123">
        <v>0</v>
      </c>
      <c r="L78" s="77" t="str">
        <f t="shared" si="10"/>
        <v/>
      </c>
      <c r="M78" s="77" t="str">
        <f t="shared" si="11"/>
        <v/>
      </c>
      <c r="O78" s="162"/>
      <c r="P78" s="162"/>
    </row>
    <row r="79" spans="1:16" ht="12.75" customHeight="1" x14ac:dyDescent="0.2">
      <c r="A79" s="97" t="s">
        <v>1725</v>
      </c>
      <c r="B79" s="97" t="s">
        <v>1726</v>
      </c>
      <c r="C79" s="123">
        <v>0</v>
      </c>
      <c r="D79" s="123">
        <v>0</v>
      </c>
      <c r="E79" s="77" t="str">
        <f t="shared" si="8"/>
        <v/>
      </c>
      <c r="F79" s="98">
        <f t="shared" si="9"/>
        <v>0</v>
      </c>
      <c r="G79" s="128">
        <v>2.4766840000000003E-3</v>
      </c>
      <c r="H79" s="128">
        <v>160.42449999999999</v>
      </c>
      <c r="J79" s="165">
        <v>0</v>
      </c>
      <c r="K79" s="123">
        <v>0</v>
      </c>
      <c r="L79" s="77" t="str">
        <f t="shared" si="10"/>
        <v/>
      </c>
      <c r="M79" s="77" t="str">
        <f t="shared" si="11"/>
        <v/>
      </c>
      <c r="O79" s="162"/>
      <c r="P79" s="162"/>
    </row>
    <row r="80" spans="1:16" ht="12.75" customHeight="1" x14ac:dyDescent="0.2">
      <c r="A80" s="97" t="s">
        <v>1481</v>
      </c>
      <c r="B80" s="97" t="s">
        <v>1482</v>
      </c>
      <c r="C80" s="123">
        <v>0</v>
      </c>
      <c r="D80" s="123">
        <v>0</v>
      </c>
      <c r="E80" s="77" t="str">
        <f t="shared" si="8"/>
        <v/>
      </c>
      <c r="F80" s="98">
        <f t="shared" si="9"/>
        <v>0</v>
      </c>
      <c r="G80" s="128">
        <v>0</v>
      </c>
      <c r="H80" s="128">
        <v>23.385999999999999</v>
      </c>
      <c r="J80" s="165">
        <v>0</v>
      </c>
      <c r="K80" s="123">
        <v>0</v>
      </c>
      <c r="L80" s="77" t="str">
        <f t="shared" si="10"/>
        <v/>
      </c>
      <c r="M80" s="77" t="str">
        <f t="shared" si="11"/>
        <v/>
      </c>
      <c r="O80" s="162"/>
      <c r="P80" s="162"/>
    </row>
    <row r="81" spans="1:16" ht="12.75" customHeight="1" x14ac:dyDescent="0.2">
      <c r="A81" s="97" t="s">
        <v>1733</v>
      </c>
      <c r="B81" s="97" t="s">
        <v>1734</v>
      </c>
      <c r="C81" s="123">
        <v>0</v>
      </c>
      <c r="D81" s="123">
        <v>0</v>
      </c>
      <c r="E81" s="77" t="str">
        <f t="shared" si="8"/>
        <v/>
      </c>
      <c r="F81" s="98">
        <f t="shared" si="9"/>
        <v>0</v>
      </c>
      <c r="G81" s="128">
        <v>3.646669E-3</v>
      </c>
      <c r="H81" s="128">
        <v>160.30484999999999</v>
      </c>
      <c r="J81" s="165">
        <v>0</v>
      </c>
      <c r="K81" s="123">
        <v>0</v>
      </c>
      <c r="L81" s="77" t="str">
        <f t="shared" si="10"/>
        <v/>
      </c>
      <c r="M81" s="77" t="str">
        <f t="shared" si="11"/>
        <v/>
      </c>
      <c r="O81" s="162"/>
      <c r="P81" s="162"/>
    </row>
    <row r="82" spans="1:16" ht="12.75" customHeight="1" x14ac:dyDescent="0.2">
      <c r="A82" s="97" t="s">
        <v>1360</v>
      </c>
      <c r="B82" s="97" t="s">
        <v>1359</v>
      </c>
      <c r="C82" s="123">
        <v>0</v>
      </c>
      <c r="D82" s="123">
        <v>0</v>
      </c>
      <c r="E82" s="77" t="str">
        <f t="shared" si="8"/>
        <v/>
      </c>
      <c r="F82" s="98">
        <f t="shared" si="9"/>
        <v>0</v>
      </c>
      <c r="G82" s="128">
        <v>1.3271428E-2</v>
      </c>
      <c r="H82" s="128">
        <v>18.986049999999999</v>
      </c>
      <c r="J82" s="165">
        <v>0</v>
      </c>
      <c r="K82" s="123">
        <v>0</v>
      </c>
      <c r="L82" s="77" t="str">
        <f t="shared" si="10"/>
        <v/>
      </c>
      <c r="M82" s="77" t="str">
        <f t="shared" si="11"/>
        <v/>
      </c>
      <c r="O82" s="162"/>
      <c r="P82" s="162"/>
    </row>
    <row r="83" spans="1:16" ht="12.75" customHeight="1" x14ac:dyDescent="0.2">
      <c r="A83" s="97" t="s">
        <v>1380</v>
      </c>
      <c r="B83" s="97" t="s">
        <v>1379</v>
      </c>
      <c r="C83" s="123">
        <v>0</v>
      </c>
      <c r="D83" s="123">
        <v>0</v>
      </c>
      <c r="E83" s="77" t="str">
        <f t="shared" si="8"/>
        <v/>
      </c>
      <c r="F83" s="98">
        <f t="shared" si="9"/>
        <v>0</v>
      </c>
      <c r="G83" s="128">
        <v>0.17823107199999999</v>
      </c>
      <c r="H83" s="128">
        <v>216.24494999999999</v>
      </c>
      <c r="J83" s="165">
        <v>0</v>
      </c>
      <c r="K83" s="123">
        <v>0</v>
      </c>
      <c r="L83" s="77" t="str">
        <f t="shared" si="10"/>
        <v/>
      </c>
      <c r="M83" s="77" t="str">
        <f t="shared" si="11"/>
        <v/>
      </c>
      <c r="O83" s="162"/>
      <c r="P83" s="162"/>
    </row>
    <row r="84" spans="1:16" ht="12.75" customHeight="1" x14ac:dyDescent="0.2">
      <c r="A84" s="97" t="s">
        <v>1715</v>
      </c>
      <c r="B84" s="97" t="s">
        <v>1716</v>
      </c>
      <c r="C84" s="123">
        <v>0</v>
      </c>
      <c r="D84" s="123">
        <v>0</v>
      </c>
      <c r="E84" s="77" t="str">
        <f t="shared" si="8"/>
        <v/>
      </c>
      <c r="F84" s="98">
        <f t="shared" si="9"/>
        <v>0</v>
      </c>
      <c r="G84" s="128">
        <v>5.8441927999999997E-2</v>
      </c>
      <c r="H84" s="128">
        <v>150.10210000000001</v>
      </c>
      <c r="J84" s="165">
        <v>0</v>
      </c>
      <c r="K84" s="123">
        <v>0</v>
      </c>
      <c r="L84" s="77" t="str">
        <f t="shared" si="10"/>
        <v/>
      </c>
      <c r="M84" s="77" t="str">
        <f t="shared" si="11"/>
        <v/>
      </c>
      <c r="O84" s="162"/>
      <c r="P84" s="162"/>
    </row>
    <row r="85" spans="1:16" ht="12.75" customHeight="1" x14ac:dyDescent="0.2">
      <c r="A85" s="97" t="s">
        <v>1277</v>
      </c>
      <c r="B85" s="97" t="s">
        <v>1278</v>
      </c>
      <c r="C85" s="123">
        <v>0</v>
      </c>
      <c r="D85" s="123">
        <v>0</v>
      </c>
      <c r="E85" s="77" t="str">
        <f t="shared" si="8"/>
        <v/>
      </c>
      <c r="F85" s="98">
        <f t="shared" si="9"/>
        <v>0</v>
      </c>
      <c r="G85" s="128">
        <v>0.58207202599999996</v>
      </c>
      <c r="H85" s="128">
        <v>21.566500000000001</v>
      </c>
      <c r="J85" s="165">
        <v>0</v>
      </c>
      <c r="K85" s="123">
        <v>5.2354959999999999E-2</v>
      </c>
      <c r="L85" s="77">
        <f t="shared" si="10"/>
        <v>-1</v>
      </c>
      <c r="M85" s="77" t="str">
        <f t="shared" si="11"/>
        <v/>
      </c>
      <c r="O85" s="162"/>
      <c r="P85" s="162"/>
    </row>
    <row r="86" spans="1:16" ht="12.75" customHeight="1" x14ac:dyDescent="0.2">
      <c r="A86" s="97" t="s">
        <v>1398</v>
      </c>
      <c r="B86" s="97" t="s">
        <v>1397</v>
      </c>
      <c r="C86" s="123">
        <v>0</v>
      </c>
      <c r="D86" s="123">
        <v>0</v>
      </c>
      <c r="E86" s="77" t="str">
        <f t="shared" si="8"/>
        <v/>
      </c>
      <c r="F86" s="98">
        <f t="shared" si="9"/>
        <v>0</v>
      </c>
      <c r="G86" s="128">
        <v>0</v>
      </c>
      <c r="H86" s="128">
        <v>17.904</v>
      </c>
      <c r="J86" s="165">
        <v>0</v>
      </c>
      <c r="K86" s="123">
        <v>0</v>
      </c>
      <c r="L86" s="77" t="str">
        <f t="shared" si="10"/>
        <v/>
      </c>
      <c r="M86" s="77" t="str">
        <f t="shared" si="11"/>
        <v/>
      </c>
      <c r="O86" s="162"/>
      <c r="P86" s="162"/>
    </row>
    <row r="87" spans="1:16" ht="12.75" customHeight="1" x14ac:dyDescent="0.2">
      <c r="A87" s="97" t="s">
        <v>757</v>
      </c>
      <c r="B87" s="97" t="s">
        <v>745</v>
      </c>
      <c r="C87" s="123">
        <v>0</v>
      </c>
      <c r="D87" s="123">
        <v>0</v>
      </c>
      <c r="E87" s="77" t="str">
        <f t="shared" si="8"/>
        <v/>
      </c>
      <c r="F87" s="98">
        <f t="shared" si="9"/>
        <v>0</v>
      </c>
      <c r="G87" s="128">
        <v>5.7164339999999994E-2</v>
      </c>
      <c r="H87" s="128">
        <v>28.07395</v>
      </c>
      <c r="J87" s="165">
        <v>0</v>
      </c>
      <c r="K87" s="123">
        <v>0</v>
      </c>
      <c r="L87" s="77" t="str">
        <f t="shared" si="10"/>
        <v/>
      </c>
      <c r="M87" s="77" t="str">
        <f t="shared" si="11"/>
        <v/>
      </c>
      <c r="O87" s="162"/>
      <c r="P87" s="162"/>
    </row>
    <row r="88" spans="1:16" ht="12.75" customHeight="1" x14ac:dyDescent="0.2">
      <c r="A88" s="97" t="s">
        <v>1659</v>
      </c>
      <c r="B88" s="97" t="s">
        <v>1660</v>
      </c>
      <c r="C88" s="123">
        <v>0</v>
      </c>
      <c r="D88" s="123">
        <v>0</v>
      </c>
      <c r="E88" s="77" t="str">
        <f t="shared" si="8"/>
        <v/>
      </c>
      <c r="F88" s="98">
        <f t="shared" si="9"/>
        <v>0</v>
      </c>
      <c r="G88" s="128">
        <v>0</v>
      </c>
      <c r="H88" s="128">
        <v>71.456450000000004</v>
      </c>
      <c r="J88" s="165">
        <v>0</v>
      </c>
      <c r="K88" s="123">
        <v>0</v>
      </c>
      <c r="L88" s="77" t="str">
        <f t="shared" si="10"/>
        <v/>
      </c>
      <c r="M88" s="77" t="str">
        <f t="shared" si="11"/>
        <v/>
      </c>
      <c r="O88" s="162"/>
      <c r="P88" s="162"/>
    </row>
    <row r="89" spans="1:16" ht="12.75" customHeight="1" x14ac:dyDescent="0.2">
      <c r="A89" s="97" t="s">
        <v>1504</v>
      </c>
      <c r="B89" s="97" t="s">
        <v>1505</v>
      </c>
      <c r="C89" s="123">
        <v>0</v>
      </c>
      <c r="D89" s="123">
        <v>0</v>
      </c>
      <c r="E89" s="77" t="str">
        <f t="shared" si="8"/>
        <v/>
      </c>
      <c r="F89" s="98">
        <f t="shared" si="9"/>
        <v>0</v>
      </c>
      <c r="G89" s="128">
        <v>3.7698462000000002E-2</v>
      </c>
      <c r="H89" s="128">
        <v>105.332105263158</v>
      </c>
      <c r="J89" s="165">
        <v>0</v>
      </c>
      <c r="K89" s="123">
        <v>0</v>
      </c>
      <c r="L89" s="77" t="str">
        <f t="shared" si="10"/>
        <v/>
      </c>
      <c r="M89" s="77" t="str">
        <f t="shared" si="11"/>
        <v/>
      </c>
      <c r="O89" s="162"/>
      <c r="P89" s="162"/>
    </row>
    <row r="90" spans="1:16" ht="12.75" customHeight="1" x14ac:dyDescent="0.2">
      <c r="A90" s="97" t="s">
        <v>534</v>
      </c>
      <c r="B90" s="97" t="s">
        <v>520</v>
      </c>
      <c r="C90" s="123">
        <v>0</v>
      </c>
      <c r="D90" s="123">
        <v>0</v>
      </c>
      <c r="E90" s="77" t="str">
        <f t="shared" si="8"/>
        <v/>
      </c>
      <c r="F90" s="98">
        <f t="shared" si="9"/>
        <v>0</v>
      </c>
      <c r="G90" s="128">
        <v>2.0494303663253004</v>
      </c>
      <c r="H90" s="128">
        <v>463.40665000000001</v>
      </c>
      <c r="J90" s="165">
        <v>0</v>
      </c>
      <c r="K90" s="123">
        <v>0</v>
      </c>
      <c r="L90" s="77" t="str">
        <f t="shared" si="10"/>
        <v/>
      </c>
      <c r="M90" s="77" t="str">
        <f t="shared" si="11"/>
        <v/>
      </c>
      <c r="O90" s="162"/>
      <c r="P90" s="162"/>
    </row>
    <row r="91" spans="1:16" ht="12.75" customHeight="1" x14ac:dyDescent="0.2">
      <c r="A91" s="97" t="s">
        <v>1279</v>
      </c>
      <c r="B91" s="97" t="s">
        <v>1280</v>
      </c>
      <c r="C91" s="123">
        <v>0</v>
      </c>
      <c r="D91" s="123">
        <v>0</v>
      </c>
      <c r="E91" s="77" t="str">
        <f t="shared" si="8"/>
        <v/>
      </c>
      <c r="F91" s="98">
        <f t="shared" si="9"/>
        <v>0</v>
      </c>
      <c r="G91" s="128">
        <v>1.5261946E-2</v>
      </c>
      <c r="H91" s="128">
        <v>41.001350000000002</v>
      </c>
      <c r="J91" s="165">
        <v>0</v>
      </c>
      <c r="K91" s="123">
        <v>0</v>
      </c>
      <c r="L91" s="77" t="str">
        <f t="shared" si="10"/>
        <v/>
      </c>
      <c r="M91" s="77" t="str">
        <f t="shared" si="11"/>
        <v/>
      </c>
      <c r="O91" s="162"/>
      <c r="P91" s="162"/>
    </row>
    <row r="92" spans="1:16" ht="12.75" customHeight="1" x14ac:dyDescent="0.2">
      <c r="A92" s="97" t="s">
        <v>1729</v>
      </c>
      <c r="B92" s="97" t="s">
        <v>1730</v>
      </c>
      <c r="C92" s="123">
        <v>0</v>
      </c>
      <c r="D92" s="123">
        <v>0</v>
      </c>
      <c r="E92" s="77" t="str">
        <f t="shared" si="8"/>
        <v/>
      </c>
      <c r="F92" s="98">
        <f t="shared" si="9"/>
        <v>0</v>
      </c>
      <c r="G92" s="128">
        <v>1.0893979999999999E-3</v>
      </c>
      <c r="H92" s="128">
        <v>160.29310000000001</v>
      </c>
      <c r="J92" s="165">
        <v>0</v>
      </c>
      <c r="K92" s="123">
        <v>0</v>
      </c>
      <c r="L92" s="77" t="str">
        <f t="shared" si="10"/>
        <v/>
      </c>
      <c r="M92" s="77" t="str">
        <f t="shared" si="11"/>
        <v/>
      </c>
      <c r="O92" s="162"/>
      <c r="P92" s="162"/>
    </row>
    <row r="93" spans="1:16" ht="12.75" customHeight="1" x14ac:dyDescent="0.2">
      <c r="A93" s="97" t="s">
        <v>1394</v>
      </c>
      <c r="B93" s="97" t="s">
        <v>1393</v>
      </c>
      <c r="C93" s="123">
        <v>0</v>
      </c>
      <c r="D93" s="123">
        <v>0</v>
      </c>
      <c r="E93" s="77" t="str">
        <f t="shared" si="8"/>
        <v/>
      </c>
      <c r="F93" s="98">
        <f t="shared" si="9"/>
        <v>0</v>
      </c>
      <c r="G93" s="128">
        <v>3.5085229000000002E-2</v>
      </c>
      <c r="H93" s="128">
        <v>25.897099999999998</v>
      </c>
      <c r="J93" s="165">
        <v>0</v>
      </c>
      <c r="K93" s="123">
        <v>0</v>
      </c>
      <c r="L93" s="77" t="str">
        <f t="shared" si="10"/>
        <v/>
      </c>
      <c r="M93" s="77" t="str">
        <f t="shared" si="11"/>
        <v/>
      </c>
      <c r="O93" s="162"/>
      <c r="P93" s="162"/>
    </row>
    <row r="94" spans="1:16" ht="12.75" customHeight="1" x14ac:dyDescent="0.2">
      <c r="A94" s="97" t="s">
        <v>1512</v>
      </c>
      <c r="B94" s="97" t="s">
        <v>1513</v>
      </c>
      <c r="C94" s="123">
        <v>0</v>
      </c>
      <c r="D94" s="123">
        <v>0</v>
      </c>
      <c r="E94" s="77" t="str">
        <f t="shared" si="8"/>
        <v/>
      </c>
      <c r="F94" s="98">
        <f t="shared" si="9"/>
        <v>0</v>
      </c>
      <c r="G94" s="128">
        <v>9.9072475000000007E-2</v>
      </c>
      <c r="H94" s="128">
        <v>30.92305</v>
      </c>
      <c r="J94" s="165">
        <v>0</v>
      </c>
      <c r="K94" s="123">
        <v>0</v>
      </c>
      <c r="L94" s="77" t="str">
        <f t="shared" si="10"/>
        <v/>
      </c>
      <c r="M94" s="77" t="str">
        <f t="shared" si="11"/>
        <v/>
      </c>
      <c r="O94" s="162"/>
      <c r="P94" s="162"/>
    </row>
    <row r="95" spans="1:16" ht="12.75" customHeight="1" x14ac:dyDescent="0.2">
      <c r="A95" s="97" t="s">
        <v>533</v>
      </c>
      <c r="B95" s="97" t="s">
        <v>519</v>
      </c>
      <c r="C95" s="123">
        <v>0</v>
      </c>
      <c r="D95" s="123">
        <v>0</v>
      </c>
      <c r="E95" s="77" t="str">
        <f t="shared" si="8"/>
        <v/>
      </c>
      <c r="F95" s="98">
        <f t="shared" si="9"/>
        <v>0</v>
      </c>
      <c r="G95" s="128">
        <v>0.20585692000000003</v>
      </c>
      <c r="H95" s="128">
        <v>39.072249999999997</v>
      </c>
      <c r="J95" s="165">
        <v>0</v>
      </c>
      <c r="K95" s="123">
        <v>0</v>
      </c>
      <c r="L95" s="77" t="str">
        <f t="shared" si="10"/>
        <v/>
      </c>
      <c r="M95" s="77" t="str">
        <f t="shared" si="11"/>
        <v/>
      </c>
      <c r="O95" s="162"/>
      <c r="P95" s="162"/>
    </row>
    <row r="96" spans="1:16" ht="12.75" customHeight="1" x14ac:dyDescent="0.2">
      <c r="A96" s="97" t="s">
        <v>1368</v>
      </c>
      <c r="B96" s="97" t="s">
        <v>1367</v>
      </c>
      <c r="C96" s="123">
        <v>0</v>
      </c>
      <c r="D96" s="123">
        <v>0</v>
      </c>
      <c r="E96" s="77" t="str">
        <f t="shared" si="8"/>
        <v/>
      </c>
      <c r="F96" s="98">
        <f t="shared" si="9"/>
        <v>0</v>
      </c>
      <c r="G96" s="128">
        <v>2.7234200000000003E-3</v>
      </c>
      <c r="H96" s="128">
        <v>29.506499999999999</v>
      </c>
      <c r="J96" s="165">
        <v>0</v>
      </c>
      <c r="K96" s="123">
        <v>0</v>
      </c>
      <c r="L96" s="77" t="str">
        <f t="shared" si="10"/>
        <v/>
      </c>
      <c r="M96" s="77" t="str">
        <f t="shared" si="11"/>
        <v/>
      </c>
      <c r="O96" s="162"/>
      <c r="P96" s="162"/>
    </row>
    <row r="97" spans="1:16" ht="12.75" customHeight="1" x14ac:dyDescent="0.2">
      <c r="A97" s="97" t="s">
        <v>1655</v>
      </c>
      <c r="B97" s="97" t="s">
        <v>1656</v>
      </c>
      <c r="C97" s="123">
        <v>0</v>
      </c>
      <c r="D97" s="123">
        <v>0</v>
      </c>
      <c r="E97" s="77" t="str">
        <f t="shared" si="8"/>
        <v/>
      </c>
      <c r="F97" s="98">
        <f t="shared" si="9"/>
        <v>0</v>
      </c>
      <c r="G97" s="128">
        <v>0</v>
      </c>
      <c r="H97" s="128">
        <v>110.29989999999999</v>
      </c>
      <c r="J97" s="165">
        <v>0</v>
      </c>
      <c r="K97" s="123">
        <v>0</v>
      </c>
      <c r="L97" s="77" t="str">
        <f t="shared" si="10"/>
        <v/>
      </c>
      <c r="M97" s="77" t="str">
        <f t="shared" si="11"/>
        <v/>
      </c>
      <c r="O97" s="162"/>
      <c r="P97" s="162"/>
    </row>
    <row r="98" spans="1:16" ht="12.75" customHeight="1" x14ac:dyDescent="0.2">
      <c r="A98" s="97" t="s">
        <v>1721</v>
      </c>
      <c r="B98" s="97" t="s">
        <v>1722</v>
      </c>
      <c r="C98" s="123">
        <v>0</v>
      </c>
      <c r="D98" s="123">
        <v>0</v>
      </c>
      <c r="E98" s="77" t="str">
        <f t="shared" si="8"/>
        <v/>
      </c>
      <c r="F98" s="98">
        <f t="shared" si="9"/>
        <v>0</v>
      </c>
      <c r="G98" s="128">
        <v>1.3929822E-2</v>
      </c>
      <c r="H98" s="128">
        <v>129.41745</v>
      </c>
      <c r="J98" s="165">
        <v>0</v>
      </c>
      <c r="K98" s="123">
        <v>0</v>
      </c>
      <c r="L98" s="77" t="str">
        <f t="shared" si="10"/>
        <v/>
      </c>
      <c r="M98" s="77" t="str">
        <f t="shared" si="11"/>
        <v/>
      </c>
      <c r="O98" s="162"/>
      <c r="P98" s="162"/>
    </row>
    <row r="99" spans="1:16" ht="12.75" customHeight="1" x14ac:dyDescent="0.2">
      <c r="A99" s="97" t="s">
        <v>1719</v>
      </c>
      <c r="B99" s="97" t="s">
        <v>1720</v>
      </c>
      <c r="C99" s="123">
        <v>0</v>
      </c>
      <c r="D99" s="123">
        <v>0</v>
      </c>
      <c r="E99" s="77" t="str">
        <f t="shared" si="8"/>
        <v/>
      </c>
      <c r="F99" s="98">
        <f t="shared" si="9"/>
        <v>0</v>
      </c>
      <c r="G99" s="128">
        <v>0</v>
      </c>
      <c r="H99" s="128">
        <v>133.86125000000001</v>
      </c>
      <c r="J99" s="165">
        <v>0</v>
      </c>
      <c r="K99" s="123">
        <v>0</v>
      </c>
      <c r="L99" s="77" t="str">
        <f t="shared" si="10"/>
        <v/>
      </c>
      <c r="M99" s="77" t="str">
        <f t="shared" si="11"/>
        <v/>
      </c>
      <c r="O99" s="162"/>
      <c r="P99" s="162"/>
    </row>
    <row r="100" spans="1:16" ht="12.75" customHeight="1" x14ac:dyDescent="0.2">
      <c r="A100" s="97" t="s">
        <v>1490</v>
      </c>
      <c r="B100" s="97" t="s">
        <v>1491</v>
      </c>
      <c r="C100" s="123">
        <v>0</v>
      </c>
      <c r="D100" s="123">
        <v>0</v>
      </c>
      <c r="E100" s="77" t="str">
        <f t="shared" si="8"/>
        <v/>
      </c>
      <c r="F100" s="98">
        <f t="shared" si="9"/>
        <v>0</v>
      </c>
      <c r="G100" s="128">
        <v>8.3561740000000009E-3</v>
      </c>
      <c r="H100" s="128">
        <v>91.618600000000001</v>
      </c>
      <c r="J100" s="165">
        <v>0</v>
      </c>
      <c r="K100" s="123">
        <v>0</v>
      </c>
      <c r="L100" s="77" t="str">
        <f t="shared" si="10"/>
        <v/>
      </c>
      <c r="M100" s="77" t="str">
        <f t="shared" si="11"/>
        <v/>
      </c>
      <c r="O100" s="162"/>
      <c r="P100" s="162"/>
    </row>
    <row r="101" spans="1:16" ht="12.75" customHeight="1" x14ac:dyDescent="0.2">
      <c r="A101" s="97" t="s">
        <v>1487</v>
      </c>
      <c r="B101" s="97" t="s">
        <v>1488</v>
      </c>
      <c r="C101" s="123">
        <v>0</v>
      </c>
      <c r="D101" s="123">
        <v>0</v>
      </c>
      <c r="E101" s="77" t="str">
        <f t="shared" si="8"/>
        <v/>
      </c>
      <c r="F101" s="98">
        <f t="shared" si="9"/>
        <v>0</v>
      </c>
      <c r="G101" s="128">
        <v>5.4036969999999998E-3</v>
      </c>
      <c r="H101" s="128">
        <v>114.53505</v>
      </c>
      <c r="J101" s="165">
        <v>0</v>
      </c>
      <c r="K101" s="123">
        <v>0</v>
      </c>
      <c r="L101" s="77" t="str">
        <f t="shared" si="10"/>
        <v/>
      </c>
      <c r="M101" s="77" t="str">
        <f t="shared" si="11"/>
        <v/>
      </c>
      <c r="O101" s="162"/>
      <c r="P101" s="162"/>
    </row>
    <row r="102" spans="1:16" ht="12.75" customHeight="1" x14ac:dyDescent="0.2">
      <c r="A102" s="97" t="s">
        <v>1669</v>
      </c>
      <c r="B102" s="97" t="s">
        <v>1670</v>
      </c>
      <c r="C102" s="123">
        <v>0</v>
      </c>
      <c r="D102" s="123">
        <v>0</v>
      </c>
      <c r="E102" s="77" t="str">
        <f t="shared" si="8"/>
        <v/>
      </c>
      <c r="F102" s="98">
        <f t="shared" si="9"/>
        <v>0</v>
      </c>
      <c r="G102" s="128">
        <v>3.9840990000000005E-3</v>
      </c>
      <c r="H102" s="128">
        <v>140.20605</v>
      </c>
      <c r="J102" s="165">
        <v>0</v>
      </c>
      <c r="K102" s="123">
        <v>0</v>
      </c>
      <c r="L102" s="77" t="str">
        <f t="shared" si="10"/>
        <v/>
      </c>
      <c r="M102" s="77" t="str">
        <f t="shared" si="11"/>
        <v/>
      </c>
      <c r="O102" s="162"/>
      <c r="P102" s="162"/>
    </row>
    <row r="103" spans="1:16" ht="12.75" customHeight="1" x14ac:dyDescent="0.2">
      <c r="A103" s="97" t="s">
        <v>1735</v>
      </c>
      <c r="B103" s="97" t="s">
        <v>1736</v>
      </c>
      <c r="C103" s="123">
        <v>0</v>
      </c>
      <c r="D103" s="123">
        <v>0</v>
      </c>
      <c r="E103" s="77" t="str">
        <f t="shared" ref="E103:E134" si="12">IF(ISERROR(C103/D103-1),"",IF((C103/D103-1)&gt;10000%,"",C103/D103-1))</f>
        <v/>
      </c>
      <c r="F103" s="98">
        <f t="shared" ref="F103:F137" si="13">C103/$C$143</f>
        <v>0</v>
      </c>
      <c r="G103" s="128">
        <v>0</v>
      </c>
      <c r="H103" s="128">
        <v>120.7615</v>
      </c>
      <c r="J103" s="165">
        <v>0</v>
      </c>
      <c r="K103" s="123">
        <v>0</v>
      </c>
      <c r="L103" s="77" t="str">
        <f t="shared" ref="L103:L134" si="14">IF(ISERROR(J103/K103-1),"",IF((J103/K103-1)&gt;10000%,"",J103/K103-1))</f>
        <v/>
      </c>
      <c r="M103" s="77" t="str">
        <f t="shared" ref="M103:M137" si="15">IF(ISERROR(J103/C103),"",IF(J103/C103&gt;10000%,"",J103/C103))</f>
        <v/>
      </c>
      <c r="O103" s="162"/>
      <c r="P103" s="162"/>
    </row>
    <row r="104" spans="1:16" ht="12.75" customHeight="1" x14ac:dyDescent="0.2">
      <c r="A104" s="97" t="s">
        <v>1723</v>
      </c>
      <c r="B104" s="97" t="s">
        <v>1724</v>
      </c>
      <c r="C104" s="123">
        <v>0</v>
      </c>
      <c r="D104" s="123">
        <v>0</v>
      </c>
      <c r="E104" s="77" t="str">
        <f t="shared" si="12"/>
        <v/>
      </c>
      <c r="F104" s="98">
        <f t="shared" si="13"/>
        <v>0</v>
      </c>
      <c r="G104" s="128">
        <v>0</v>
      </c>
      <c r="H104" s="128">
        <v>120.80125</v>
      </c>
      <c r="J104" s="165">
        <v>0</v>
      </c>
      <c r="K104" s="123">
        <v>0</v>
      </c>
      <c r="L104" s="77" t="str">
        <f t="shared" si="14"/>
        <v/>
      </c>
      <c r="M104" s="77" t="str">
        <f t="shared" si="15"/>
        <v/>
      </c>
      <c r="O104" s="162"/>
      <c r="P104" s="162"/>
    </row>
    <row r="105" spans="1:16" ht="12.75" customHeight="1" x14ac:dyDescent="0.2">
      <c r="A105" s="97" t="s">
        <v>1287</v>
      </c>
      <c r="B105" s="97" t="s">
        <v>1288</v>
      </c>
      <c r="C105" s="123">
        <v>0</v>
      </c>
      <c r="D105" s="123">
        <v>0</v>
      </c>
      <c r="E105" s="77" t="str">
        <f t="shared" si="12"/>
        <v/>
      </c>
      <c r="F105" s="98">
        <f t="shared" si="13"/>
        <v>0</v>
      </c>
      <c r="G105" s="128">
        <v>5.7056964999999994E-2</v>
      </c>
      <c r="H105" s="128">
        <v>60.664650000000002</v>
      </c>
      <c r="J105" s="165">
        <v>0</v>
      </c>
      <c r="K105" s="123">
        <v>0</v>
      </c>
      <c r="L105" s="77" t="str">
        <f t="shared" si="14"/>
        <v/>
      </c>
      <c r="M105" s="77" t="str">
        <f t="shared" si="15"/>
        <v/>
      </c>
      <c r="O105" s="162"/>
      <c r="P105" s="162"/>
    </row>
    <row r="106" spans="1:16" ht="12.75" customHeight="1" x14ac:dyDescent="0.2">
      <c r="A106" s="97" t="s">
        <v>1404</v>
      </c>
      <c r="B106" s="97" t="s">
        <v>1403</v>
      </c>
      <c r="C106" s="123">
        <v>0</v>
      </c>
      <c r="D106" s="123">
        <v>0</v>
      </c>
      <c r="E106" s="77" t="str">
        <f t="shared" si="12"/>
        <v/>
      </c>
      <c r="F106" s="98">
        <f t="shared" si="13"/>
        <v>0</v>
      </c>
      <c r="G106" s="128">
        <v>0</v>
      </c>
      <c r="H106" s="128">
        <v>33.286549999999998</v>
      </c>
      <c r="J106" s="165">
        <v>0</v>
      </c>
      <c r="K106" s="123">
        <v>0</v>
      </c>
      <c r="L106" s="77" t="str">
        <f t="shared" si="14"/>
        <v/>
      </c>
      <c r="M106" s="77" t="str">
        <f t="shared" si="15"/>
        <v/>
      </c>
      <c r="O106" s="162"/>
      <c r="P106" s="162"/>
    </row>
    <row r="107" spans="1:16" ht="12.75" customHeight="1" x14ac:dyDescent="0.2">
      <c r="A107" s="97" t="s">
        <v>1402</v>
      </c>
      <c r="B107" s="97" t="s">
        <v>1401</v>
      </c>
      <c r="C107" s="123">
        <v>0</v>
      </c>
      <c r="D107" s="123">
        <v>0</v>
      </c>
      <c r="E107" s="77" t="str">
        <f t="shared" si="12"/>
        <v/>
      </c>
      <c r="F107" s="98">
        <f t="shared" si="13"/>
        <v>0</v>
      </c>
      <c r="G107" s="128">
        <v>1.0664353E-2</v>
      </c>
      <c r="H107" s="128">
        <v>18.863849999999999</v>
      </c>
      <c r="J107" s="165">
        <v>0</v>
      </c>
      <c r="K107" s="123">
        <v>0</v>
      </c>
      <c r="L107" s="77" t="str">
        <f t="shared" si="14"/>
        <v/>
      </c>
      <c r="M107" s="77" t="str">
        <f t="shared" si="15"/>
        <v/>
      </c>
      <c r="O107" s="162"/>
      <c r="P107" s="162"/>
    </row>
    <row r="108" spans="1:16" ht="12.75" customHeight="1" x14ac:dyDescent="0.2">
      <c r="A108" s="97" t="s">
        <v>1289</v>
      </c>
      <c r="B108" s="97" t="s">
        <v>1290</v>
      </c>
      <c r="C108" s="123">
        <v>0</v>
      </c>
      <c r="D108" s="123">
        <v>0</v>
      </c>
      <c r="E108" s="77" t="str">
        <f t="shared" si="12"/>
        <v/>
      </c>
      <c r="F108" s="98">
        <f t="shared" si="13"/>
        <v>0</v>
      </c>
      <c r="G108" s="128">
        <v>0</v>
      </c>
      <c r="H108" s="128">
        <v>76.783349999999999</v>
      </c>
      <c r="J108" s="165">
        <v>0</v>
      </c>
      <c r="K108" s="123">
        <v>0</v>
      </c>
      <c r="L108" s="77" t="str">
        <f t="shared" si="14"/>
        <v/>
      </c>
      <c r="M108" s="77" t="str">
        <f t="shared" si="15"/>
        <v/>
      </c>
      <c r="O108" s="162"/>
      <c r="P108" s="162"/>
    </row>
    <row r="109" spans="1:16" ht="12.75" customHeight="1" x14ac:dyDescent="0.2">
      <c r="A109" s="97" t="s">
        <v>1293</v>
      </c>
      <c r="B109" s="97" t="s">
        <v>1294</v>
      </c>
      <c r="C109" s="123">
        <v>0</v>
      </c>
      <c r="D109" s="123">
        <v>0</v>
      </c>
      <c r="E109" s="77" t="str">
        <f t="shared" si="12"/>
        <v/>
      </c>
      <c r="F109" s="98">
        <f t="shared" si="13"/>
        <v>0</v>
      </c>
      <c r="G109" s="128">
        <v>0</v>
      </c>
      <c r="H109" s="128">
        <v>76.45505</v>
      </c>
      <c r="J109" s="165">
        <v>0</v>
      </c>
      <c r="K109" s="123">
        <v>0</v>
      </c>
      <c r="L109" s="77" t="str">
        <f t="shared" si="14"/>
        <v/>
      </c>
      <c r="M109" s="77" t="str">
        <f t="shared" si="15"/>
        <v/>
      </c>
      <c r="O109" s="162"/>
      <c r="P109" s="162"/>
    </row>
    <row r="110" spans="1:16" ht="12.75" customHeight="1" x14ac:dyDescent="0.2">
      <c r="A110" s="97" t="s">
        <v>1295</v>
      </c>
      <c r="B110" s="97" t="s">
        <v>1296</v>
      </c>
      <c r="C110" s="123">
        <v>0</v>
      </c>
      <c r="D110" s="123">
        <v>0</v>
      </c>
      <c r="E110" s="77" t="str">
        <f t="shared" si="12"/>
        <v/>
      </c>
      <c r="F110" s="98">
        <f t="shared" si="13"/>
        <v>0</v>
      </c>
      <c r="G110" s="128">
        <v>9.1124269999999993E-3</v>
      </c>
      <c r="H110" s="128">
        <v>85.421700000000001</v>
      </c>
      <c r="J110" s="165">
        <v>0</v>
      </c>
      <c r="K110" s="123">
        <v>0</v>
      </c>
      <c r="L110" s="77" t="str">
        <f t="shared" si="14"/>
        <v/>
      </c>
      <c r="M110" s="77" t="str">
        <f t="shared" si="15"/>
        <v/>
      </c>
      <c r="O110" s="162"/>
      <c r="P110" s="162"/>
    </row>
    <row r="111" spans="1:16" ht="12.75" customHeight="1" x14ac:dyDescent="0.2">
      <c r="A111" s="97" t="s">
        <v>1374</v>
      </c>
      <c r="B111" s="97" t="s">
        <v>1373</v>
      </c>
      <c r="C111" s="123">
        <v>0</v>
      </c>
      <c r="D111" s="123">
        <v>0</v>
      </c>
      <c r="E111" s="77" t="str">
        <f t="shared" si="12"/>
        <v/>
      </c>
      <c r="F111" s="98">
        <f t="shared" si="13"/>
        <v>0</v>
      </c>
      <c r="G111" s="128">
        <v>0</v>
      </c>
      <c r="H111" s="128">
        <v>13.645049999999999</v>
      </c>
      <c r="J111" s="165">
        <v>0</v>
      </c>
      <c r="K111" s="123">
        <v>0</v>
      </c>
      <c r="L111" s="77" t="str">
        <f t="shared" si="14"/>
        <v/>
      </c>
      <c r="M111" s="77" t="str">
        <f t="shared" si="15"/>
        <v/>
      </c>
      <c r="O111" s="162"/>
      <c r="P111" s="162"/>
    </row>
    <row r="112" spans="1:16" ht="12.75" customHeight="1" x14ac:dyDescent="0.2">
      <c r="A112" s="97" t="s">
        <v>1376</v>
      </c>
      <c r="B112" s="97" t="s">
        <v>1375</v>
      </c>
      <c r="C112" s="123">
        <v>0</v>
      </c>
      <c r="D112" s="123">
        <v>0</v>
      </c>
      <c r="E112" s="77" t="str">
        <f t="shared" si="12"/>
        <v/>
      </c>
      <c r="F112" s="98">
        <f t="shared" si="13"/>
        <v>0</v>
      </c>
      <c r="G112" s="128">
        <v>0.11955292299999999</v>
      </c>
      <c r="H112" s="128">
        <v>19.0488</v>
      </c>
      <c r="J112" s="165">
        <v>0</v>
      </c>
      <c r="K112" s="123">
        <v>0</v>
      </c>
      <c r="L112" s="77" t="str">
        <f t="shared" si="14"/>
        <v/>
      </c>
      <c r="M112" s="77" t="str">
        <f t="shared" si="15"/>
        <v/>
      </c>
      <c r="O112" s="162"/>
      <c r="P112" s="162"/>
    </row>
    <row r="113" spans="1:16" ht="12.75" customHeight="1" x14ac:dyDescent="0.2">
      <c r="A113" s="97" t="s">
        <v>1388</v>
      </c>
      <c r="B113" s="97" t="s">
        <v>1387</v>
      </c>
      <c r="C113" s="123">
        <v>0</v>
      </c>
      <c r="D113" s="123">
        <v>0</v>
      </c>
      <c r="E113" s="77" t="str">
        <f t="shared" si="12"/>
        <v/>
      </c>
      <c r="F113" s="98">
        <f t="shared" si="13"/>
        <v>0</v>
      </c>
      <c r="G113" s="128">
        <v>2.6919795999999999E-2</v>
      </c>
      <c r="H113" s="128">
        <v>34.078949999999999</v>
      </c>
      <c r="J113" s="165">
        <v>0</v>
      </c>
      <c r="K113" s="123">
        <v>0</v>
      </c>
      <c r="L113" s="77" t="str">
        <f t="shared" si="14"/>
        <v/>
      </c>
      <c r="M113" s="77" t="str">
        <f t="shared" si="15"/>
        <v/>
      </c>
      <c r="O113" s="162"/>
      <c r="P113" s="162"/>
    </row>
    <row r="114" spans="1:16" ht="12.75" customHeight="1" x14ac:dyDescent="0.2">
      <c r="A114" s="97" t="s">
        <v>1372</v>
      </c>
      <c r="B114" s="97" t="s">
        <v>1371</v>
      </c>
      <c r="C114" s="123">
        <v>0</v>
      </c>
      <c r="D114" s="123">
        <v>0</v>
      </c>
      <c r="E114" s="77" t="str">
        <f t="shared" si="12"/>
        <v/>
      </c>
      <c r="F114" s="98">
        <f t="shared" si="13"/>
        <v>0</v>
      </c>
      <c r="G114" s="128">
        <v>1.0195390000000001E-3</v>
      </c>
      <c r="H114" s="128">
        <v>15.988250000000001</v>
      </c>
      <c r="J114" s="165">
        <v>0</v>
      </c>
      <c r="K114" s="123">
        <v>0</v>
      </c>
      <c r="L114" s="77" t="str">
        <f t="shared" si="14"/>
        <v/>
      </c>
      <c r="M114" s="77" t="str">
        <f t="shared" si="15"/>
        <v/>
      </c>
      <c r="O114" s="162"/>
      <c r="P114" s="162"/>
    </row>
    <row r="115" spans="1:16" ht="12.75" customHeight="1" x14ac:dyDescent="0.2">
      <c r="A115" s="97" t="s">
        <v>1400</v>
      </c>
      <c r="B115" s="97" t="s">
        <v>1399</v>
      </c>
      <c r="C115" s="123">
        <v>0</v>
      </c>
      <c r="D115" s="123">
        <v>0</v>
      </c>
      <c r="E115" s="77" t="str">
        <f t="shared" si="12"/>
        <v/>
      </c>
      <c r="F115" s="98">
        <f t="shared" si="13"/>
        <v>0</v>
      </c>
      <c r="G115" s="128">
        <v>0</v>
      </c>
      <c r="H115" s="128">
        <v>39.222200000000001</v>
      </c>
      <c r="J115" s="165">
        <v>0</v>
      </c>
      <c r="K115" s="123">
        <v>0</v>
      </c>
      <c r="L115" s="77" t="str">
        <f t="shared" si="14"/>
        <v/>
      </c>
      <c r="M115" s="77" t="str">
        <f t="shared" si="15"/>
        <v/>
      </c>
      <c r="O115" s="162"/>
      <c r="P115" s="162"/>
    </row>
    <row r="116" spans="1:16" ht="12.75" customHeight="1" x14ac:dyDescent="0.2">
      <c r="A116" s="97" t="s">
        <v>1396</v>
      </c>
      <c r="B116" s="97" t="s">
        <v>1395</v>
      </c>
      <c r="C116" s="123">
        <v>0</v>
      </c>
      <c r="D116" s="123">
        <v>0</v>
      </c>
      <c r="E116" s="77" t="str">
        <f t="shared" si="12"/>
        <v/>
      </c>
      <c r="F116" s="98">
        <f t="shared" si="13"/>
        <v>0</v>
      </c>
      <c r="G116" s="128">
        <v>6.7528709999999997E-3</v>
      </c>
      <c r="H116" s="128">
        <v>91.831000000000003</v>
      </c>
      <c r="J116" s="165">
        <v>0</v>
      </c>
      <c r="K116" s="123">
        <v>0</v>
      </c>
      <c r="L116" s="77" t="str">
        <f t="shared" si="14"/>
        <v/>
      </c>
      <c r="M116" s="77" t="str">
        <f t="shared" si="15"/>
        <v/>
      </c>
      <c r="O116" s="162"/>
      <c r="P116" s="162"/>
    </row>
    <row r="117" spans="1:16" ht="12.75" customHeight="1" x14ac:dyDescent="0.2">
      <c r="A117" s="97" t="s">
        <v>1440</v>
      </c>
      <c r="B117" s="97" t="s">
        <v>1441</v>
      </c>
      <c r="C117" s="123">
        <v>0</v>
      </c>
      <c r="D117" s="123">
        <v>0</v>
      </c>
      <c r="E117" s="77" t="str">
        <f t="shared" si="12"/>
        <v/>
      </c>
      <c r="F117" s="98">
        <f t="shared" si="13"/>
        <v>0</v>
      </c>
      <c r="G117" s="128">
        <v>0</v>
      </c>
      <c r="H117" s="128">
        <v>42.388449999999999</v>
      </c>
      <c r="J117" s="165">
        <v>0</v>
      </c>
      <c r="K117" s="123">
        <v>0</v>
      </c>
      <c r="L117" s="77" t="str">
        <f t="shared" si="14"/>
        <v/>
      </c>
      <c r="M117" s="77" t="str">
        <f t="shared" si="15"/>
        <v/>
      </c>
      <c r="O117" s="162"/>
      <c r="P117" s="162"/>
    </row>
    <row r="118" spans="1:16" ht="12.75" customHeight="1" x14ac:dyDescent="0.2">
      <c r="A118" s="97" t="s">
        <v>1444</v>
      </c>
      <c r="B118" s="97" t="s">
        <v>1445</v>
      </c>
      <c r="C118" s="123">
        <v>0</v>
      </c>
      <c r="D118" s="123">
        <v>0</v>
      </c>
      <c r="E118" s="77" t="str">
        <f t="shared" si="12"/>
        <v/>
      </c>
      <c r="F118" s="98">
        <f t="shared" si="13"/>
        <v>0</v>
      </c>
      <c r="G118" s="128">
        <v>0</v>
      </c>
      <c r="H118" s="128">
        <v>42.010449999999999</v>
      </c>
      <c r="J118" s="165">
        <v>0</v>
      </c>
      <c r="K118" s="123">
        <v>0</v>
      </c>
      <c r="L118" s="77" t="str">
        <f t="shared" si="14"/>
        <v/>
      </c>
      <c r="M118" s="77" t="str">
        <f t="shared" si="15"/>
        <v/>
      </c>
      <c r="O118" s="162"/>
      <c r="P118" s="162"/>
    </row>
    <row r="119" spans="1:16" ht="12.75" customHeight="1" x14ac:dyDescent="0.2">
      <c r="A119" s="97" t="s">
        <v>1446</v>
      </c>
      <c r="B119" s="97" t="s">
        <v>1447</v>
      </c>
      <c r="C119" s="123">
        <v>0</v>
      </c>
      <c r="D119" s="123">
        <v>0</v>
      </c>
      <c r="E119" s="77" t="str">
        <f t="shared" si="12"/>
        <v/>
      </c>
      <c r="F119" s="98">
        <f t="shared" si="13"/>
        <v>0</v>
      </c>
      <c r="G119" s="128">
        <v>0</v>
      </c>
      <c r="H119" s="128">
        <v>80.710449999999994</v>
      </c>
      <c r="J119" s="165">
        <v>0</v>
      </c>
      <c r="K119" s="123">
        <v>0</v>
      </c>
      <c r="L119" s="77" t="str">
        <f t="shared" si="14"/>
        <v/>
      </c>
      <c r="M119" s="77" t="str">
        <f t="shared" si="15"/>
        <v/>
      </c>
      <c r="O119" s="162"/>
      <c r="P119" s="162"/>
    </row>
    <row r="120" spans="1:16" ht="12.75" customHeight="1" x14ac:dyDescent="0.2">
      <c r="A120" s="97" t="s">
        <v>1448</v>
      </c>
      <c r="B120" s="97" t="s">
        <v>1449</v>
      </c>
      <c r="C120" s="123">
        <v>0</v>
      </c>
      <c r="D120" s="123">
        <v>0</v>
      </c>
      <c r="E120" s="77" t="str">
        <f t="shared" si="12"/>
        <v/>
      </c>
      <c r="F120" s="98">
        <f t="shared" si="13"/>
        <v>0</v>
      </c>
      <c r="G120" s="128">
        <v>0.91387186100000006</v>
      </c>
      <c r="H120" s="128">
        <v>41.618499999999997</v>
      </c>
      <c r="J120" s="165">
        <v>0.56069999999999998</v>
      </c>
      <c r="K120" s="123">
        <v>0</v>
      </c>
      <c r="L120" s="77" t="str">
        <f t="shared" si="14"/>
        <v/>
      </c>
      <c r="M120" s="77" t="str">
        <f t="shared" si="15"/>
        <v/>
      </c>
      <c r="O120" s="162"/>
      <c r="P120" s="162"/>
    </row>
    <row r="121" spans="1:16" ht="12.75" customHeight="1" x14ac:dyDescent="0.2">
      <c r="A121" s="97" t="s">
        <v>1452</v>
      </c>
      <c r="B121" s="97" t="s">
        <v>1453</v>
      </c>
      <c r="C121" s="123">
        <v>0</v>
      </c>
      <c r="D121" s="123">
        <v>0</v>
      </c>
      <c r="E121" s="77" t="str">
        <f t="shared" si="12"/>
        <v/>
      </c>
      <c r="F121" s="98">
        <f t="shared" si="13"/>
        <v>0</v>
      </c>
      <c r="G121" s="128">
        <v>0</v>
      </c>
      <c r="H121" s="128">
        <v>42.104399999999998</v>
      </c>
      <c r="J121" s="165">
        <v>0</v>
      </c>
      <c r="K121" s="123">
        <v>0</v>
      </c>
      <c r="L121" s="77" t="str">
        <f t="shared" si="14"/>
        <v/>
      </c>
      <c r="M121" s="77" t="str">
        <f t="shared" si="15"/>
        <v/>
      </c>
      <c r="O121" s="162"/>
      <c r="P121" s="162"/>
    </row>
    <row r="122" spans="1:16" ht="12.75" customHeight="1" x14ac:dyDescent="0.2">
      <c r="A122" s="97" t="s">
        <v>1454</v>
      </c>
      <c r="B122" s="97" t="s">
        <v>1455</v>
      </c>
      <c r="C122" s="123">
        <v>0</v>
      </c>
      <c r="D122" s="123">
        <v>0</v>
      </c>
      <c r="E122" s="77" t="str">
        <f t="shared" si="12"/>
        <v/>
      </c>
      <c r="F122" s="98">
        <f t="shared" si="13"/>
        <v>0</v>
      </c>
      <c r="G122" s="128">
        <v>0</v>
      </c>
      <c r="H122" s="128">
        <v>81.475549999999998</v>
      </c>
      <c r="J122" s="165">
        <v>0</v>
      </c>
      <c r="K122" s="123">
        <v>0</v>
      </c>
      <c r="L122" s="77" t="str">
        <f t="shared" si="14"/>
        <v/>
      </c>
      <c r="M122" s="77" t="str">
        <f t="shared" si="15"/>
        <v/>
      </c>
      <c r="O122" s="162"/>
      <c r="P122" s="162"/>
    </row>
    <row r="123" spans="1:16" ht="12.75" customHeight="1" x14ac:dyDescent="0.2">
      <c r="A123" s="97" t="s">
        <v>1518</v>
      </c>
      <c r="B123" s="97" t="s">
        <v>1519</v>
      </c>
      <c r="C123" s="123">
        <v>0</v>
      </c>
      <c r="D123" s="123">
        <v>0</v>
      </c>
      <c r="E123" s="77" t="str">
        <f t="shared" si="12"/>
        <v/>
      </c>
      <c r="F123" s="98">
        <f t="shared" si="13"/>
        <v>0</v>
      </c>
      <c r="G123" s="128">
        <v>0</v>
      </c>
      <c r="H123" s="128">
        <v>10.47705</v>
      </c>
      <c r="J123" s="165">
        <v>0</v>
      </c>
      <c r="K123" s="123">
        <v>0</v>
      </c>
      <c r="L123" s="77" t="str">
        <f t="shared" si="14"/>
        <v/>
      </c>
      <c r="M123" s="77" t="str">
        <f t="shared" si="15"/>
        <v/>
      </c>
      <c r="O123" s="162"/>
      <c r="P123" s="162"/>
    </row>
    <row r="124" spans="1:16" ht="12.75" customHeight="1" x14ac:dyDescent="0.2">
      <c r="A124" s="97" t="s">
        <v>1520</v>
      </c>
      <c r="B124" s="97" t="s">
        <v>1521</v>
      </c>
      <c r="C124" s="123">
        <v>0</v>
      </c>
      <c r="D124" s="123">
        <v>0</v>
      </c>
      <c r="E124" s="77" t="str">
        <f t="shared" si="12"/>
        <v/>
      </c>
      <c r="F124" s="98">
        <f t="shared" si="13"/>
        <v>0</v>
      </c>
      <c r="G124" s="128">
        <v>0</v>
      </c>
      <c r="H124" s="128">
        <v>21.077449999999999</v>
      </c>
      <c r="J124" s="165">
        <v>0</v>
      </c>
      <c r="K124" s="123">
        <v>0</v>
      </c>
      <c r="L124" s="77" t="str">
        <f t="shared" si="14"/>
        <v/>
      </c>
      <c r="M124" s="77" t="str">
        <f t="shared" si="15"/>
        <v/>
      </c>
      <c r="O124" s="162"/>
      <c r="P124" s="162"/>
    </row>
    <row r="125" spans="1:16" ht="12.75" customHeight="1" x14ac:dyDescent="0.2">
      <c r="A125" s="97" t="s">
        <v>1522</v>
      </c>
      <c r="B125" s="97" t="s">
        <v>1523</v>
      </c>
      <c r="C125" s="123">
        <v>0</v>
      </c>
      <c r="D125" s="123">
        <v>0</v>
      </c>
      <c r="E125" s="77" t="str">
        <f t="shared" si="12"/>
        <v/>
      </c>
      <c r="F125" s="98">
        <f t="shared" si="13"/>
        <v>0</v>
      </c>
      <c r="G125" s="128">
        <v>0</v>
      </c>
      <c r="H125" s="128">
        <v>31.0442</v>
      </c>
      <c r="J125" s="165">
        <v>0</v>
      </c>
      <c r="K125" s="123">
        <v>0</v>
      </c>
      <c r="L125" s="77" t="str">
        <f t="shared" si="14"/>
        <v/>
      </c>
      <c r="M125" s="77" t="str">
        <f t="shared" si="15"/>
        <v/>
      </c>
      <c r="O125" s="162"/>
      <c r="P125" s="162"/>
    </row>
    <row r="126" spans="1:16" ht="12.75" customHeight="1" x14ac:dyDescent="0.2">
      <c r="A126" s="97" t="s">
        <v>1524</v>
      </c>
      <c r="B126" s="97" t="s">
        <v>1525</v>
      </c>
      <c r="C126" s="123">
        <v>0</v>
      </c>
      <c r="D126" s="123">
        <v>0</v>
      </c>
      <c r="E126" s="77" t="str">
        <f t="shared" si="12"/>
        <v/>
      </c>
      <c r="F126" s="98">
        <f t="shared" si="13"/>
        <v>0</v>
      </c>
      <c r="G126" s="128">
        <v>0</v>
      </c>
      <c r="H126" s="128">
        <v>11.1678</v>
      </c>
      <c r="J126" s="165">
        <v>0</v>
      </c>
      <c r="K126" s="123">
        <v>0</v>
      </c>
      <c r="L126" s="77" t="str">
        <f t="shared" si="14"/>
        <v/>
      </c>
      <c r="M126" s="77" t="str">
        <f t="shared" si="15"/>
        <v/>
      </c>
      <c r="O126" s="162"/>
      <c r="P126" s="162"/>
    </row>
    <row r="127" spans="1:16" ht="12.75" customHeight="1" x14ac:dyDescent="0.2">
      <c r="A127" s="97" t="s">
        <v>1526</v>
      </c>
      <c r="B127" s="97" t="s">
        <v>1527</v>
      </c>
      <c r="C127" s="123">
        <v>0</v>
      </c>
      <c r="D127" s="123">
        <v>0</v>
      </c>
      <c r="E127" s="77" t="str">
        <f t="shared" si="12"/>
        <v/>
      </c>
      <c r="F127" s="98">
        <f t="shared" si="13"/>
        <v>0</v>
      </c>
      <c r="G127" s="128">
        <v>4.5769949999999995E-3</v>
      </c>
      <c r="H127" s="128">
        <v>20.5959</v>
      </c>
      <c r="J127" s="165">
        <v>0</v>
      </c>
      <c r="K127" s="123">
        <v>0</v>
      </c>
      <c r="L127" s="77" t="str">
        <f t="shared" si="14"/>
        <v/>
      </c>
      <c r="M127" s="77" t="str">
        <f t="shared" si="15"/>
        <v/>
      </c>
      <c r="O127" s="162"/>
      <c r="P127" s="162"/>
    </row>
    <row r="128" spans="1:16" ht="12.75" customHeight="1" x14ac:dyDescent="0.2">
      <c r="A128" s="97" t="s">
        <v>1498</v>
      </c>
      <c r="B128" s="97" t="s">
        <v>1499</v>
      </c>
      <c r="C128" s="123">
        <v>0</v>
      </c>
      <c r="D128" s="123">
        <v>0</v>
      </c>
      <c r="E128" s="77" t="str">
        <f t="shared" si="12"/>
        <v/>
      </c>
      <c r="F128" s="98">
        <f t="shared" si="13"/>
        <v>0</v>
      </c>
      <c r="G128" s="128">
        <v>0</v>
      </c>
      <c r="H128" s="128">
        <v>96.408349999999999</v>
      </c>
      <c r="J128" s="165">
        <v>0</v>
      </c>
      <c r="K128" s="123">
        <v>0</v>
      </c>
      <c r="L128" s="77" t="str">
        <f t="shared" si="14"/>
        <v/>
      </c>
      <c r="M128" s="77" t="str">
        <f t="shared" si="15"/>
        <v/>
      </c>
      <c r="O128" s="162"/>
      <c r="P128" s="162"/>
    </row>
    <row r="129" spans="1:16" ht="12.75" customHeight="1" x14ac:dyDescent="0.2">
      <c r="A129" s="97" t="s">
        <v>1502</v>
      </c>
      <c r="B129" s="97" t="s">
        <v>1503</v>
      </c>
      <c r="C129" s="123">
        <v>0</v>
      </c>
      <c r="D129" s="123">
        <v>0</v>
      </c>
      <c r="E129" s="77" t="str">
        <f t="shared" si="12"/>
        <v/>
      </c>
      <c r="F129" s="98">
        <f t="shared" si="13"/>
        <v>0</v>
      </c>
      <c r="G129" s="128">
        <v>0</v>
      </c>
      <c r="H129" s="128">
        <v>95.244550000000004</v>
      </c>
      <c r="J129" s="165">
        <v>0</v>
      </c>
      <c r="K129" s="123">
        <v>0</v>
      </c>
      <c r="L129" s="77" t="str">
        <f t="shared" si="14"/>
        <v/>
      </c>
      <c r="M129" s="77" t="str">
        <f t="shared" si="15"/>
        <v/>
      </c>
      <c r="O129" s="162"/>
      <c r="P129" s="162"/>
    </row>
    <row r="130" spans="1:16" ht="12.75" customHeight="1" x14ac:dyDescent="0.2">
      <c r="A130" s="97" t="s">
        <v>1651</v>
      </c>
      <c r="B130" s="97" t="s">
        <v>1652</v>
      </c>
      <c r="C130" s="123">
        <v>0</v>
      </c>
      <c r="D130" s="123">
        <v>0</v>
      </c>
      <c r="E130" s="77" t="str">
        <f t="shared" si="12"/>
        <v/>
      </c>
      <c r="F130" s="98">
        <f t="shared" si="13"/>
        <v>0</v>
      </c>
      <c r="G130" s="128">
        <v>0</v>
      </c>
      <c r="H130" s="128">
        <v>59.730600000000003</v>
      </c>
      <c r="J130" s="165">
        <v>0</v>
      </c>
      <c r="K130" s="123">
        <v>0</v>
      </c>
      <c r="L130" s="77" t="str">
        <f t="shared" si="14"/>
        <v/>
      </c>
      <c r="M130" s="77" t="str">
        <f t="shared" si="15"/>
        <v/>
      </c>
      <c r="O130" s="162"/>
      <c r="P130" s="162"/>
    </row>
    <row r="131" spans="1:16" ht="12.75" customHeight="1" x14ac:dyDescent="0.2">
      <c r="A131" s="97" t="s">
        <v>1727</v>
      </c>
      <c r="B131" s="97" t="s">
        <v>1728</v>
      </c>
      <c r="C131" s="123">
        <v>0</v>
      </c>
      <c r="D131" s="123">
        <v>0</v>
      </c>
      <c r="E131" s="77" t="str">
        <f t="shared" si="12"/>
        <v/>
      </c>
      <c r="F131" s="98">
        <f t="shared" si="13"/>
        <v>0</v>
      </c>
      <c r="G131" s="128">
        <v>0</v>
      </c>
      <c r="H131" s="128">
        <v>120.48115</v>
      </c>
      <c r="J131" s="165">
        <v>0</v>
      </c>
      <c r="K131" s="123">
        <v>0</v>
      </c>
      <c r="L131" s="77" t="str">
        <f t="shared" si="14"/>
        <v/>
      </c>
      <c r="M131" s="77" t="str">
        <f t="shared" si="15"/>
        <v/>
      </c>
      <c r="O131" s="162"/>
      <c r="P131" s="162"/>
    </row>
    <row r="132" spans="1:16" ht="12.75" customHeight="1" x14ac:dyDescent="0.2">
      <c r="A132" s="97" t="s">
        <v>1737</v>
      </c>
      <c r="B132" s="97" t="s">
        <v>1738</v>
      </c>
      <c r="C132" s="123">
        <v>0</v>
      </c>
      <c r="D132" s="123">
        <v>0</v>
      </c>
      <c r="E132" s="77" t="str">
        <f t="shared" si="12"/>
        <v/>
      </c>
      <c r="F132" s="98">
        <f t="shared" si="13"/>
        <v>0</v>
      </c>
      <c r="G132" s="128">
        <v>2.4577990000000001E-3</v>
      </c>
      <c r="H132" s="128">
        <v>160.19694999999999</v>
      </c>
      <c r="J132" s="165">
        <v>0</v>
      </c>
      <c r="K132" s="123">
        <v>0</v>
      </c>
      <c r="L132" s="77" t="str">
        <f t="shared" si="14"/>
        <v/>
      </c>
      <c r="M132" s="77" t="str">
        <f t="shared" si="15"/>
        <v/>
      </c>
      <c r="O132" s="162"/>
      <c r="P132" s="162"/>
    </row>
    <row r="133" spans="1:16" ht="12.75" customHeight="1" x14ac:dyDescent="0.2">
      <c r="A133" s="97" t="s">
        <v>2883</v>
      </c>
      <c r="B133" s="97" t="s">
        <v>2884</v>
      </c>
      <c r="C133" s="123">
        <v>0</v>
      </c>
      <c r="D133" s="123"/>
      <c r="E133" s="77" t="str">
        <f t="shared" si="12"/>
        <v/>
      </c>
      <c r="F133" s="98">
        <f t="shared" si="13"/>
        <v>0</v>
      </c>
      <c r="G133" s="128">
        <v>0.12056488999999999</v>
      </c>
      <c r="H133" s="128"/>
      <c r="J133" s="165">
        <v>0</v>
      </c>
      <c r="K133" s="123">
        <v>0</v>
      </c>
      <c r="L133" s="77" t="str">
        <f t="shared" si="14"/>
        <v/>
      </c>
      <c r="M133" s="77" t="str">
        <f t="shared" si="15"/>
        <v/>
      </c>
      <c r="O133" s="162"/>
      <c r="P133" s="162"/>
    </row>
    <row r="134" spans="1:16" ht="12.75" customHeight="1" x14ac:dyDescent="0.2">
      <c r="A134" s="97" t="s">
        <v>2885</v>
      </c>
      <c r="B134" s="97" t="s">
        <v>2886</v>
      </c>
      <c r="C134" s="123">
        <v>0</v>
      </c>
      <c r="D134" s="123"/>
      <c r="E134" s="77" t="str">
        <f t="shared" si="12"/>
        <v/>
      </c>
      <c r="F134" s="98">
        <f t="shared" si="13"/>
        <v>0</v>
      </c>
      <c r="G134" s="128">
        <v>0.17720876999999999</v>
      </c>
      <c r="H134" s="128"/>
      <c r="J134" s="165">
        <v>0</v>
      </c>
      <c r="K134" s="123">
        <v>0</v>
      </c>
      <c r="L134" s="77" t="str">
        <f t="shared" si="14"/>
        <v/>
      </c>
      <c r="M134" s="77" t="str">
        <f t="shared" si="15"/>
        <v/>
      </c>
      <c r="O134" s="162"/>
      <c r="P134" s="162"/>
    </row>
    <row r="135" spans="1:16" ht="12.75" customHeight="1" x14ac:dyDescent="0.2">
      <c r="A135" s="97" t="s">
        <v>2887</v>
      </c>
      <c r="B135" s="97" t="s">
        <v>2888</v>
      </c>
      <c r="C135" s="123">
        <v>0</v>
      </c>
      <c r="D135" s="123"/>
      <c r="E135" s="77" t="str">
        <f t="shared" ref="E135:E142" si="16">IF(ISERROR(C135/D135-1),"",IF((C135/D135-1)&gt;10000%,"",C135/D135-1))</f>
        <v/>
      </c>
      <c r="F135" s="98">
        <f t="shared" si="13"/>
        <v>0</v>
      </c>
      <c r="G135" s="128">
        <v>9.6407469999999995E-2</v>
      </c>
      <c r="H135" s="128"/>
      <c r="J135" s="165">
        <v>0</v>
      </c>
      <c r="K135" s="123">
        <v>0</v>
      </c>
      <c r="L135" s="77" t="str">
        <f t="shared" ref="L135:L142" si="17">IF(ISERROR(J135/K135-1),"",IF((J135/K135-1)&gt;10000%,"",J135/K135-1))</f>
        <v/>
      </c>
      <c r="M135" s="77" t="str">
        <f t="shared" si="15"/>
        <v/>
      </c>
      <c r="O135" s="162"/>
      <c r="P135" s="162"/>
    </row>
    <row r="136" spans="1:16" ht="12.75" customHeight="1" x14ac:dyDescent="0.2">
      <c r="A136" s="97" t="s">
        <v>2889</v>
      </c>
      <c r="B136" s="97" t="s">
        <v>2890</v>
      </c>
      <c r="C136" s="123">
        <v>0</v>
      </c>
      <c r="D136" s="123"/>
      <c r="E136" s="77" t="str">
        <f t="shared" si="16"/>
        <v/>
      </c>
      <c r="F136" s="98">
        <f t="shared" si="13"/>
        <v>0</v>
      </c>
      <c r="G136" s="128">
        <v>8.71422E-3</v>
      </c>
      <c r="H136" s="128"/>
      <c r="J136" s="165">
        <v>0</v>
      </c>
      <c r="K136" s="123">
        <v>0</v>
      </c>
      <c r="L136" s="77" t="str">
        <f t="shared" si="17"/>
        <v/>
      </c>
      <c r="M136" s="77" t="str">
        <f t="shared" si="15"/>
        <v/>
      </c>
      <c r="O136" s="162"/>
      <c r="P136" s="162"/>
    </row>
    <row r="137" spans="1:16" ht="12.75" customHeight="1" x14ac:dyDescent="0.2">
      <c r="A137" s="97" t="s">
        <v>315</v>
      </c>
      <c r="B137" s="97" t="s">
        <v>521</v>
      </c>
      <c r="C137" s="123"/>
      <c r="D137" s="123">
        <v>6.2556E-3</v>
      </c>
      <c r="E137" s="77">
        <f t="shared" si="16"/>
        <v>-1</v>
      </c>
      <c r="F137" s="98">
        <f t="shared" si="13"/>
        <v>0</v>
      </c>
      <c r="G137" s="128"/>
      <c r="H137" s="128"/>
      <c r="J137" s="165">
        <v>0</v>
      </c>
      <c r="K137" s="123">
        <v>0</v>
      </c>
      <c r="L137" s="77" t="str">
        <f t="shared" si="17"/>
        <v/>
      </c>
      <c r="M137" s="77" t="str">
        <f t="shared" si="15"/>
        <v/>
      </c>
      <c r="O137" s="162"/>
      <c r="P137" s="162"/>
    </row>
    <row r="138" spans="1:16" ht="12.75" customHeight="1" x14ac:dyDescent="0.2">
      <c r="A138" s="97" t="s">
        <v>2896</v>
      </c>
      <c r="B138" s="97" t="s">
        <v>2897</v>
      </c>
      <c r="C138" s="123"/>
      <c r="D138" s="123">
        <v>0</v>
      </c>
      <c r="E138" s="77" t="str">
        <f t="shared" si="16"/>
        <v/>
      </c>
      <c r="F138" s="98">
        <v>0</v>
      </c>
      <c r="G138" s="128"/>
      <c r="H138" s="128"/>
      <c r="J138" s="165"/>
      <c r="K138" s="123">
        <v>0</v>
      </c>
      <c r="L138" s="77" t="str">
        <f t="shared" si="17"/>
        <v/>
      </c>
      <c r="M138" s="77" t="s">
        <v>2893</v>
      </c>
      <c r="O138" s="162"/>
      <c r="P138" s="162"/>
    </row>
    <row r="139" spans="1:16" ht="12.75" customHeight="1" x14ac:dyDescent="0.2">
      <c r="A139" s="97" t="s">
        <v>2898</v>
      </c>
      <c r="B139" s="97" t="s">
        <v>2899</v>
      </c>
      <c r="C139" s="123"/>
      <c r="D139" s="123">
        <v>0</v>
      </c>
      <c r="E139" s="77" t="str">
        <f t="shared" si="16"/>
        <v/>
      </c>
      <c r="F139" s="98">
        <v>0</v>
      </c>
      <c r="G139" s="128"/>
      <c r="H139" s="128"/>
      <c r="J139" s="165"/>
      <c r="K139" s="123">
        <v>0</v>
      </c>
      <c r="L139" s="77" t="str">
        <f t="shared" si="17"/>
        <v/>
      </c>
      <c r="M139" s="77" t="s">
        <v>2893</v>
      </c>
      <c r="O139" s="162"/>
      <c r="P139" s="162"/>
    </row>
    <row r="140" spans="1:16" ht="12.75" customHeight="1" x14ac:dyDescent="0.2">
      <c r="A140" s="97" t="s">
        <v>2900</v>
      </c>
      <c r="B140" s="97" t="s">
        <v>2901</v>
      </c>
      <c r="C140" s="123"/>
      <c r="D140" s="123">
        <v>0</v>
      </c>
      <c r="E140" s="77" t="str">
        <f t="shared" si="16"/>
        <v/>
      </c>
      <c r="F140" s="98">
        <v>0</v>
      </c>
      <c r="G140" s="128"/>
      <c r="H140" s="128"/>
      <c r="J140" s="165"/>
      <c r="K140" s="123">
        <v>0</v>
      </c>
      <c r="L140" s="77" t="str">
        <f t="shared" si="17"/>
        <v/>
      </c>
      <c r="M140" s="77" t="s">
        <v>2893</v>
      </c>
      <c r="O140" s="162"/>
      <c r="P140" s="162"/>
    </row>
    <row r="141" spans="1:16" ht="12.75" customHeight="1" x14ac:dyDescent="0.2">
      <c r="A141" s="97" t="s">
        <v>2891</v>
      </c>
      <c r="B141" s="97" t="s">
        <v>2892</v>
      </c>
      <c r="C141" s="123"/>
      <c r="D141" s="123">
        <v>0</v>
      </c>
      <c r="E141" s="77" t="str">
        <f t="shared" si="16"/>
        <v/>
      </c>
      <c r="F141" s="98">
        <v>0</v>
      </c>
      <c r="G141" s="128"/>
      <c r="H141" s="128"/>
      <c r="J141" s="165"/>
      <c r="K141" s="123">
        <v>0</v>
      </c>
      <c r="L141" s="77" t="str">
        <f t="shared" si="17"/>
        <v/>
      </c>
      <c r="M141" s="77" t="s">
        <v>2893</v>
      </c>
      <c r="O141" s="162"/>
      <c r="P141" s="162"/>
    </row>
    <row r="142" spans="1:16" ht="12.75" customHeight="1" x14ac:dyDescent="0.2">
      <c r="A142" s="97" t="s">
        <v>2894</v>
      </c>
      <c r="B142" s="97" t="s">
        <v>2895</v>
      </c>
      <c r="C142" s="123"/>
      <c r="D142" s="123">
        <v>0</v>
      </c>
      <c r="E142" s="77" t="str">
        <f t="shared" si="16"/>
        <v/>
      </c>
      <c r="F142" s="98">
        <v>0</v>
      </c>
      <c r="G142" s="128"/>
      <c r="H142" s="128"/>
      <c r="J142" s="165"/>
      <c r="K142" s="123">
        <v>0</v>
      </c>
      <c r="L142" s="77" t="str">
        <f t="shared" si="17"/>
        <v/>
      </c>
      <c r="M142" s="77" t="s">
        <v>2893</v>
      </c>
      <c r="O142" s="162"/>
      <c r="P142" s="162"/>
    </row>
    <row r="143" spans="1:16" ht="12.75" customHeight="1" x14ac:dyDescent="0.2">
      <c r="A143" s="99"/>
      <c r="B143" s="161">
        <f>COUNTA(B7:B142)</f>
        <v>136</v>
      </c>
      <c r="C143" s="66">
        <f>SUM(C7:C142)</f>
        <v>8.5459716260000018</v>
      </c>
      <c r="D143" s="66">
        <f>SUM(D7:D142)</f>
        <v>5.4226199150000003</v>
      </c>
      <c r="E143" s="75">
        <f>IF(ISERROR(C143/D143-1),"",((C143/D143-1)))</f>
        <v>0.57598573382586071</v>
      </c>
      <c r="F143" s="100">
        <f>SUM(F7:F137)</f>
        <v>1</v>
      </c>
      <c r="G143" s="101">
        <f>SUM(G7:G142)</f>
        <v>84.722605271081378</v>
      </c>
      <c r="H143" s="116"/>
      <c r="J143" s="86">
        <f>SUM(J7:J142)</f>
        <v>2.7143053215404125</v>
      </c>
      <c r="K143" s="66">
        <f>SUM(K7:K142)</f>
        <v>1.4263501000000001</v>
      </c>
      <c r="L143" s="75">
        <f>IF(ISERROR(J143/K143-1),"",((J143/K143-1)))</f>
        <v>0.90297271444115457</v>
      </c>
      <c r="M143" s="52">
        <f>IF(ISERROR(J143/C143),"",(J143/C143))</f>
        <v>0.31761225526217446</v>
      </c>
      <c r="P143" s="162"/>
    </row>
    <row r="144" spans="1:16" ht="12.75" customHeight="1" x14ac:dyDescent="0.2">
      <c r="B144" s="102"/>
      <c r="C144" s="89"/>
      <c r="D144" s="89"/>
      <c r="E144" s="90"/>
      <c r="F144" s="103"/>
      <c r="P144" s="162"/>
    </row>
    <row r="145" spans="1:16" ht="12.75" customHeight="1" x14ac:dyDescent="0.2">
      <c r="A145" s="55" t="s">
        <v>336</v>
      </c>
      <c r="B145" s="102"/>
      <c r="C145" s="89"/>
      <c r="D145" s="89"/>
      <c r="E145" s="90"/>
      <c r="F145" s="102"/>
      <c r="G145" s="105"/>
      <c r="P145" s="162"/>
    </row>
    <row r="146" spans="1:16" ht="12.75" customHeight="1" x14ac:dyDescent="0.2">
      <c r="A146" s="102"/>
      <c r="B146" s="102"/>
      <c r="C146" s="89"/>
      <c r="D146" s="89"/>
      <c r="E146" s="90"/>
      <c r="F146" s="102"/>
      <c r="P146" s="162"/>
    </row>
    <row r="147" spans="1:16" ht="12.75" customHeight="1" x14ac:dyDescent="0.2">
      <c r="A147" s="104" t="s">
        <v>74</v>
      </c>
      <c r="B147" s="102"/>
      <c r="C147" s="89"/>
      <c r="D147" s="89"/>
      <c r="E147" s="90"/>
      <c r="F147" s="102"/>
      <c r="H147" s="147"/>
      <c r="P147" s="162"/>
    </row>
    <row r="148" spans="1:16" ht="12.75" customHeight="1" x14ac:dyDescent="0.2">
      <c r="A148" s="102"/>
      <c r="B148" s="102"/>
      <c r="C148" s="89"/>
      <c r="D148" s="89"/>
      <c r="E148" s="90"/>
      <c r="P148" s="162"/>
    </row>
    <row r="149" spans="1:16" ht="12.75" customHeight="1" x14ac:dyDescent="0.2">
      <c r="A149" s="102"/>
      <c r="B149" s="102"/>
      <c r="C149" s="89"/>
      <c r="D149" s="89"/>
      <c r="E149" s="90"/>
      <c r="P149" s="162"/>
    </row>
    <row r="150" spans="1:16" ht="12.75" customHeight="1" x14ac:dyDescent="0.2">
      <c r="A150" s="102"/>
      <c r="B150" s="102"/>
      <c r="C150" s="89"/>
      <c r="D150" s="89"/>
      <c r="E150" s="90"/>
      <c r="P150" s="162"/>
    </row>
    <row r="151" spans="1:16" ht="12.75" customHeight="1" x14ac:dyDescent="0.2">
      <c r="A151" s="102"/>
      <c r="B151" s="102"/>
      <c r="C151" s="89"/>
      <c r="D151" s="89"/>
      <c r="E151" s="90"/>
      <c r="P151" s="162"/>
    </row>
    <row r="152" spans="1:16" ht="12.75" customHeight="1" x14ac:dyDescent="0.2">
      <c r="A152" s="102"/>
      <c r="B152" s="102"/>
      <c r="C152" s="89"/>
      <c r="D152" s="89"/>
      <c r="E152" s="90"/>
      <c r="P152" s="162"/>
    </row>
    <row r="153" spans="1:16" ht="12.75" customHeight="1" x14ac:dyDescent="0.2">
      <c r="A153" s="102"/>
      <c r="B153" s="102"/>
      <c r="C153" s="89"/>
      <c r="D153" s="89"/>
      <c r="E153" s="90"/>
      <c r="P153" s="162"/>
    </row>
    <row r="154" spans="1:16" ht="12.75" customHeight="1" x14ac:dyDescent="0.2">
      <c r="A154" s="102"/>
      <c r="B154" s="102"/>
      <c r="C154" s="89"/>
      <c r="D154" s="89"/>
      <c r="E154" s="90"/>
      <c r="P154" s="162"/>
    </row>
    <row r="155" spans="1:16" ht="12.75" customHeight="1" x14ac:dyDescent="0.2">
      <c r="A155" s="102"/>
      <c r="B155" s="102"/>
      <c r="C155" s="89"/>
      <c r="D155" s="89"/>
      <c r="E155" s="90"/>
      <c r="P155" s="162"/>
    </row>
    <row r="156" spans="1:16" ht="12.75" customHeight="1" x14ac:dyDescent="0.2">
      <c r="C156" s="89"/>
      <c r="D156" s="89"/>
      <c r="E156" s="90"/>
      <c r="P156" s="162"/>
    </row>
    <row r="157" spans="1:16" ht="12.75" customHeight="1" x14ac:dyDescent="0.2">
      <c r="C157" s="89"/>
      <c r="D157" s="89"/>
      <c r="E157" s="90"/>
      <c r="P157" s="162"/>
    </row>
    <row r="158" spans="1:16" ht="12.75" customHeight="1" x14ac:dyDescent="0.2">
      <c r="C158" s="89"/>
      <c r="D158" s="89"/>
      <c r="E158" s="90"/>
      <c r="P158" s="162"/>
    </row>
    <row r="159" spans="1:16" ht="12.75" customHeight="1" x14ac:dyDescent="0.2">
      <c r="C159" s="89"/>
      <c r="D159" s="89"/>
      <c r="E159" s="90"/>
      <c r="P159" s="162"/>
    </row>
    <row r="160" spans="1:16" ht="12.75" customHeight="1" x14ac:dyDescent="0.2">
      <c r="C160" s="89"/>
      <c r="D160" s="89"/>
      <c r="E160" s="90"/>
      <c r="P160" s="162"/>
    </row>
    <row r="161" spans="3:16" s="92" customFormat="1" ht="12.75" customHeight="1" x14ac:dyDescent="0.2">
      <c r="C161" s="89"/>
      <c r="D161" s="89"/>
      <c r="E161" s="90"/>
      <c r="F161" s="94"/>
      <c r="G161" s="95"/>
      <c r="H161" s="96"/>
      <c r="P161" s="162"/>
    </row>
    <row r="162" spans="3:16" s="92" customFormat="1" ht="12.75" customHeight="1" x14ac:dyDescent="0.2">
      <c r="C162" s="89"/>
      <c r="D162" s="89"/>
      <c r="E162" s="90"/>
      <c r="F162" s="94"/>
      <c r="G162" s="95"/>
      <c r="H162" s="96"/>
      <c r="P162" s="162"/>
    </row>
    <row r="163" spans="3:16" s="92" customFormat="1" ht="12.75" customHeight="1" x14ac:dyDescent="0.2">
      <c r="C163" s="89"/>
      <c r="D163" s="89"/>
      <c r="E163" s="90"/>
      <c r="F163" s="94"/>
      <c r="G163" s="95"/>
      <c r="H163" s="96"/>
      <c r="P163" s="162"/>
    </row>
    <row r="164" spans="3:16" s="92" customFormat="1" ht="12.75" customHeight="1" x14ac:dyDescent="0.2">
      <c r="C164" s="89"/>
      <c r="D164" s="89"/>
      <c r="E164" s="90"/>
      <c r="F164" s="94"/>
      <c r="G164" s="95"/>
      <c r="H164" s="96"/>
      <c r="P164" s="162"/>
    </row>
    <row r="165" spans="3:16" s="92" customFormat="1" ht="12.75" customHeight="1" x14ac:dyDescent="0.2">
      <c r="C165" s="89"/>
      <c r="D165" s="89"/>
      <c r="E165" s="90"/>
      <c r="F165" s="94"/>
      <c r="G165" s="95"/>
      <c r="H165" s="96"/>
      <c r="P165" s="162"/>
    </row>
    <row r="166" spans="3:16" s="92" customFormat="1" ht="12.75" customHeight="1" x14ac:dyDescent="0.2">
      <c r="C166" s="89"/>
      <c r="D166" s="89"/>
      <c r="E166" s="90"/>
      <c r="F166" s="94"/>
      <c r="G166" s="95"/>
      <c r="H166" s="96"/>
      <c r="P166" s="162"/>
    </row>
    <row r="167" spans="3:16" s="92" customFormat="1" ht="12.75" customHeight="1" x14ac:dyDescent="0.2">
      <c r="C167" s="89"/>
      <c r="D167" s="89"/>
      <c r="E167" s="90"/>
      <c r="F167" s="94"/>
      <c r="G167" s="95"/>
      <c r="H167" s="96"/>
      <c r="P167" s="162"/>
    </row>
    <row r="168" spans="3:16" s="92" customFormat="1" ht="12.75" customHeight="1" x14ac:dyDescent="0.2">
      <c r="C168" s="89"/>
      <c r="D168" s="89"/>
      <c r="E168" s="90"/>
      <c r="F168" s="94"/>
      <c r="G168" s="95"/>
      <c r="H168" s="96"/>
      <c r="P168" s="162"/>
    </row>
    <row r="169" spans="3:16" s="92" customFormat="1" ht="12.75" customHeight="1" x14ac:dyDescent="0.2">
      <c r="C169" s="89"/>
      <c r="D169" s="89"/>
      <c r="E169" s="90"/>
      <c r="F169" s="94"/>
      <c r="G169" s="95"/>
      <c r="H169" s="96"/>
      <c r="P169" s="162"/>
    </row>
    <row r="170" spans="3:16" s="92" customFormat="1" ht="12.75" customHeight="1" x14ac:dyDescent="0.2">
      <c r="C170" s="89"/>
      <c r="D170" s="89"/>
      <c r="E170" s="90"/>
      <c r="F170" s="94"/>
      <c r="G170" s="95"/>
      <c r="H170" s="96"/>
      <c r="P170" s="162"/>
    </row>
    <row r="171" spans="3:16" s="92" customFormat="1" ht="12.75" customHeight="1" x14ac:dyDescent="0.2">
      <c r="C171" s="89"/>
      <c r="D171" s="89"/>
      <c r="E171" s="90"/>
      <c r="F171" s="94"/>
      <c r="G171" s="95"/>
      <c r="H171" s="96"/>
      <c r="P171" s="162"/>
    </row>
    <row r="172" spans="3:16" s="92" customFormat="1" ht="12.75" customHeight="1" x14ac:dyDescent="0.2">
      <c r="C172" s="89"/>
      <c r="D172" s="89"/>
      <c r="E172" s="90"/>
      <c r="F172" s="94"/>
      <c r="G172" s="95"/>
      <c r="H172" s="96"/>
      <c r="P172" s="162"/>
    </row>
    <row r="173" spans="3:16" s="92" customFormat="1" ht="12.75" customHeight="1" x14ac:dyDescent="0.2">
      <c r="C173" s="89"/>
      <c r="D173" s="89"/>
      <c r="E173" s="90"/>
      <c r="F173" s="94"/>
      <c r="G173" s="95"/>
      <c r="H173" s="96"/>
      <c r="P173" s="162"/>
    </row>
    <row r="174" spans="3:16" s="92" customFormat="1" ht="12.75" customHeight="1" x14ac:dyDescent="0.2">
      <c r="C174" s="89"/>
      <c r="D174" s="89"/>
      <c r="E174" s="90"/>
      <c r="F174" s="94"/>
      <c r="G174" s="95"/>
      <c r="H174" s="96"/>
      <c r="P174" s="162"/>
    </row>
    <row r="175" spans="3:16" s="92" customFormat="1" ht="12.75" customHeight="1" x14ac:dyDescent="0.2">
      <c r="C175" s="89"/>
      <c r="D175" s="89"/>
      <c r="E175" s="90"/>
      <c r="F175" s="94"/>
      <c r="G175" s="95"/>
      <c r="H175" s="96"/>
      <c r="P175" s="162"/>
    </row>
    <row r="176" spans="3:16" s="92" customFormat="1" ht="12.75" customHeight="1" x14ac:dyDescent="0.2">
      <c r="C176" s="89"/>
      <c r="D176" s="89"/>
      <c r="E176" s="90"/>
      <c r="F176" s="94"/>
      <c r="G176" s="95"/>
      <c r="H176" s="96"/>
      <c r="P176" s="162"/>
    </row>
    <row r="177" spans="3:16" s="92" customFormat="1" ht="12.75" customHeight="1" x14ac:dyDescent="0.2">
      <c r="C177" s="89"/>
      <c r="D177" s="89"/>
      <c r="E177" s="90"/>
      <c r="F177" s="94"/>
      <c r="G177" s="95"/>
      <c r="H177" s="96"/>
      <c r="P177" s="162"/>
    </row>
    <row r="178" spans="3:16" s="92" customFormat="1" ht="12.75" customHeight="1" x14ac:dyDescent="0.2">
      <c r="C178" s="89"/>
      <c r="D178" s="89"/>
      <c r="E178" s="90"/>
      <c r="F178" s="94"/>
      <c r="G178" s="95"/>
      <c r="H178" s="96"/>
      <c r="P178" s="162"/>
    </row>
    <row r="179" spans="3:16" s="92" customFormat="1" ht="12.75" customHeight="1" x14ac:dyDescent="0.2">
      <c r="C179" s="89"/>
      <c r="D179" s="89"/>
      <c r="E179" s="90"/>
      <c r="F179" s="94"/>
      <c r="G179" s="95"/>
      <c r="H179" s="96"/>
      <c r="P179" s="162"/>
    </row>
    <row r="180" spans="3:16" s="92" customFormat="1" ht="12.75" customHeight="1" x14ac:dyDescent="0.2">
      <c r="C180" s="89"/>
      <c r="D180" s="89"/>
      <c r="E180" s="90"/>
      <c r="F180" s="94"/>
      <c r="G180" s="95"/>
      <c r="H180" s="96"/>
    </row>
    <row r="181" spans="3:16" s="92" customFormat="1" ht="12.75" customHeight="1" x14ac:dyDescent="0.2">
      <c r="C181" s="89"/>
      <c r="D181" s="89"/>
      <c r="E181" s="90"/>
      <c r="F181" s="94"/>
      <c r="G181" s="95"/>
      <c r="H181" s="96"/>
    </row>
    <row r="182" spans="3:16" s="92" customFormat="1" ht="12.75" customHeight="1" x14ac:dyDescent="0.2">
      <c r="C182" s="89"/>
      <c r="D182" s="89"/>
      <c r="E182" s="90"/>
      <c r="F182" s="94"/>
      <c r="G182" s="95"/>
      <c r="H182" s="96"/>
    </row>
    <row r="183" spans="3:16" s="92" customFormat="1" ht="12.75" customHeight="1" x14ac:dyDescent="0.2">
      <c r="C183" s="89"/>
      <c r="D183" s="89"/>
      <c r="E183" s="90"/>
      <c r="F183" s="94"/>
      <c r="G183" s="95"/>
      <c r="H183" s="96"/>
    </row>
    <row r="184" spans="3:16" s="92" customFormat="1" ht="12.75" customHeight="1" x14ac:dyDescent="0.2">
      <c r="C184" s="89"/>
      <c r="D184" s="89"/>
      <c r="E184" s="90"/>
      <c r="F184" s="94"/>
      <c r="G184" s="95"/>
      <c r="H184" s="96"/>
    </row>
    <row r="185" spans="3:16" s="92" customFormat="1" ht="12.75" customHeight="1" x14ac:dyDescent="0.2">
      <c r="C185" s="89"/>
      <c r="D185" s="89"/>
      <c r="E185" s="90"/>
      <c r="F185" s="94"/>
      <c r="G185" s="95"/>
      <c r="H185" s="96"/>
    </row>
    <row r="186" spans="3:16" s="92" customFormat="1" ht="12.75" customHeight="1" x14ac:dyDescent="0.2">
      <c r="C186" s="89"/>
      <c r="D186" s="89"/>
      <c r="E186" s="90"/>
      <c r="F186" s="94"/>
      <c r="G186" s="95"/>
      <c r="H186" s="96"/>
    </row>
    <row r="187" spans="3:16" s="92" customFormat="1" ht="12.75" customHeight="1" x14ac:dyDescent="0.2">
      <c r="C187" s="89"/>
      <c r="D187" s="89"/>
      <c r="E187" s="90"/>
      <c r="F187" s="94"/>
      <c r="G187" s="95"/>
      <c r="H187" s="96"/>
    </row>
    <row r="188" spans="3:16" s="92" customFormat="1" ht="12.75" customHeight="1" x14ac:dyDescent="0.2">
      <c r="C188" s="89"/>
      <c r="D188" s="89"/>
      <c r="E188" s="90"/>
      <c r="F188" s="94"/>
      <c r="G188" s="95"/>
      <c r="H188" s="96"/>
    </row>
    <row r="189" spans="3:16" s="92" customFormat="1" ht="12.75" customHeight="1" x14ac:dyDescent="0.2">
      <c r="C189" s="89"/>
      <c r="D189" s="89"/>
      <c r="E189" s="90"/>
      <c r="F189" s="94"/>
      <c r="G189" s="95"/>
      <c r="H189" s="96"/>
    </row>
    <row r="190" spans="3:16" s="92" customFormat="1" ht="12.75" customHeight="1" x14ac:dyDescent="0.2">
      <c r="C190" s="89"/>
      <c r="D190" s="89"/>
      <c r="E190" s="90"/>
      <c r="F190" s="94"/>
      <c r="G190" s="95"/>
      <c r="H190" s="96"/>
    </row>
    <row r="191" spans="3:16" s="92" customFormat="1" ht="12.75" customHeight="1" x14ac:dyDescent="0.2">
      <c r="C191" s="89"/>
      <c r="D191" s="89"/>
      <c r="E191" s="90"/>
      <c r="F191" s="94"/>
      <c r="G191" s="95"/>
      <c r="H191" s="96"/>
    </row>
    <row r="192" spans="3:16" s="92" customFormat="1" ht="12.75" customHeight="1" x14ac:dyDescent="0.2">
      <c r="C192" s="89"/>
      <c r="D192" s="89"/>
      <c r="E192" s="90"/>
      <c r="F192" s="94"/>
      <c r="G192" s="95"/>
      <c r="H192" s="96"/>
    </row>
    <row r="193" spans="3:5" s="92" customFormat="1" ht="12.75" customHeight="1" x14ac:dyDescent="0.2">
      <c r="C193" s="89"/>
      <c r="D193" s="89"/>
      <c r="E193" s="90"/>
    </row>
    <row r="194" spans="3:5" s="92" customFormat="1" ht="12.75" customHeight="1" x14ac:dyDescent="0.2">
      <c r="C194" s="89"/>
      <c r="D194" s="89"/>
      <c r="E194" s="90"/>
    </row>
    <row r="195" spans="3:5" s="92" customFormat="1" ht="12.75" customHeight="1" x14ac:dyDescent="0.2">
      <c r="C195" s="89"/>
      <c r="D195" s="89"/>
      <c r="E195" s="90"/>
    </row>
    <row r="196" spans="3:5" s="92" customFormat="1" ht="12.75" customHeight="1" x14ac:dyDescent="0.2">
      <c r="C196" s="89"/>
      <c r="D196" s="89"/>
      <c r="E196" s="90"/>
    </row>
    <row r="197" spans="3:5" s="92" customFormat="1" ht="12.75" customHeight="1" x14ac:dyDescent="0.2">
      <c r="C197" s="89"/>
      <c r="D197" s="89"/>
      <c r="E197" s="90"/>
    </row>
    <row r="198" spans="3:5" s="92" customFormat="1" ht="12.75" customHeight="1" x14ac:dyDescent="0.2">
      <c r="C198" s="89"/>
      <c r="D198" s="89"/>
      <c r="E198" s="90"/>
    </row>
    <row r="199" spans="3:5" s="92" customFormat="1" ht="12.75" customHeight="1" x14ac:dyDescent="0.2">
      <c r="C199" s="89"/>
      <c r="D199" s="89"/>
      <c r="E199" s="90"/>
    </row>
    <row r="200" spans="3:5" s="92" customFormat="1" ht="12.75" customHeight="1" x14ac:dyDescent="0.2">
      <c r="C200" s="89"/>
      <c r="D200" s="89"/>
      <c r="E200" s="90"/>
    </row>
    <row r="201" spans="3:5" s="92" customFormat="1" ht="12.75" customHeight="1" x14ac:dyDescent="0.2">
      <c r="C201" s="89"/>
      <c r="D201" s="89"/>
      <c r="E201" s="90"/>
    </row>
    <row r="202" spans="3:5" s="92" customFormat="1" ht="12.75" customHeight="1" x14ac:dyDescent="0.2">
      <c r="C202" s="89"/>
      <c r="D202" s="89"/>
      <c r="E202" s="90"/>
    </row>
    <row r="203" spans="3:5" s="92" customFormat="1" ht="12.75" customHeight="1" x14ac:dyDescent="0.2">
      <c r="C203" s="89"/>
      <c r="D203" s="89"/>
      <c r="E203" s="90"/>
    </row>
    <row r="204" spans="3:5" s="92" customFormat="1" ht="12.75" customHeight="1" x14ac:dyDescent="0.2">
      <c r="C204" s="89"/>
      <c r="D204" s="89"/>
      <c r="E204" s="90"/>
    </row>
    <row r="205" spans="3:5" s="92" customFormat="1" ht="12.75" customHeight="1" x14ac:dyDescent="0.2">
      <c r="C205" s="89"/>
      <c r="D205" s="89"/>
      <c r="E205" s="90"/>
    </row>
    <row r="206" spans="3:5" s="92" customFormat="1" ht="12.75" customHeight="1" x14ac:dyDescent="0.2">
      <c r="C206" s="89"/>
      <c r="D206" s="89"/>
      <c r="E206" s="90"/>
    </row>
    <row r="207" spans="3:5" s="92" customFormat="1" ht="12.75" customHeight="1" x14ac:dyDescent="0.2">
      <c r="C207" s="89"/>
      <c r="D207" s="89"/>
      <c r="E207" s="90"/>
    </row>
    <row r="208" spans="3:5" s="92" customFormat="1" ht="12.75" customHeight="1" x14ac:dyDescent="0.2">
      <c r="C208" s="89"/>
      <c r="D208" s="89"/>
      <c r="E208" s="90"/>
    </row>
    <row r="209" spans="3:5" s="92" customFormat="1" ht="12.75" customHeight="1" x14ac:dyDescent="0.2">
      <c r="C209" s="89"/>
      <c r="D209" s="89"/>
      <c r="E209" s="90"/>
    </row>
    <row r="210" spans="3:5" s="92" customFormat="1" ht="12.75" customHeight="1" x14ac:dyDescent="0.2">
      <c r="C210" s="89"/>
      <c r="D210" s="89"/>
      <c r="E210" s="90"/>
    </row>
    <row r="211" spans="3:5" s="92" customFormat="1" ht="12.75" customHeight="1" x14ac:dyDescent="0.2">
      <c r="C211" s="89"/>
      <c r="D211" s="89"/>
      <c r="E211" s="90"/>
    </row>
    <row r="212" spans="3:5" s="92" customFormat="1" ht="12.75" customHeight="1" x14ac:dyDescent="0.2">
      <c r="C212" s="89"/>
      <c r="D212" s="89"/>
      <c r="E212" s="90"/>
    </row>
    <row r="213" spans="3:5" s="92" customFormat="1" ht="12.75" customHeight="1" x14ac:dyDescent="0.2">
      <c r="C213" s="89"/>
      <c r="D213" s="89"/>
      <c r="E213" s="90"/>
    </row>
    <row r="214" spans="3:5" s="92" customFormat="1" ht="12.75" customHeight="1" x14ac:dyDescent="0.2">
      <c r="C214" s="89"/>
      <c r="D214" s="89"/>
      <c r="E214" s="90"/>
    </row>
    <row r="215" spans="3:5" s="92" customFormat="1" ht="12.75" customHeight="1" x14ac:dyDescent="0.2">
      <c r="C215" s="89"/>
      <c r="D215" s="89"/>
      <c r="E215" s="90"/>
    </row>
    <row r="216" spans="3:5" s="92" customFormat="1" ht="12.75" customHeight="1" x14ac:dyDescent="0.2">
      <c r="C216" s="89"/>
      <c r="D216" s="89"/>
      <c r="E216" s="90"/>
    </row>
    <row r="217" spans="3:5" s="92" customFormat="1" ht="12.75" customHeight="1" x14ac:dyDescent="0.2">
      <c r="C217" s="89"/>
      <c r="D217" s="89"/>
      <c r="E217" s="90"/>
    </row>
    <row r="218" spans="3:5" s="92" customFormat="1" ht="12.75" customHeight="1" x14ac:dyDescent="0.2">
      <c r="C218" s="89"/>
      <c r="D218" s="89"/>
      <c r="E218" s="90"/>
    </row>
    <row r="219" spans="3:5" s="92" customFormat="1" ht="12.75" customHeight="1" x14ac:dyDescent="0.2">
      <c r="C219" s="89"/>
      <c r="D219" s="89"/>
      <c r="E219" s="90"/>
    </row>
    <row r="220" spans="3:5" s="92" customFormat="1" ht="12.75" customHeight="1" x14ac:dyDescent="0.2">
      <c r="C220" s="89"/>
      <c r="D220" s="89"/>
      <c r="E220" s="90"/>
    </row>
    <row r="221" spans="3:5" s="92" customFormat="1" ht="12.75" customHeight="1" x14ac:dyDescent="0.2">
      <c r="C221" s="89"/>
      <c r="D221" s="89"/>
      <c r="E221" s="90"/>
    </row>
    <row r="222" spans="3:5" s="92" customFormat="1" ht="12.75" customHeight="1" x14ac:dyDescent="0.2">
      <c r="C222" s="89"/>
      <c r="D222" s="89"/>
      <c r="E222" s="90"/>
    </row>
    <row r="223" spans="3:5" s="92" customFormat="1" ht="12.75" customHeight="1" x14ac:dyDescent="0.2">
      <c r="C223" s="89"/>
      <c r="D223" s="89"/>
      <c r="E223" s="90"/>
    </row>
    <row r="224" spans="3:5" s="92" customFormat="1" ht="12.75" customHeight="1" x14ac:dyDescent="0.2">
      <c r="C224" s="89"/>
      <c r="D224" s="89"/>
      <c r="E224" s="90"/>
    </row>
    <row r="225" spans="3:5" s="92" customFormat="1" ht="12.75" customHeight="1" x14ac:dyDescent="0.2">
      <c r="C225" s="89"/>
      <c r="D225" s="89"/>
      <c r="E225" s="90"/>
    </row>
    <row r="226" spans="3:5" s="92" customFormat="1" ht="12.75" customHeight="1" x14ac:dyDescent="0.2">
      <c r="C226" s="89"/>
      <c r="D226" s="89"/>
      <c r="E226" s="90"/>
    </row>
    <row r="227" spans="3:5" s="92" customFormat="1" ht="12.75" customHeight="1" x14ac:dyDescent="0.2">
      <c r="C227" s="89"/>
      <c r="D227" s="89"/>
      <c r="E227" s="90"/>
    </row>
    <row r="228" spans="3:5" s="92" customFormat="1" ht="12.75" customHeight="1" x14ac:dyDescent="0.2">
      <c r="C228" s="89"/>
      <c r="D228" s="89"/>
      <c r="E228" s="90"/>
    </row>
    <row r="229" spans="3:5" s="92" customFormat="1" ht="12.75" customHeight="1" x14ac:dyDescent="0.2">
      <c r="C229" s="89"/>
      <c r="D229" s="89"/>
      <c r="E229" s="90"/>
    </row>
    <row r="230" spans="3:5" s="92" customFormat="1" ht="12.75" customHeight="1" x14ac:dyDescent="0.2">
      <c r="C230" s="89"/>
      <c r="D230" s="89"/>
      <c r="E230" s="90"/>
    </row>
    <row r="231" spans="3:5" s="92" customFormat="1" ht="12.75" customHeight="1" x14ac:dyDescent="0.2">
      <c r="C231" s="89"/>
      <c r="D231" s="89"/>
      <c r="E231" s="90"/>
    </row>
    <row r="232" spans="3:5" s="92" customFormat="1" ht="12.75" customHeight="1" x14ac:dyDescent="0.2">
      <c r="C232" s="89"/>
      <c r="D232" s="89"/>
      <c r="E232" s="90"/>
    </row>
    <row r="233" spans="3:5" s="92" customFormat="1" ht="12.75" customHeight="1" x14ac:dyDescent="0.2">
      <c r="C233" s="89"/>
      <c r="D233" s="89"/>
      <c r="E233" s="90"/>
    </row>
    <row r="234" spans="3:5" s="92" customFormat="1" ht="12.75" customHeight="1" x14ac:dyDescent="0.2">
      <c r="C234" s="89"/>
      <c r="D234" s="89"/>
      <c r="E234" s="90"/>
    </row>
    <row r="235" spans="3:5" s="92" customFormat="1" ht="12.75" customHeight="1" x14ac:dyDescent="0.2">
      <c r="C235" s="89"/>
      <c r="D235" s="89"/>
      <c r="E235" s="90"/>
    </row>
    <row r="236" spans="3:5" s="92" customFormat="1" ht="12.75" customHeight="1" x14ac:dyDescent="0.2">
      <c r="C236" s="89"/>
      <c r="D236" s="89"/>
      <c r="E236" s="90"/>
    </row>
    <row r="237" spans="3:5" s="92" customFormat="1" ht="12.75" customHeight="1" x14ac:dyDescent="0.2">
      <c r="C237" s="89"/>
      <c r="D237" s="89"/>
      <c r="E237" s="90"/>
    </row>
    <row r="238" spans="3:5" s="92" customFormat="1" ht="12.75" customHeight="1" x14ac:dyDescent="0.2">
      <c r="C238" s="89"/>
      <c r="D238" s="89"/>
      <c r="E238" s="90"/>
    </row>
    <row r="239" spans="3:5" s="92" customFormat="1" ht="12.75" customHeight="1" x14ac:dyDescent="0.2">
      <c r="C239" s="89"/>
      <c r="D239" s="89"/>
      <c r="E239" s="90"/>
    </row>
    <row r="240" spans="3:5" s="92" customFormat="1" ht="12.75" customHeight="1" x14ac:dyDescent="0.2">
      <c r="C240" s="89"/>
      <c r="D240" s="89"/>
      <c r="E240" s="90"/>
    </row>
    <row r="241" spans="3:5" s="92" customFormat="1" ht="12.75" customHeight="1" x14ac:dyDescent="0.2">
      <c r="C241" s="89"/>
      <c r="D241" s="89"/>
      <c r="E241" s="90"/>
    </row>
    <row r="242" spans="3:5" s="92" customFormat="1" ht="12.75" customHeight="1" x14ac:dyDescent="0.2">
      <c r="C242" s="89"/>
      <c r="D242" s="89"/>
      <c r="E242" s="90"/>
    </row>
    <row r="243" spans="3:5" s="92" customFormat="1" ht="12.75" customHeight="1" x14ac:dyDescent="0.2">
      <c r="C243" s="89"/>
      <c r="D243" s="89"/>
      <c r="E243" s="90"/>
    </row>
    <row r="244" spans="3:5" s="92" customFormat="1" ht="12.75" customHeight="1" x14ac:dyDescent="0.2">
      <c r="C244" s="89"/>
      <c r="D244" s="89"/>
      <c r="E244" s="90"/>
    </row>
    <row r="245" spans="3:5" s="92" customFormat="1" ht="12.75" customHeight="1" x14ac:dyDescent="0.2">
      <c r="C245" s="89"/>
      <c r="D245" s="89"/>
      <c r="E245" s="90"/>
    </row>
    <row r="246" spans="3:5" s="92" customFormat="1" ht="12.75" customHeight="1" x14ac:dyDescent="0.2">
      <c r="C246" s="89"/>
      <c r="D246" s="89"/>
      <c r="E246" s="90"/>
    </row>
    <row r="247" spans="3:5" s="92" customFormat="1" ht="12.75" customHeight="1" x14ac:dyDescent="0.2">
      <c r="C247" s="89"/>
      <c r="D247" s="89"/>
      <c r="E247" s="90"/>
    </row>
    <row r="248" spans="3:5" s="92" customFormat="1" ht="12.75" customHeight="1" x14ac:dyDescent="0.2">
      <c r="C248" s="89"/>
      <c r="D248" s="89"/>
      <c r="E248" s="90"/>
    </row>
    <row r="249" spans="3:5" s="92" customFormat="1" ht="12.75" customHeight="1" x14ac:dyDescent="0.2">
      <c r="C249" s="89"/>
      <c r="D249" s="89"/>
      <c r="E249" s="90"/>
    </row>
    <row r="250" spans="3:5" s="92" customFormat="1" ht="12.75" customHeight="1" x14ac:dyDescent="0.2">
      <c r="C250" s="89"/>
      <c r="D250" s="89"/>
      <c r="E250" s="90"/>
    </row>
    <row r="251" spans="3:5" s="92" customFormat="1" ht="12.75" customHeight="1" x14ac:dyDescent="0.2">
      <c r="C251" s="89"/>
      <c r="D251" s="89"/>
      <c r="E251" s="90"/>
    </row>
    <row r="252" spans="3:5" s="92" customFormat="1" ht="12.75" customHeight="1" x14ac:dyDescent="0.2">
      <c r="C252" s="89"/>
      <c r="D252" s="89"/>
      <c r="E252" s="90"/>
    </row>
    <row r="253" spans="3:5" s="92" customFormat="1" ht="12.75" customHeight="1" x14ac:dyDescent="0.2">
      <c r="C253" s="89"/>
      <c r="D253" s="89"/>
      <c r="E253" s="90"/>
    </row>
    <row r="254" spans="3:5" s="92" customFormat="1" ht="12.75" customHeight="1" x14ac:dyDescent="0.2">
      <c r="C254" s="89"/>
      <c r="D254" s="89"/>
      <c r="E254" s="90"/>
    </row>
    <row r="255" spans="3:5" s="92" customFormat="1" ht="12.75" customHeight="1" x14ac:dyDescent="0.2">
      <c r="C255" s="89"/>
      <c r="D255" s="89"/>
      <c r="E255" s="90"/>
    </row>
    <row r="256" spans="3:5" s="92" customFormat="1" ht="12.75" customHeight="1" x14ac:dyDescent="0.2">
      <c r="C256" s="89"/>
      <c r="D256" s="89"/>
      <c r="E256" s="90"/>
    </row>
    <row r="257" spans="3:5" s="92" customFormat="1" ht="12.75" customHeight="1" x14ac:dyDescent="0.2">
      <c r="C257" s="89"/>
      <c r="D257" s="89"/>
      <c r="E257" s="90"/>
    </row>
    <row r="258" spans="3:5" s="92" customFormat="1" ht="12.75" customHeight="1" x14ac:dyDescent="0.2">
      <c r="C258" s="89"/>
      <c r="D258" s="89"/>
      <c r="E258" s="90"/>
    </row>
    <row r="259" spans="3:5" s="92" customFormat="1" ht="12.75" customHeight="1" x14ac:dyDescent="0.2">
      <c r="C259" s="89"/>
      <c r="D259" s="89"/>
      <c r="E259" s="90"/>
    </row>
    <row r="260" spans="3:5" s="92" customFormat="1" ht="12.75" customHeight="1" x14ac:dyDescent="0.2">
      <c r="C260" s="89"/>
      <c r="D260" s="89"/>
      <c r="E260" s="90"/>
    </row>
    <row r="261" spans="3:5" s="92" customFormat="1" ht="12.75" customHeight="1" x14ac:dyDescent="0.2">
      <c r="C261" s="89"/>
      <c r="D261" s="89"/>
      <c r="E261" s="90"/>
    </row>
    <row r="262" spans="3:5" s="92" customFormat="1" ht="12.75" customHeight="1" x14ac:dyDescent="0.2">
      <c r="C262" s="89"/>
      <c r="D262" s="89"/>
      <c r="E262" s="90"/>
    </row>
    <row r="263" spans="3:5" s="92" customFormat="1" ht="12.75" customHeight="1" x14ac:dyDescent="0.2">
      <c r="C263" s="89"/>
      <c r="D263" s="89"/>
      <c r="E263" s="90"/>
    </row>
    <row r="264" spans="3:5" s="92" customFormat="1" ht="12.75" customHeight="1" x14ac:dyDescent="0.2">
      <c r="C264" s="89"/>
      <c r="D264" s="89"/>
      <c r="E264" s="90"/>
    </row>
    <row r="265" spans="3:5" s="92" customFormat="1" ht="12.75" customHeight="1" x14ac:dyDescent="0.2">
      <c r="C265" s="89"/>
      <c r="D265" s="89"/>
      <c r="E265" s="90"/>
    </row>
    <row r="266" spans="3:5" s="92" customFormat="1" ht="12.75" customHeight="1" x14ac:dyDescent="0.2">
      <c r="C266" s="89"/>
      <c r="D266" s="89"/>
      <c r="E266" s="90"/>
    </row>
    <row r="267" spans="3:5" s="92" customFormat="1" ht="12.75" customHeight="1" x14ac:dyDescent="0.2">
      <c r="C267" s="89"/>
      <c r="D267" s="89"/>
      <c r="E267" s="90"/>
    </row>
    <row r="268" spans="3:5" s="92" customFormat="1" ht="12.75" customHeight="1" x14ac:dyDescent="0.2">
      <c r="C268" s="89"/>
      <c r="D268" s="89"/>
      <c r="E268" s="90"/>
    </row>
    <row r="269" spans="3:5" s="92" customFormat="1" ht="12.75" customHeight="1" x14ac:dyDescent="0.2">
      <c r="C269" s="89"/>
      <c r="D269" s="89"/>
      <c r="E269" s="90"/>
    </row>
    <row r="270" spans="3:5" s="92" customFormat="1" ht="12.75" customHeight="1" x14ac:dyDescent="0.2">
      <c r="C270" s="89"/>
      <c r="D270" s="89"/>
      <c r="E270" s="90"/>
    </row>
    <row r="271" spans="3:5" s="92" customFormat="1" ht="12.75" customHeight="1" x14ac:dyDescent="0.2">
      <c r="C271" s="89"/>
      <c r="D271" s="89"/>
      <c r="E271" s="90"/>
    </row>
    <row r="272" spans="3:5" s="92" customFormat="1" ht="12.75" customHeight="1" x14ac:dyDescent="0.2">
      <c r="C272" s="89"/>
      <c r="D272" s="89"/>
      <c r="E272" s="90"/>
    </row>
    <row r="273" spans="3:5" s="92" customFormat="1" ht="12.75" customHeight="1" x14ac:dyDescent="0.2">
      <c r="C273" s="89"/>
      <c r="D273" s="89"/>
      <c r="E273" s="90"/>
    </row>
    <row r="274" spans="3:5" s="92" customFormat="1" ht="12.75" customHeight="1" x14ac:dyDescent="0.2">
      <c r="C274" s="89"/>
      <c r="D274" s="89"/>
      <c r="E274" s="90"/>
    </row>
    <row r="275" spans="3:5" s="92" customFormat="1" ht="12.75" customHeight="1" x14ac:dyDescent="0.2">
      <c r="C275" s="89"/>
      <c r="D275" s="89"/>
      <c r="E275" s="90"/>
    </row>
    <row r="276" spans="3:5" s="92" customFormat="1" ht="12.75" customHeight="1" x14ac:dyDescent="0.2">
      <c r="C276" s="89"/>
      <c r="D276" s="89"/>
      <c r="E276" s="90"/>
    </row>
    <row r="277" spans="3:5" s="92" customFormat="1" ht="12.75" customHeight="1" x14ac:dyDescent="0.2">
      <c r="C277" s="89"/>
      <c r="D277" s="89"/>
      <c r="E277" s="90"/>
    </row>
    <row r="278" spans="3:5" s="92" customFormat="1" ht="12.75" customHeight="1" x14ac:dyDescent="0.2">
      <c r="C278" s="89"/>
      <c r="D278" s="89"/>
      <c r="E278" s="90"/>
    </row>
    <row r="279" spans="3:5" s="92" customFormat="1" ht="12.75" customHeight="1" x14ac:dyDescent="0.2">
      <c r="C279" s="89"/>
      <c r="D279" s="89"/>
      <c r="E279" s="90"/>
    </row>
    <row r="280" spans="3:5" s="92" customFormat="1" ht="12.75" customHeight="1" x14ac:dyDescent="0.2">
      <c r="C280" s="89"/>
      <c r="D280" s="89"/>
      <c r="E280" s="90"/>
    </row>
    <row r="281" spans="3:5" s="92" customFormat="1" ht="12.75" customHeight="1" x14ac:dyDescent="0.2">
      <c r="C281" s="89"/>
      <c r="D281" s="89"/>
      <c r="E281" s="90"/>
    </row>
    <row r="282" spans="3:5" s="92" customFormat="1" ht="12.75" customHeight="1" x14ac:dyDescent="0.2">
      <c r="C282" s="89"/>
      <c r="D282" s="89"/>
      <c r="E282" s="90"/>
    </row>
    <row r="283" spans="3:5" s="92" customFormat="1" ht="12.75" customHeight="1" x14ac:dyDescent="0.2">
      <c r="C283" s="89"/>
      <c r="D283" s="89"/>
      <c r="E283" s="90"/>
    </row>
    <row r="284" spans="3:5" s="92" customFormat="1" ht="12.75" customHeight="1" x14ac:dyDescent="0.2">
      <c r="C284" s="89"/>
      <c r="D284" s="89"/>
      <c r="E284" s="90"/>
    </row>
    <row r="285" spans="3:5" s="92" customFormat="1" ht="12.75" customHeight="1" x14ac:dyDescent="0.2">
      <c r="C285" s="89"/>
      <c r="D285" s="89"/>
      <c r="E285" s="90"/>
    </row>
    <row r="286" spans="3:5" s="92" customFormat="1" ht="12.75" customHeight="1" x14ac:dyDescent="0.2">
      <c r="C286" s="89"/>
      <c r="D286" s="89"/>
      <c r="E286" s="90"/>
    </row>
    <row r="287" spans="3:5" s="92" customFormat="1" ht="12.75" customHeight="1" x14ac:dyDescent="0.2">
      <c r="C287" s="89"/>
      <c r="D287" s="89"/>
      <c r="E287" s="90"/>
    </row>
    <row r="288" spans="3:5" s="92" customFormat="1" ht="12.75" customHeight="1" x14ac:dyDescent="0.2">
      <c r="C288" s="89"/>
      <c r="D288" s="89"/>
      <c r="E288" s="90"/>
    </row>
    <row r="289" spans="3:5" s="92" customFormat="1" ht="12.75" customHeight="1" x14ac:dyDescent="0.2">
      <c r="C289" s="89"/>
      <c r="D289" s="89"/>
      <c r="E289" s="90"/>
    </row>
    <row r="290" spans="3:5" s="92" customFormat="1" ht="12.75" customHeight="1" x14ac:dyDescent="0.2">
      <c r="C290" s="89"/>
      <c r="D290" s="89"/>
      <c r="E290" s="90"/>
    </row>
    <row r="291" spans="3:5" s="92" customFormat="1" ht="12.75" customHeight="1" x14ac:dyDescent="0.2">
      <c r="C291" s="89"/>
      <c r="D291" s="89"/>
      <c r="E291" s="90"/>
    </row>
    <row r="292" spans="3:5" s="92" customFormat="1" ht="12.75" customHeight="1" x14ac:dyDescent="0.2">
      <c r="C292" s="89"/>
      <c r="D292" s="89"/>
      <c r="E292" s="90"/>
    </row>
    <row r="293" spans="3:5" s="92" customFormat="1" ht="12.75" customHeight="1" x14ac:dyDescent="0.2">
      <c r="C293" s="89"/>
      <c r="D293" s="89"/>
      <c r="E293" s="90"/>
    </row>
    <row r="294" spans="3:5" s="92" customFormat="1" ht="12.75" customHeight="1" x14ac:dyDescent="0.2">
      <c r="C294" s="89"/>
      <c r="D294" s="89"/>
      <c r="E294" s="90"/>
    </row>
    <row r="295" spans="3:5" s="92" customFormat="1" ht="12.75" customHeight="1" x14ac:dyDescent="0.2">
      <c r="C295" s="89"/>
      <c r="D295" s="89"/>
      <c r="E295" s="90"/>
    </row>
    <row r="296" spans="3:5" s="92" customFormat="1" ht="12.75" customHeight="1" x14ac:dyDescent="0.2">
      <c r="C296" s="89"/>
      <c r="D296" s="89"/>
      <c r="E296" s="90"/>
    </row>
    <row r="297" spans="3:5" s="92" customFormat="1" ht="12.75" customHeight="1" x14ac:dyDescent="0.2">
      <c r="C297" s="89"/>
      <c r="D297" s="89"/>
      <c r="E297" s="90"/>
    </row>
    <row r="298" spans="3:5" s="92" customFormat="1" ht="12.75" customHeight="1" x14ac:dyDescent="0.2">
      <c r="C298" s="89"/>
      <c r="D298" s="89"/>
      <c r="E298" s="90"/>
    </row>
    <row r="299" spans="3:5" s="92" customFormat="1" ht="12.75" customHeight="1" x14ac:dyDescent="0.2">
      <c r="C299" s="89"/>
      <c r="D299" s="89"/>
      <c r="E299" s="90"/>
    </row>
    <row r="300" spans="3:5" s="92" customFormat="1" ht="12.75" customHeight="1" x14ac:dyDescent="0.2">
      <c r="C300" s="89"/>
      <c r="D300" s="89"/>
      <c r="E300" s="90"/>
    </row>
    <row r="301" spans="3:5" s="92" customFormat="1" ht="12.75" customHeight="1" x14ac:dyDescent="0.2">
      <c r="C301" s="89"/>
      <c r="D301" s="89"/>
      <c r="E301" s="90"/>
    </row>
    <row r="302" spans="3:5" s="92" customFormat="1" ht="12.75" customHeight="1" x14ac:dyDescent="0.2">
      <c r="C302" s="89"/>
      <c r="D302" s="89"/>
      <c r="E302" s="90"/>
    </row>
    <row r="303" spans="3:5" s="92" customFormat="1" ht="12.75" customHeight="1" x14ac:dyDescent="0.2">
      <c r="C303" s="89"/>
      <c r="D303" s="89"/>
      <c r="E303" s="90"/>
    </row>
    <row r="304" spans="3:5" s="92" customFormat="1" ht="12.75" customHeight="1" x14ac:dyDescent="0.2">
      <c r="C304" s="89"/>
      <c r="D304" s="89"/>
      <c r="E304" s="90"/>
    </row>
    <row r="305" spans="3:5" s="92" customFormat="1" ht="12.75" customHeight="1" x14ac:dyDescent="0.2">
      <c r="C305" s="89"/>
      <c r="D305" s="89"/>
      <c r="E305" s="90"/>
    </row>
    <row r="306" spans="3:5" s="92" customFormat="1" ht="12.75" customHeight="1" x14ac:dyDescent="0.2">
      <c r="C306" s="89"/>
      <c r="D306" s="89"/>
      <c r="E306" s="90"/>
    </row>
    <row r="307" spans="3:5" s="92" customFormat="1" ht="12.75" customHeight="1" x14ac:dyDescent="0.2">
      <c r="C307" s="89"/>
      <c r="D307" s="89"/>
      <c r="E307" s="90"/>
    </row>
    <row r="308" spans="3:5" s="92" customFormat="1" ht="12.75" customHeight="1" x14ac:dyDescent="0.2">
      <c r="C308" s="89"/>
      <c r="D308" s="89"/>
      <c r="E308" s="90"/>
    </row>
    <row r="309" spans="3:5" s="92" customFormat="1" ht="12.75" customHeight="1" x14ac:dyDescent="0.2">
      <c r="C309" s="89"/>
      <c r="D309" s="89"/>
      <c r="E309" s="90"/>
    </row>
    <row r="310" spans="3:5" s="92" customFormat="1" ht="12.75" customHeight="1" x14ac:dyDescent="0.2">
      <c r="C310" s="89"/>
      <c r="D310" s="89"/>
      <c r="E310" s="90"/>
    </row>
    <row r="311" spans="3:5" s="92" customFormat="1" ht="12.75" customHeight="1" x14ac:dyDescent="0.2">
      <c r="C311" s="89"/>
      <c r="D311" s="89"/>
      <c r="E311" s="90"/>
    </row>
    <row r="312" spans="3:5" s="92" customFormat="1" ht="12.75" customHeight="1" x14ac:dyDescent="0.2">
      <c r="C312" s="89"/>
      <c r="D312" s="89"/>
      <c r="E312" s="90"/>
    </row>
    <row r="313" spans="3:5" s="92" customFormat="1" ht="12.75" customHeight="1" x14ac:dyDescent="0.2">
      <c r="C313" s="89"/>
      <c r="D313" s="89"/>
      <c r="E313" s="90"/>
    </row>
    <row r="314" spans="3:5" s="92" customFormat="1" ht="12.75" customHeight="1" x14ac:dyDescent="0.2">
      <c r="C314" s="89"/>
      <c r="D314" s="89"/>
      <c r="E314" s="90"/>
    </row>
    <row r="315" spans="3:5" s="92" customFormat="1" ht="12.75" customHeight="1" x14ac:dyDescent="0.2">
      <c r="C315" s="89"/>
      <c r="D315" s="89"/>
      <c r="E315" s="90"/>
    </row>
    <row r="316" spans="3:5" s="92" customFormat="1" ht="12.75" customHeight="1" x14ac:dyDescent="0.2">
      <c r="C316" s="89"/>
      <c r="D316" s="89"/>
      <c r="E316" s="90"/>
    </row>
    <row r="317" spans="3:5" s="92" customFormat="1" ht="12.75" customHeight="1" x14ac:dyDescent="0.2">
      <c r="C317" s="89"/>
      <c r="D317" s="89"/>
      <c r="E317" s="90"/>
    </row>
    <row r="318" spans="3:5" s="92" customFormat="1" x14ac:dyDescent="0.2">
      <c r="C318" s="89"/>
      <c r="D318" s="89"/>
      <c r="E318" s="90"/>
    </row>
    <row r="319" spans="3:5" s="92" customFormat="1" x14ac:dyDescent="0.2">
      <c r="C319" s="89"/>
      <c r="D319" s="89"/>
      <c r="E319" s="90"/>
    </row>
    <row r="320" spans="3:5" s="92" customFormat="1" x14ac:dyDescent="0.2">
      <c r="C320" s="89"/>
      <c r="D320" s="89"/>
      <c r="E320" s="90"/>
    </row>
    <row r="321" spans="3:5" s="92" customFormat="1" x14ac:dyDescent="0.2">
      <c r="C321" s="89"/>
      <c r="D321" s="89"/>
      <c r="E321" s="90"/>
    </row>
    <row r="322" spans="3:5" s="92" customFormat="1" x14ac:dyDescent="0.2">
      <c r="C322" s="89"/>
      <c r="D322" s="89"/>
      <c r="E322" s="90"/>
    </row>
    <row r="323" spans="3:5" s="92" customFormat="1" x14ac:dyDescent="0.2">
      <c r="C323" s="89"/>
      <c r="D323" s="89"/>
      <c r="E323" s="90"/>
    </row>
    <row r="324" spans="3:5" s="92" customFormat="1" x14ac:dyDescent="0.2">
      <c r="C324" s="89"/>
      <c r="D324" s="89"/>
      <c r="E324" s="90"/>
    </row>
    <row r="325" spans="3:5" s="92" customFormat="1" x14ac:dyDescent="0.2">
      <c r="C325" s="89"/>
      <c r="D325" s="89"/>
      <c r="E325" s="90"/>
    </row>
    <row r="326" spans="3:5" s="92" customFormat="1" x14ac:dyDescent="0.2">
      <c r="C326" s="89"/>
      <c r="D326" s="89"/>
      <c r="E326" s="90"/>
    </row>
    <row r="327" spans="3:5" s="92" customFormat="1" x14ac:dyDescent="0.2">
      <c r="C327" s="89"/>
      <c r="D327" s="89"/>
      <c r="E327" s="90"/>
    </row>
    <row r="328" spans="3:5" s="92" customFormat="1" x14ac:dyDescent="0.2">
      <c r="C328" s="89"/>
      <c r="D328" s="89"/>
      <c r="E328" s="90"/>
    </row>
    <row r="329" spans="3:5" s="92" customFormat="1" x14ac:dyDescent="0.2">
      <c r="C329" s="89"/>
      <c r="D329" s="89"/>
      <c r="E329" s="90"/>
    </row>
    <row r="330" spans="3:5" s="92" customFormat="1" x14ac:dyDescent="0.2">
      <c r="C330" s="89"/>
      <c r="D330" s="89"/>
      <c r="E330" s="90"/>
    </row>
    <row r="331" spans="3:5" s="92" customFormat="1" x14ac:dyDescent="0.2">
      <c r="C331" s="89"/>
      <c r="D331" s="89"/>
      <c r="E331" s="90"/>
    </row>
    <row r="332" spans="3:5" s="92" customFormat="1" x14ac:dyDescent="0.2">
      <c r="C332" s="89"/>
      <c r="D332" s="89"/>
      <c r="E332" s="90"/>
    </row>
    <row r="333" spans="3:5" s="92" customFormat="1" x14ac:dyDescent="0.2">
      <c r="C333" s="89"/>
      <c r="D333" s="89"/>
      <c r="E333" s="90"/>
    </row>
    <row r="334" spans="3:5" s="92" customFormat="1" x14ac:dyDescent="0.2">
      <c r="C334" s="89"/>
      <c r="D334" s="89"/>
      <c r="E334" s="90"/>
    </row>
    <row r="335" spans="3:5" s="92" customFormat="1" x14ac:dyDescent="0.2">
      <c r="C335" s="89"/>
      <c r="D335" s="89"/>
      <c r="E335" s="90"/>
    </row>
    <row r="336" spans="3:5" s="92" customFormat="1" x14ac:dyDescent="0.2">
      <c r="C336" s="89"/>
      <c r="D336" s="89"/>
      <c r="E336" s="90"/>
    </row>
    <row r="337" spans="3:5" s="92" customFormat="1" x14ac:dyDescent="0.2">
      <c r="C337" s="89"/>
      <c r="D337" s="89"/>
      <c r="E337" s="90"/>
    </row>
    <row r="338" spans="3:5" s="92" customFormat="1" x14ac:dyDescent="0.2">
      <c r="C338" s="89"/>
      <c r="D338" s="89"/>
      <c r="E338" s="90"/>
    </row>
    <row r="339" spans="3:5" s="92" customFormat="1" x14ac:dyDescent="0.2">
      <c r="C339" s="89"/>
      <c r="D339" s="89"/>
      <c r="E339" s="90"/>
    </row>
    <row r="340" spans="3:5" s="92" customFormat="1" x14ac:dyDescent="0.2">
      <c r="C340" s="89"/>
      <c r="D340" s="89"/>
      <c r="E340" s="90"/>
    </row>
    <row r="341" spans="3:5" s="92" customFormat="1" x14ac:dyDescent="0.2">
      <c r="C341" s="89"/>
      <c r="D341" s="89"/>
      <c r="E341" s="90"/>
    </row>
    <row r="342" spans="3:5" s="92" customFormat="1" x14ac:dyDescent="0.2">
      <c r="C342" s="89"/>
      <c r="D342" s="89"/>
      <c r="E342" s="90"/>
    </row>
    <row r="343" spans="3:5" s="92" customFormat="1" x14ac:dyDescent="0.2">
      <c r="C343" s="89"/>
      <c r="D343" s="89"/>
      <c r="E343" s="90"/>
    </row>
    <row r="344" spans="3:5" s="92" customFormat="1" x14ac:dyDescent="0.2">
      <c r="C344" s="89"/>
      <c r="D344" s="89"/>
      <c r="E344" s="90"/>
    </row>
    <row r="345" spans="3:5" s="92" customFormat="1" x14ac:dyDescent="0.2">
      <c r="C345" s="89"/>
      <c r="D345" s="89"/>
      <c r="E345" s="90"/>
    </row>
    <row r="346" spans="3:5" s="92" customFormat="1" x14ac:dyDescent="0.2">
      <c r="C346" s="89"/>
      <c r="D346" s="89"/>
      <c r="E346" s="90"/>
    </row>
    <row r="347" spans="3:5" s="92" customFormat="1" x14ac:dyDescent="0.2">
      <c r="C347" s="89"/>
      <c r="D347" s="89"/>
      <c r="E347" s="90"/>
    </row>
    <row r="348" spans="3:5" s="92" customFormat="1" x14ac:dyDescent="0.2">
      <c r="C348" s="89"/>
      <c r="D348" s="89"/>
      <c r="E348" s="90"/>
    </row>
    <row r="349" spans="3:5" s="92" customFormat="1" x14ac:dyDescent="0.2">
      <c r="C349" s="89"/>
      <c r="D349" s="89"/>
      <c r="E349" s="90"/>
    </row>
    <row r="350" spans="3:5" s="92" customFormat="1" x14ac:dyDescent="0.2">
      <c r="C350" s="89"/>
      <c r="D350" s="89"/>
      <c r="E350" s="90"/>
    </row>
    <row r="351" spans="3:5" s="92" customFormat="1" x14ac:dyDescent="0.2">
      <c r="C351" s="89"/>
      <c r="D351" s="89"/>
      <c r="E351" s="90"/>
    </row>
    <row r="352" spans="3:5" s="92" customFormat="1" x14ac:dyDescent="0.2">
      <c r="C352" s="89"/>
      <c r="D352" s="89"/>
      <c r="E352" s="90"/>
    </row>
    <row r="353" spans="3:5" s="92" customFormat="1" x14ac:dyDescent="0.2">
      <c r="C353" s="89"/>
      <c r="D353" s="89"/>
      <c r="E353" s="90"/>
    </row>
    <row r="354" spans="3:5" s="92" customFormat="1" x14ac:dyDescent="0.2">
      <c r="C354" s="89"/>
      <c r="D354" s="89"/>
      <c r="E354" s="90"/>
    </row>
    <row r="355" spans="3:5" s="92" customFormat="1" x14ac:dyDescent="0.2">
      <c r="C355" s="89"/>
      <c r="D355" s="89"/>
      <c r="E355" s="90"/>
    </row>
    <row r="356" spans="3:5" s="92" customFormat="1" x14ac:dyDescent="0.2">
      <c r="C356" s="89"/>
      <c r="D356" s="89"/>
      <c r="E356" s="90"/>
    </row>
    <row r="357" spans="3:5" s="92" customFormat="1" x14ac:dyDescent="0.2">
      <c r="C357" s="89"/>
      <c r="D357" s="89"/>
      <c r="E357" s="90"/>
    </row>
    <row r="358" spans="3:5" s="92" customFormat="1" x14ac:dyDescent="0.2">
      <c r="C358" s="89"/>
      <c r="D358" s="89"/>
      <c r="E358" s="90"/>
    </row>
    <row r="359" spans="3:5" s="92" customFormat="1" x14ac:dyDescent="0.2">
      <c r="C359" s="89"/>
      <c r="D359" s="89"/>
      <c r="E359" s="90"/>
    </row>
    <row r="360" spans="3:5" s="92" customFormat="1" x14ac:dyDescent="0.2">
      <c r="C360" s="89"/>
      <c r="D360" s="89"/>
      <c r="E360" s="90"/>
    </row>
    <row r="361" spans="3:5" s="92" customFormat="1" x14ac:dyDescent="0.2">
      <c r="C361" s="89"/>
      <c r="D361" s="89"/>
      <c r="E361" s="90"/>
    </row>
    <row r="362" spans="3:5" s="92" customFormat="1" x14ac:dyDescent="0.2">
      <c r="C362" s="89"/>
      <c r="D362" s="89"/>
      <c r="E362" s="90"/>
    </row>
    <row r="363" spans="3:5" s="92" customFormat="1" x14ac:dyDescent="0.2">
      <c r="C363" s="89"/>
      <c r="D363" s="89"/>
      <c r="E363" s="90"/>
    </row>
    <row r="364" spans="3:5" s="92" customFormat="1" x14ac:dyDescent="0.2">
      <c r="C364" s="89"/>
      <c r="D364" s="89"/>
      <c r="E364" s="90"/>
    </row>
    <row r="365" spans="3:5" s="92" customFormat="1" x14ac:dyDescent="0.2">
      <c r="C365" s="89"/>
      <c r="D365" s="89"/>
      <c r="E365" s="90"/>
    </row>
    <row r="366" spans="3:5" s="92" customFormat="1" x14ac:dyDescent="0.2">
      <c r="C366" s="89"/>
      <c r="D366" s="89"/>
      <c r="E366" s="90"/>
    </row>
    <row r="367" spans="3:5" s="92" customFormat="1" x14ac:dyDescent="0.2">
      <c r="C367" s="89"/>
      <c r="D367" s="89"/>
      <c r="E367" s="90"/>
    </row>
    <row r="368" spans="3:5" s="92" customFormat="1" x14ac:dyDescent="0.2">
      <c r="C368" s="89"/>
      <c r="D368" s="89"/>
      <c r="E368" s="90"/>
    </row>
    <row r="369" spans="3:5" s="92" customFormat="1" x14ac:dyDescent="0.2">
      <c r="C369" s="89"/>
      <c r="D369" s="89"/>
      <c r="E369" s="90"/>
    </row>
    <row r="370" spans="3:5" s="92" customFormat="1" x14ac:dyDescent="0.2">
      <c r="C370" s="89"/>
      <c r="D370" s="89"/>
      <c r="E370" s="90"/>
    </row>
    <row r="371" spans="3:5" s="92" customFormat="1" x14ac:dyDescent="0.2">
      <c r="C371" s="89"/>
      <c r="D371" s="89"/>
      <c r="E371" s="90"/>
    </row>
    <row r="372" spans="3:5" s="92" customFormat="1" x14ac:dyDescent="0.2">
      <c r="C372" s="89"/>
      <c r="D372" s="89"/>
      <c r="E372" s="90"/>
    </row>
    <row r="373" spans="3:5" s="92" customFormat="1" x14ac:dyDescent="0.2">
      <c r="C373" s="89"/>
      <c r="D373" s="89"/>
      <c r="E373" s="90"/>
    </row>
    <row r="374" spans="3:5" s="92" customFormat="1" x14ac:dyDescent="0.2">
      <c r="C374" s="89"/>
      <c r="D374" s="89"/>
      <c r="E374" s="90"/>
    </row>
    <row r="375" spans="3:5" s="92" customFormat="1" x14ac:dyDescent="0.2">
      <c r="C375" s="89"/>
      <c r="D375" s="89"/>
      <c r="E375" s="90"/>
    </row>
    <row r="376" spans="3:5" s="92" customFormat="1" x14ac:dyDescent="0.2">
      <c r="C376" s="89"/>
      <c r="D376" s="89"/>
      <c r="E376" s="90"/>
    </row>
    <row r="377" spans="3:5" s="92" customFormat="1" x14ac:dyDescent="0.2">
      <c r="C377" s="89"/>
      <c r="D377" s="89"/>
      <c r="E377" s="90"/>
    </row>
    <row r="378" spans="3:5" s="92" customFormat="1" x14ac:dyDescent="0.2">
      <c r="C378" s="89"/>
      <c r="D378" s="89"/>
      <c r="E378" s="90"/>
    </row>
    <row r="379" spans="3:5" s="92" customFormat="1" x14ac:dyDescent="0.2">
      <c r="C379" s="89"/>
      <c r="D379" s="89"/>
      <c r="E379" s="90"/>
    </row>
    <row r="380" spans="3:5" s="92" customFormat="1" x14ac:dyDescent="0.2">
      <c r="C380" s="89"/>
      <c r="D380" s="89"/>
      <c r="E380" s="90"/>
    </row>
    <row r="381" spans="3:5" s="92" customFormat="1" x14ac:dyDescent="0.2">
      <c r="C381" s="89"/>
      <c r="D381" s="89"/>
      <c r="E381" s="90"/>
    </row>
    <row r="382" spans="3:5" s="92" customFormat="1" x14ac:dyDescent="0.2">
      <c r="C382" s="89"/>
      <c r="D382" s="89"/>
      <c r="E382" s="90"/>
    </row>
    <row r="383" spans="3:5" s="92" customFormat="1" x14ac:dyDescent="0.2">
      <c r="C383" s="89"/>
      <c r="D383" s="89"/>
      <c r="E383" s="90"/>
    </row>
    <row r="384" spans="3:5" s="92" customFormat="1" x14ac:dyDescent="0.2">
      <c r="C384" s="89"/>
      <c r="D384" s="89"/>
      <c r="E384" s="90"/>
    </row>
    <row r="385" spans="3:5" s="92" customFormat="1" x14ac:dyDescent="0.2">
      <c r="C385" s="89"/>
      <c r="D385" s="89"/>
      <c r="E385" s="90"/>
    </row>
    <row r="386" spans="3:5" s="92" customFormat="1" x14ac:dyDescent="0.2">
      <c r="C386" s="89"/>
      <c r="D386" s="89"/>
      <c r="E386" s="90"/>
    </row>
    <row r="387" spans="3:5" s="92" customFormat="1" x14ac:dyDescent="0.2">
      <c r="C387" s="89"/>
      <c r="D387" s="89"/>
      <c r="E387" s="90"/>
    </row>
    <row r="388" spans="3:5" s="92" customFormat="1" x14ac:dyDescent="0.2">
      <c r="C388" s="89"/>
      <c r="D388" s="89"/>
      <c r="E388" s="90"/>
    </row>
    <row r="389" spans="3:5" s="92" customFormat="1" x14ac:dyDescent="0.2">
      <c r="C389" s="89"/>
      <c r="D389" s="89"/>
      <c r="E389" s="90"/>
    </row>
    <row r="390" spans="3:5" s="92" customFormat="1" x14ac:dyDescent="0.2">
      <c r="C390" s="89"/>
      <c r="D390" s="89"/>
      <c r="E390" s="90"/>
    </row>
    <row r="391" spans="3:5" s="92" customFormat="1" x14ac:dyDescent="0.2">
      <c r="C391" s="89"/>
      <c r="D391" s="89"/>
      <c r="E391" s="90"/>
    </row>
    <row r="392" spans="3:5" s="92" customFormat="1" x14ac:dyDescent="0.2">
      <c r="C392" s="89"/>
      <c r="D392" s="89"/>
      <c r="E392" s="90"/>
    </row>
    <row r="393" spans="3:5" s="92" customFormat="1" x14ac:dyDescent="0.2">
      <c r="C393" s="89"/>
      <c r="D393" s="89"/>
      <c r="E393" s="90"/>
    </row>
    <row r="394" spans="3:5" s="92" customFormat="1" x14ac:dyDescent="0.2">
      <c r="C394" s="89"/>
      <c r="D394" s="89"/>
      <c r="E394" s="90"/>
    </row>
    <row r="395" spans="3:5" s="92" customFormat="1" x14ac:dyDescent="0.2">
      <c r="C395" s="89"/>
      <c r="D395" s="89"/>
      <c r="E395" s="90"/>
    </row>
    <row r="396" spans="3:5" s="92" customFormat="1" x14ac:dyDescent="0.2">
      <c r="C396" s="89"/>
      <c r="D396" s="89"/>
      <c r="E396" s="90"/>
    </row>
    <row r="397" spans="3:5" s="92" customFormat="1" x14ac:dyDescent="0.2">
      <c r="C397" s="89"/>
      <c r="D397" s="89"/>
      <c r="E397" s="90"/>
    </row>
    <row r="398" spans="3:5" s="92" customFormat="1" x14ac:dyDescent="0.2">
      <c r="C398" s="89"/>
      <c r="D398" s="89"/>
      <c r="E398" s="90"/>
    </row>
    <row r="399" spans="3:5" s="92" customFormat="1" x14ac:dyDescent="0.2">
      <c r="C399" s="89"/>
      <c r="D399" s="89"/>
      <c r="E399" s="90"/>
    </row>
    <row r="400" spans="3:5" s="92" customFormat="1" x14ac:dyDescent="0.2">
      <c r="C400" s="89"/>
      <c r="D400" s="89"/>
      <c r="E400" s="90"/>
    </row>
    <row r="401" spans="3:5" s="92" customFormat="1" x14ac:dyDescent="0.2">
      <c r="C401" s="89"/>
      <c r="D401" s="89"/>
      <c r="E401" s="90"/>
    </row>
    <row r="402" spans="3:5" s="92" customFormat="1" x14ac:dyDescent="0.2">
      <c r="C402" s="89"/>
      <c r="D402" s="89"/>
      <c r="E402" s="90"/>
    </row>
    <row r="403" spans="3:5" s="92" customFormat="1" x14ac:dyDescent="0.2">
      <c r="C403" s="89"/>
      <c r="D403" s="89"/>
      <c r="E403" s="90"/>
    </row>
    <row r="404" spans="3:5" s="92" customFormat="1" x14ac:dyDescent="0.2">
      <c r="C404" s="89"/>
      <c r="D404" s="89"/>
      <c r="E404" s="90"/>
    </row>
    <row r="405" spans="3:5" s="92" customFormat="1" x14ac:dyDescent="0.2">
      <c r="C405" s="89"/>
      <c r="D405" s="89"/>
      <c r="E405" s="90"/>
    </row>
    <row r="406" spans="3:5" s="92" customFormat="1" x14ac:dyDescent="0.2">
      <c r="C406" s="89"/>
      <c r="D406" s="89"/>
      <c r="E406" s="90"/>
    </row>
    <row r="407" spans="3:5" s="92" customFormat="1" x14ac:dyDescent="0.2">
      <c r="C407" s="89"/>
      <c r="D407" s="89"/>
      <c r="E407" s="90"/>
    </row>
    <row r="408" spans="3:5" s="92" customFormat="1" x14ac:dyDescent="0.2">
      <c r="C408" s="89"/>
      <c r="D408" s="89"/>
      <c r="E408" s="90"/>
    </row>
    <row r="409" spans="3:5" s="92" customFormat="1" x14ac:dyDescent="0.2">
      <c r="C409" s="89"/>
      <c r="D409" s="89"/>
      <c r="E409" s="90"/>
    </row>
    <row r="410" spans="3:5" s="92" customFormat="1" x14ac:dyDescent="0.2">
      <c r="C410" s="89"/>
      <c r="D410" s="89"/>
      <c r="E410" s="90"/>
    </row>
    <row r="411" spans="3:5" s="92" customFormat="1" x14ac:dyDescent="0.2">
      <c r="C411" s="89"/>
      <c r="D411" s="89"/>
      <c r="E411" s="90"/>
    </row>
    <row r="412" spans="3:5" s="92" customFormat="1" x14ac:dyDescent="0.2">
      <c r="C412" s="89"/>
      <c r="D412" s="89"/>
      <c r="E412" s="90"/>
    </row>
    <row r="413" spans="3:5" s="92" customFormat="1" x14ac:dyDescent="0.2">
      <c r="C413" s="89"/>
      <c r="D413" s="89"/>
      <c r="E413" s="90"/>
    </row>
    <row r="414" spans="3:5" s="92" customFormat="1" x14ac:dyDescent="0.2">
      <c r="C414" s="89"/>
      <c r="D414" s="89"/>
      <c r="E414" s="90"/>
    </row>
    <row r="415" spans="3:5" s="92" customFormat="1" x14ac:dyDescent="0.2">
      <c r="C415" s="89"/>
      <c r="D415" s="89"/>
      <c r="E415" s="90"/>
    </row>
    <row r="416" spans="3:5" s="92" customFormat="1" x14ac:dyDescent="0.2">
      <c r="C416" s="89"/>
      <c r="D416" s="89"/>
      <c r="E416" s="90"/>
    </row>
    <row r="417" spans="3:5" s="92" customFormat="1" x14ac:dyDescent="0.2">
      <c r="C417" s="89"/>
      <c r="D417" s="89"/>
      <c r="E417" s="90"/>
    </row>
    <row r="418" spans="3:5" s="92" customFormat="1" x14ac:dyDescent="0.2">
      <c r="C418" s="89"/>
      <c r="D418" s="89"/>
      <c r="E418" s="90"/>
    </row>
    <row r="419" spans="3:5" s="92" customFormat="1" x14ac:dyDescent="0.2">
      <c r="C419" s="89"/>
      <c r="D419" s="89"/>
      <c r="E419" s="90"/>
    </row>
    <row r="420" spans="3:5" s="92" customFormat="1" x14ac:dyDescent="0.2">
      <c r="C420" s="89"/>
      <c r="D420" s="89"/>
      <c r="E420" s="90"/>
    </row>
    <row r="421" spans="3:5" s="92" customFormat="1" x14ac:dyDescent="0.2">
      <c r="C421" s="89"/>
      <c r="D421" s="89"/>
      <c r="E421" s="90"/>
    </row>
    <row r="422" spans="3:5" s="92" customFormat="1" x14ac:dyDescent="0.2">
      <c r="C422" s="89"/>
      <c r="D422" s="89"/>
      <c r="E422" s="90"/>
    </row>
    <row r="423" spans="3:5" s="92" customFormat="1" x14ac:dyDescent="0.2">
      <c r="C423" s="89"/>
      <c r="D423" s="89"/>
      <c r="E423" s="90"/>
    </row>
    <row r="424" spans="3:5" s="92" customFormat="1" x14ac:dyDescent="0.2">
      <c r="C424" s="89"/>
      <c r="D424" s="89"/>
      <c r="E424" s="90"/>
    </row>
    <row r="425" spans="3:5" s="92" customFormat="1" x14ac:dyDescent="0.2">
      <c r="C425" s="89"/>
      <c r="D425" s="89"/>
      <c r="E425" s="90"/>
    </row>
    <row r="426" spans="3:5" s="92" customFormat="1" x14ac:dyDescent="0.2">
      <c r="C426" s="89"/>
      <c r="D426" s="89"/>
      <c r="E426" s="90"/>
    </row>
    <row r="427" spans="3:5" s="92" customFormat="1" x14ac:dyDescent="0.2">
      <c r="C427" s="89"/>
      <c r="D427" s="89"/>
      <c r="E427" s="90"/>
    </row>
    <row r="428" spans="3:5" s="92" customFormat="1" x14ac:dyDescent="0.2">
      <c r="C428" s="89"/>
      <c r="D428" s="89"/>
      <c r="E428" s="90"/>
    </row>
    <row r="429" spans="3:5" s="92" customFormat="1" x14ac:dyDescent="0.2">
      <c r="C429" s="89"/>
      <c r="D429" s="89"/>
      <c r="E429" s="90"/>
    </row>
    <row r="430" spans="3:5" s="92" customFormat="1" x14ac:dyDescent="0.2">
      <c r="C430" s="89"/>
      <c r="D430" s="89"/>
      <c r="E430" s="90"/>
    </row>
    <row r="431" spans="3:5" s="92" customFormat="1" x14ac:dyDescent="0.2">
      <c r="C431" s="89"/>
      <c r="D431" s="89"/>
      <c r="E431" s="90"/>
    </row>
    <row r="432" spans="3:5" s="92" customFormat="1" x14ac:dyDescent="0.2">
      <c r="C432" s="89"/>
      <c r="D432" s="89"/>
      <c r="E432" s="90"/>
    </row>
    <row r="433" spans="3:5" s="92" customFormat="1" x14ac:dyDescent="0.2">
      <c r="C433" s="89"/>
      <c r="D433" s="89"/>
      <c r="E433" s="90"/>
    </row>
    <row r="434" spans="3:5" s="92" customFormat="1" x14ac:dyDescent="0.2">
      <c r="C434" s="89"/>
      <c r="D434" s="89"/>
      <c r="E434" s="90"/>
    </row>
    <row r="435" spans="3:5" s="92" customFormat="1" x14ac:dyDescent="0.2">
      <c r="C435" s="89"/>
      <c r="D435" s="89"/>
      <c r="E435" s="90"/>
    </row>
    <row r="436" spans="3:5" s="92" customFormat="1" x14ac:dyDescent="0.2">
      <c r="C436" s="89"/>
      <c r="D436" s="89"/>
      <c r="E436" s="90"/>
    </row>
    <row r="437" spans="3:5" s="92" customFormat="1" x14ac:dyDescent="0.2">
      <c r="C437" s="89"/>
      <c r="D437" s="89"/>
      <c r="E437" s="90"/>
    </row>
    <row r="438" spans="3:5" s="92" customFormat="1" x14ac:dyDescent="0.2">
      <c r="C438" s="89"/>
      <c r="D438" s="89"/>
      <c r="E438" s="90"/>
    </row>
    <row r="439" spans="3:5" s="92" customFormat="1" x14ac:dyDescent="0.2">
      <c r="C439" s="89"/>
      <c r="D439" s="89"/>
      <c r="E439" s="90"/>
    </row>
    <row r="440" spans="3:5" s="92" customFormat="1" x14ac:dyDescent="0.2">
      <c r="C440" s="89"/>
      <c r="D440" s="89"/>
      <c r="E440" s="90"/>
    </row>
    <row r="441" spans="3:5" s="92" customFormat="1" x14ac:dyDescent="0.2">
      <c r="C441" s="89"/>
      <c r="D441" s="89"/>
      <c r="E441" s="90"/>
    </row>
    <row r="442" spans="3:5" s="92" customFormat="1" x14ac:dyDescent="0.2">
      <c r="C442" s="89"/>
      <c r="D442" s="89"/>
      <c r="E442" s="90"/>
    </row>
    <row r="443" spans="3:5" s="92" customFormat="1" x14ac:dyDescent="0.2">
      <c r="C443" s="89"/>
      <c r="D443" s="89"/>
      <c r="E443" s="90"/>
    </row>
    <row r="444" spans="3:5" s="92" customFormat="1" x14ac:dyDescent="0.2">
      <c r="C444" s="89"/>
      <c r="D444" s="89"/>
      <c r="E444" s="90"/>
    </row>
    <row r="445" spans="3:5" s="92" customFormat="1" x14ac:dyDescent="0.2">
      <c r="C445" s="89"/>
      <c r="D445" s="89"/>
      <c r="E445" s="90"/>
    </row>
    <row r="446" spans="3:5" s="92" customFormat="1" x14ac:dyDescent="0.2">
      <c r="C446" s="89"/>
      <c r="D446" s="89"/>
      <c r="E446" s="90"/>
    </row>
    <row r="447" spans="3:5" s="92" customFormat="1" x14ac:dyDescent="0.2">
      <c r="C447" s="89"/>
      <c r="D447" s="89"/>
      <c r="E447" s="90"/>
    </row>
    <row r="448" spans="3:5" s="92" customFormat="1" x14ac:dyDescent="0.2">
      <c r="C448" s="89"/>
      <c r="D448" s="89"/>
      <c r="E448" s="90"/>
    </row>
    <row r="449" spans="3:5" s="92" customFormat="1" x14ac:dyDescent="0.2">
      <c r="C449" s="89"/>
      <c r="D449" s="89"/>
      <c r="E449" s="90"/>
    </row>
    <row r="450" spans="3:5" s="92" customFormat="1" x14ac:dyDescent="0.2">
      <c r="C450" s="89"/>
      <c r="D450" s="89"/>
      <c r="E450" s="90"/>
    </row>
    <row r="451" spans="3:5" s="92" customFormat="1" x14ac:dyDescent="0.2">
      <c r="C451" s="89"/>
      <c r="D451" s="89"/>
      <c r="E451" s="90"/>
    </row>
    <row r="452" spans="3:5" s="92" customFormat="1" x14ac:dyDescent="0.2">
      <c r="C452" s="89"/>
      <c r="D452" s="89"/>
      <c r="E452" s="90"/>
    </row>
    <row r="453" spans="3:5" s="92" customFormat="1" x14ac:dyDescent="0.2">
      <c r="C453" s="89"/>
      <c r="D453" s="89"/>
      <c r="E453" s="90"/>
    </row>
    <row r="454" spans="3:5" s="92" customFormat="1" x14ac:dyDescent="0.2">
      <c r="C454" s="89"/>
      <c r="D454" s="89"/>
      <c r="E454" s="90"/>
    </row>
    <row r="455" spans="3:5" s="92" customFormat="1" x14ac:dyDescent="0.2">
      <c r="C455" s="89"/>
      <c r="D455" s="89"/>
      <c r="E455" s="90"/>
    </row>
    <row r="456" spans="3:5" s="92" customFormat="1" x14ac:dyDescent="0.2">
      <c r="C456" s="89"/>
      <c r="D456" s="89"/>
      <c r="E456" s="90"/>
    </row>
    <row r="457" spans="3:5" s="92" customFormat="1" x14ac:dyDescent="0.2">
      <c r="C457" s="89"/>
      <c r="D457" s="89"/>
      <c r="E457" s="90"/>
    </row>
    <row r="458" spans="3:5" s="92" customFormat="1" x14ac:dyDescent="0.2">
      <c r="C458" s="89"/>
      <c r="D458" s="89"/>
      <c r="E458" s="90"/>
    </row>
    <row r="459" spans="3:5" s="92" customFormat="1" x14ac:dyDescent="0.2">
      <c r="C459" s="89"/>
      <c r="D459" s="89"/>
      <c r="E459" s="90"/>
    </row>
    <row r="460" spans="3:5" s="92" customFormat="1" x14ac:dyDescent="0.2">
      <c r="C460" s="89"/>
      <c r="D460" s="89"/>
      <c r="E460" s="90"/>
    </row>
    <row r="461" spans="3:5" s="92" customFormat="1" x14ac:dyDescent="0.2">
      <c r="C461" s="89"/>
      <c r="D461" s="89"/>
      <c r="E461" s="90"/>
    </row>
    <row r="462" spans="3:5" s="92" customFormat="1" x14ac:dyDescent="0.2">
      <c r="C462" s="89"/>
      <c r="D462" s="89"/>
      <c r="E462" s="90"/>
    </row>
    <row r="463" spans="3:5" s="92" customFormat="1" x14ac:dyDescent="0.2">
      <c r="C463" s="89"/>
      <c r="D463" s="89"/>
      <c r="E463" s="90"/>
    </row>
    <row r="464" spans="3:5" s="92" customFormat="1" x14ac:dyDescent="0.2">
      <c r="C464" s="89"/>
      <c r="D464" s="89"/>
      <c r="E464" s="90"/>
    </row>
    <row r="465" spans="3:5" s="92" customFormat="1" x14ac:dyDescent="0.2">
      <c r="C465" s="89"/>
      <c r="D465" s="89"/>
      <c r="E465" s="90"/>
    </row>
    <row r="466" spans="3:5" s="92" customFormat="1" x14ac:dyDescent="0.2">
      <c r="C466" s="89"/>
      <c r="D466" s="89"/>
      <c r="E466" s="90"/>
    </row>
    <row r="467" spans="3:5" s="92" customFormat="1" x14ac:dyDescent="0.2">
      <c r="C467" s="89"/>
      <c r="D467" s="89"/>
      <c r="E467" s="90"/>
    </row>
    <row r="468" spans="3:5" s="92" customFormat="1" x14ac:dyDescent="0.2">
      <c r="C468" s="89"/>
      <c r="D468" s="89"/>
      <c r="E468" s="90"/>
    </row>
    <row r="469" spans="3:5" s="92" customFormat="1" x14ac:dyDescent="0.2">
      <c r="C469" s="89"/>
      <c r="D469" s="89"/>
      <c r="E469" s="90"/>
    </row>
    <row r="470" spans="3:5" s="92" customFormat="1" x14ac:dyDescent="0.2">
      <c r="C470" s="89"/>
      <c r="D470" s="89"/>
      <c r="E470" s="90"/>
    </row>
    <row r="471" spans="3:5" s="92" customFormat="1" x14ac:dyDescent="0.2">
      <c r="C471" s="89"/>
      <c r="D471" s="89"/>
      <c r="E471" s="90"/>
    </row>
    <row r="472" spans="3:5" s="92" customFormat="1" x14ac:dyDescent="0.2">
      <c r="C472" s="89"/>
      <c r="D472" s="89"/>
      <c r="E472" s="90"/>
    </row>
    <row r="473" spans="3:5" s="92" customFormat="1" x14ac:dyDescent="0.2">
      <c r="C473" s="89"/>
      <c r="D473" s="89"/>
      <c r="E473" s="90"/>
    </row>
    <row r="474" spans="3:5" s="92" customFormat="1" x14ac:dyDescent="0.2">
      <c r="C474" s="89"/>
      <c r="D474" s="89"/>
      <c r="E474" s="90"/>
    </row>
    <row r="475" spans="3:5" s="92" customFormat="1" x14ac:dyDescent="0.2">
      <c r="C475" s="89"/>
      <c r="D475" s="89"/>
      <c r="E475" s="90"/>
    </row>
    <row r="476" spans="3:5" s="92" customFormat="1" x14ac:dyDescent="0.2">
      <c r="C476" s="89"/>
      <c r="D476" s="89"/>
      <c r="E476" s="90"/>
    </row>
    <row r="477" spans="3:5" s="92" customFormat="1" x14ac:dyDescent="0.2">
      <c r="C477" s="89"/>
      <c r="D477" s="89"/>
      <c r="E477" s="90"/>
    </row>
    <row r="478" spans="3:5" s="92" customFormat="1" x14ac:dyDescent="0.2">
      <c r="C478" s="89"/>
      <c r="D478" s="89"/>
      <c r="E478" s="90"/>
    </row>
    <row r="479" spans="3:5" s="92" customFormat="1" x14ac:dyDescent="0.2">
      <c r="C479" s="89"/>
      <c r="D479" s="89"/>
      <c r="E479" s="90"/>
    </row>
    <row r="480" spans="3:5" s="92" customFormat="1" x14ac:dyDescent="0.2">
      <c r="C480" s="89"/>
      <c r="D480" s="89"/>
      <c r="E480" s="90"/>
    </row>
    <row r="481" spans="3:5" s="92" customFormat="1" x14ac:dyDescent="0.2">
      <c r="C481" s="89"/>
      <c r="D481" s="89"/>
      <c r="E481" s="90"/>
    </row>
    <row r="482" spans="3:5" s="92" customFormat="1" x14ac:dyDescent="0.2">
      <c r="C482" s="89"/>
      <c r="D482" s="89"/>
      <c r="E482" s="90"/>
    </row>
    <row r="483" spans="3:5" s="92" customFormat="1" x14ac:dyDescent="0.2">
      <c r="C483" s="89"/>
      <c r="D483" s="89"/>
      <c r="E483" s="90"/>
    </row>
    <row r="484" spans="3:5" s="92" customFormat="1" x14ac:dyDescent="0.2">
      <c r="C484" s="89"/>
      <c r="D484" s="89"/>
      <c r="E484" s="90"/>
    </row>
    <row r="485" spans="3:5" s="92" customFormat="1" x14ac:dyDescent="0.2">
      <c r="C485" s="89"/>
      <c r="D485" s="89"/>
      <c r="E485" s="90"/>
    </row>
    <row r="486" spans="3:5" s="92" customFormat="1" x14ac:dyDescent="0.2">
      <c r="C486" s="89"/>
      <c r="D486" s="89"/>
      <c r="E486" s="90"/>
    </row>
    <row r="487" spans="3:5" s="92" customFormat="1" x14ac:dyDescent="0.2">
      <c r="C487" s="89"/>
      <c r="D487" s="89"/>
      <c r="E487" s="90"/>
    </row>
    <row r="488" spans="3:5" s="92" customFormat="1" x14ac:dyDescent="0.2">
      <c r="C488" s="89"/>
      <c r="D488" s="89"/>
      <c r="E488" s="90"/>
    </row>
    <row r="489" spans="3:5" s="92" customFormat="1" x14ac:dyDescent="0.2">
      <c r="C489" s="89"/>
      <c r="D489" s="89"/>
      <c r="E489" s="90"/>
    </row>
    <row r="490" spans="3:5" s="92" customFormat="1" x14ac:dyDescent="0.2">
      <c r="C490" s="89"/>
      <c r="D490" s="89"/>
      <c r="E490" s="90"/>
    </row>
    <row r="491" spans="3:5" s="92" customFormat="1" x14ac:dyDescent="0.2">
      <c r="C491" s="89"/>
      <c r="D491" s="89"/>
      <c r="E491" s="90"/>
    </row>
    <row r="492" spans="3:5" s="92" customFormat="1" x14ac:dyDescent="0.2">
      <c r="C492" s="89"/>
      <c r="D492" s="89"/>
      <c r="E492" s="90"/>
    </row>
    <row r="493" spans="3:5" s="92" customFormat="1" x14ac:dyDescent="0.2">
      <c r="C493" s="89"/>
      <c r="D493" s="89"/>
      <c r="E493" s="90"/>
    </row>
    <row r="494" spans="3:5" s="92" customFormat="1" x14ac:dyDescent="0.2">
      <c r="C494" s="89"/>
      <c r="D494" s="89"/>
      <c r="E494" s="90"/>
    </row>
    <row r="495" spans="3:5" s="92" customFormat="1" x14ac:dyDescent="0.2">
      <c r="C495" s="89"/>
      <c r="D495" s="89"/>
      <c r="E495" s="90"/>
    </row>
    <row r="496" spans="3:5" s="92" customFormat="1" x14ac:dyDescent="0.2">
      <c r="C496" s="89"/>
      <c r="D496" s="89"/>
      <c r="E496" s="90"/>
    </row>
    <row r="497" spans="3:5" s="92" customFormat="1" x14ac:dyDescent="0.2">
      <c r="C497" s="89"/>
      <c r="D497" s="89"/>
      <c r="E497" s="90"/>
    </row>
    <row r="498" spans="3:5" s="92" customFormat="1" x14ac:dyDescent="0.2">
      <c r="C498" s="89"/>
      <c r="D498" s="89"/>
      <c r="E498" s="90"/>
    </row>
    <row r="499" spans="3:5" s="92" customFormat="1" x14ac:dyDescent="0.2">
      <c r="C499" s="89"/>
      <c r="D499" s="89"/>
      <c r="E499" s="90"/>
    </row>
    <row r="500" spans="3:5" s="92" customFormat="1" x14ac:dyDescent="0.2">
      <c r="C500" s="89"/>
      <c r="D500" s="89"/>
      <c r="E500" s="90"/>
    </row>
    <row r="501" spans="3:5" s="92" customFormat="1" x14ac:dyDescent="0.2">
      <c r="C501" s="89"/>
      <c r="D501" s="89"/>
      <c r="E501" s="90"/>
    </row>
    <row r="502" spans="3:5" s="92" customFormat="1" x14ac:dyDescent="0.2">
      <c r="C502" s="89"/>
      <c r="D502" s="89"/>
      <c r="E502" s="90"/>
    </row>
    <row r="503" spans="3:5" s="92" customFormat="1" x14ac:dyDescent="0.2">
      <c r="C503" s="89"/>
      <c r="D503" s="89"/>
      <c r="E503" s="90"/>
    </row>
    <row r="504" spans="3:5" s="92" customFormat="1" x14ac:dyDescent="0.2">
      <c r="C504" s="89"/>
      <c r="D504" s="89"/>
      <c r="E504" s="90"/>
    </row>
    <row r="505" spans="3:5" s="92" customFormat="1" x14ac:dyDescent="0.2">
      <c r="C505" s="89"/>
      <c r="D505" s="89"/>
      <c r="E505" s="90"/>
    </row>
    <row r="506" spans="3:5" s="92" customFormat="1" x14ac:dyDescent="0.2">
      <c r="C506" s="89"/>
      <c r="D506" s="89"/>
      <c r="E506" s="90"/>
    </row>
    <row r="507" spans="3:5" s="92" customFormat="1" x14ac:dyDescent="0.2">
      <c r="C507" s="89"/>
      <c r="D507" s="89"/>
      <c r="E507" s="90"/>
    </row>
    <row r="508" spans="3:5" s="92" customFormat="1" x14ac:dyDescent="0.2">
      <c r="C508" s="89"/>
      <c r="D508" s="89"/>
      <c r="E508" s="90"/>
    </row>
    <row r="509" spans="3:5" s="92" customFormat="1" x14ac:dyDescent="0.2">
      <c r="C509" s="89"/>
      <c r="D509" s="89"/>
      <c r="E509" s="90"/>
    </row>
    <row r="510" spans="3:5" s="92" customFormat="1" x14ac:dyDescent="0.2">
      <c r="C510" s="89"/>
      <c r="D510" s="89"/>
      <c r="E510" s="90"/>
    </row>
    <row r="511" spans="3:5" s="92" customFormat="1" x14ac:dyDescent="0.2">
      <c r="C511" s="89"/>
      <c r="D511" s="89"/>
      <c r="E511" s="90"/>
    </row>
    <row r="512" spans="3:5" s="92" customFormat="1" x14ac:dyDescent="0.2">
      <c r="C512" s="89"/>
      <c r="D512" s="89"/>
      <c r="E512" s="90"/>
    </row>
    <row r="513" spans="3:5" s="92" customFormat="1" x14ac:dyDescent="0.2">
      <c r="C513" s="89"/>
      <c r="D513" s="89"/>
      <c r="E513" s="90"/>
    </row>
    <row r="514" spans="3:5" s="92" customFormat="1" x14ac:dyDescent="0.2">
      <c r="C514" s="89"/>
      <c r="D514" s="89"/>
      <c r="E514" s="90"/>
    </row>
    <row r="515" spans="3:5" s="92" customFormat="1" x14ac:dyDescent="0.2">
      <c r="C515" s="89"/>
      <c r="D515" s="89"/>
      <c r="E515" s="90"/>
    </row>
    <row r="516" spans="3:5" s="92" customFormat="1" x14ac:dyDescent="0.2">
      <c r="C516" s="89"/>
      <c r="D516" s="89"/>
      <c r="E516" s="90"/>
    </row>
    <row r="517" spans="3:5" s="92" customFormat="1" x14ac:dyDescent="0.2">
      <c r="C517" s="89"/>
      <c r="D517" s="89"/>
      <c r="E517" s="90"/>
    </row>
    <row r="518" spans="3:5" s="92" customFormat="1" x14ac:dyDescent="0.2">
      <c r="C518" s="89"/>
      <c r="D518" s="89"/>
      <c r="E518" s="90"/>
    </row>
    <row r="519" spans="3:5" s="92" customFormat="1" x14ac:dyDescent="0.2">
      <c r="C519" s="89"/>
      <c r="D519" s="89"/>
      <c r="E519" s="90"/>
    </row>
    <row r="520" spans="3:5" s="92" customFormat="1" x14ac:dyDescent="0.2">
      <c r="C520" s="89"/>
      <c r="D520" s="89"/>
      <c r="E520" s="90"/>
    </row>
    <row r="521" spans="3:5" s="92" customFormat="1" x14ac:dyDescent="0.2">
      <c r="C521" s="89"/>
      <c r="D521" s="89"/>
      <c r="E521" s="90"/>
    </row>
    <row r="522" spans="3:5" s="92" customFormat="1" x14ac:dyDescent="0.2">
      <c r="C522" s="89"/>
      <c r="D522" s="89"/>
      <c r="E522" s="90"/>
    </row>
    <row r="523" spans="3:5" s="92" customFormat="1" x14ac:dyDescent="0.2">
      <c r="C523" s="89"/>
      <c r="D523" s="89"/>
      <c r="E523" s="90"/>
    </row>
    <row r="524" spans="3:5" s="92" customFormat="1" x14ac:dyDescent="0.2">
      <c r="C524" s="89"/>
      <c r="D524" s="89"/>
      <c r="E524" s="90"/>
    </row>
    <row r="525" spans="3:5" s="92" customFormat="1" x14ac:dyDescent="0.2">
      <c r="C525" s="89"/>
      <c r="D525" s="89"/>
      <c r="E525" s="90"/>
    </row>
    <row r="526" spans="3:5" s="92" customFormat="1" x14ac:dyDescent="0.2">
      <c r="C526" s="89"/>
      <c r="D526" s="89"/>
      <c r="E526" s="90"/>
    </row>
    <row r="527" spans="3:5" s="92" customFormat="1" x14ac:dyDescent="0.2">
      <c r="C527" s="89"/>
      <c r="D527" s="89"/>
      <c r="E527" s="90"/>
    </row>
    <row r="528" spans="3:5" s="92" customFormat="1" x14ac:dyDescent="0.2">
      <c r="C528" s="89"/>
      <c r="D528" s="89"/>
      <c r="E528" s="90"/>
    </row>
    <row r="529" spans="3:5" s="92" customFormat="1" x14ac:dyDescent="0.2">
      <c r="C529" s="89"/>
      <c r="D529" s="89"/>
      <c r="E529" s="90"/>
    </row>
    <row r="530" spans="3:5" s="92" customFormat="1" x14ac:dyDescent="0.2">
      <c r="C530" s="89"/>
      <c r="D530" s="89"/>
      <c r="E530" s="90"/>
    </row>
    <row r="531" spans="3:5" s="92" customFormat="1" x14ac:dyDescent="0.2">
      <c r="C531" s="89"/>
      <c r="D531" s="89"/>
      <c r="E531" s="90"/>
    </row>
    <row r="532" spans="3:5" s="92" customFormat="1" x14ac:dyDescent="0.2">
      <c r="C532" s="89"/>
      <c r="D532" s="89"/>
      <c r="E532" s="90"/>
    </row>
    <row r="533" spans="3:5" s="92" customFormat="1" x14ac:dyDescent="0.2">
      <c r="C533" s="89"/>
      <c r="D533" s="89"/>
      <c r="E533" s="90"/>
    </row>
    <row r="534" spans="3:5" s="92" customFormat="1" x14ac:dyDescent="0.2">
      <c r="C534" s="89"/>
      <c r="D534" s="89"/>
      <c r="E534" s="90"/>
    </row>
    <row r="535" spans="3:5" s="92" customFormat="1" x14ac:dyDescent="0.2">
      <c r="C535" s="89"/>
      <c r="D535" s="89"/>
      <c r="E535" s="90"/>
    </row>
    <row r="536" spans="3:5" s="92" customFormat="1" x14ac:dyDescent="0.2">
      <c r="C536" s="89"/>
      <c r="D536" s="89"/>
      <c r="E536" s="90"/>
    </row>
    <row r="537" spans="3:5" s="92" customFormat="1" x14ac:dyDescent="0.2">
      <c r="C537" s="89"/>
      <c r="D537" s="89"/>
      <c r="E537" s="90"/>
    </row>
    <row r="538" spans="3:5" s="92" customFormat="1" x14ac:dyDescent="0.2">
      <c r="C538" s="89"/>
      <c r="D538" s="89"/>
      <c r="E538" s="90"/>
    </row>
    <row r="539" spans="3:5" s="92" customFormat="1" x14ac:dyDescent="0.2">
      <c r="C539" s="89"/>
      <c r="D539" s="89"/>
      <c r="E539" s="90"/>
    </row>
    <row r="540" spans="3:5" s="92" customFormat="1" x14ac:dyDescent="0.2">
      <c r="C540" s="89"/>
      <c r="D540" s="89"/>
      <c r="E540" s="90"/>
    </row>
    <row r="541" spans="3:5" s="92" customFormat="1" x14ac:dyDescent="0.2">
      <c r="C541" s="89"/>
      <c r="D541" s="89"/>
      <c r="E541" s="90"/>
    </row>
    <row r="542" spans="3:5" s="92" customFormat="1" x14ac:dyDescent="0.2">
      <c r="C542" s="89"/>
      <c r="D542" s="89"/>
      <c r="E542" s="90"/>
    </row>
    <row r="543" spans="3:5" s="92" customFormat="1" x14ac:dyDescent="0.2">
      <c r="C543" s="89"/>
      <c r="D543" s="89"/>
      <c r="E543" s="90"/>
    </row>
    <row r="544" spans="3:5" s="92" customFormat="1" x14ac:dyDescent="0.2">
      <c r="C544" s="89"/>
      <c r="D544" s="89"/>
      <c r="E544" s="90"/>
    </row>
    <row r="545" spans="3:5" s="92" customFormat="1" x14ac:dyDescent="0.2">
      <c r="C545" s="89"/>
      <c r="D545" s="89"/>
      <c r="E545" s="90"/>
    </row>
    <row r="546" spans="3:5" s="92" customFormat="1" x14ac:dyDescent="0.2">
      <c r="C546" s="89"/>
      <c r="D546" s="89"/>
      <c r="E546" s="90"/>
    </row>
    <row r="547" spans="3:5" s="92" customFormat="1" x14ac:dyDescent="0.2">
      <c r="C547" s="89"/>
      <c r="D547" s="89"/>
      <c r="E547" s="90"/>
    </row>
    <row r="548" spans="3:5" s="92" customFormat="1" x14ac:dyDescent="0.2">
      <c r="C548" s="89"/>
      <c r="D548" s="89"/>
      <c r="E548" s="90"/>
    </row>
    <row r="549" spans="3:5" s="92" customFormat="1" x14ac:dyDescent="0.2">
      <c r="C549" s="89"/>
      <c r="D549" s="89"/>
      <c r="E549" s="90"/>
    </row>
    <row r="550" spans="3:5" s="92" customFormat="1" x14ac:dyDescent="0.2">
      <c r="C550" s="89"/>
      <c r="D550" s="89"/>
      <c r="E550" s="90"/>
    </row>
    <row r="551" spans="3:5" s="92" customFormat="1" x14ac:dyDescent="0.2">
      <c r="C551" s="89"/>
      <c r="D551" s="89"/>
      <c r="E551" s="90"/>
    </row>
    <row r="552" spans="3:5" s="92" customFormat="1" x14ac:dyDescent="0.2">
      <c r="C552" s="89"/>
      <c r="D552" s="89"/>
      <c r="E552" s="90"/>
    </row>
    <row r="553" spans="3:5" s="92" customFormat="1" x14ac:dyDescent="0.2">
      <c r="C553" s="89"/>
      <c r="D553" s="89"/>
      <c r="E553" s="90"/>
    </row>
    <row r="554" spans="3:5" s="92" customFormat="1" x14ac:dyDescent="0.2">
      <c r="C554" s="89"/>
      <c r="D554" s="89"/>
      <c r="E554" s="90"/>
    </row>
    <row r="555" spans="3:5" s="92" customFormat="1" x14ac:dyDescent="0.2">
      <c r="C555" s="89"/>
      <c r="D555" s="89"/>
      <c r="E555" s="90"/>
    </row>
    <row r="556" spans="3:5" s="92" customFormat="1" x14ac:dyDescent="0.2">
      <c r="C556" s="89"/>
      <c r="D556" s="89"/>
      <c r="E556" s="90"/>
    </row>
    <row r="557" spans="3:5" s="92" customFormat="1" x14ac:dyDescent="0.2">
      <c r="C557" s="89"/>
      <c r="D557" s="89"/>
      <c r="E557" s="90"/>
    </row>
    <row r="558" spans="3:5" s="92" customFormat="1" x14ac:dyDescent="0.2">
      <c r="C558" s="89"/>
      <c r="D558" s="89"/>
      <c r="E558" s="90"/>
    </row>
    <row r="559" spans="3:5" s="92" customFormat="1" x14ac:dyDescent="0.2">
      <c r="C559" s="89"/>
      <c r="D559" s="89"/>
      <c r="E559" s="90"/>
    </row>
    <row r="560" spans="3:5" s="92" customFormat="1" x14ac:dyDescent="0.2">
      <c r="C560" s="89"/>
      <c r="D560" s="89"/>
      <c r="E560" s="90"/>
    </row>
    <row r="561" spans="3:5" s="92" customFormat="1" x14ac:dyDescent="0.2">
      <c r="C561" s="89"/>
      <c r="D561" s="89"/>
      <c r="E561" s="90"/>
    </row>
    <row r="562" spans="3:5" s="92" customFormat="1" x14ac:dyDescent="0.2">
      <c r="C562" s="89"/>
      <c r="D562" s="89"/>
      <c r="E562" s="90"/>
    </row>
    <row r="563" spans="3:5" s="92" customFormat="1" x14ac:dyDescent="0.2">
      <c r="C563" s="89"/>
      <c r="D563" s="89"/>
      <c r="E563" s="90"/>
    </row>
    <row r="564" spans="3:5" s="92" customFormat="1" x14ac:dyDescent="0.2">
      <c r="C564" s="89"/>
      <c r="D564" s="89"/>
      <c r="E564" s="90"/>
    </row>
    <row r="565" spans="3:5" s="92" customFormat="1" x14ac:dyDescent="0.2">
      <c r="C565" s="89"/>
      <c r="D565" s="89"/>
      <c r="E565" s="90"/>
    </row>
    <row r="566" spans="3:5" s="92" customFormat="1" x14ac:dyDescent="0.2">
      <c r="C566" s="89"/>
      <c r="D566" s="89"/>
      <c r="E566" s="90"/>
    </row>
    <row r="567" spans="3:5" s="92" customFormat="1" x14ac:dyDescent="0.2">
      <c r="C567" s="89"/>
      <c r="D567" s="89"/>
      <c r="E567" s="90"/>
    </row>
    <row r="568" spans="3:5" s="92" customFormat="1" x14ac:dyDescent="0.2">
      <c r="C568" s="89"/>
      <c r="D568" s="89"/>
      <c r="E568" s="90"/>
    </row>
    <row r="569" spans="3:5" s="92" customFormat="1" x14ac:dyDescent="0.2">
      <c r="C569" s="89"/>
      <c r="D569" s="89"/>
      <c r="E569" s="90"/>
    </row>
    <row r="570" spans="3:5" s="92" customFormat="1" x14ac:dyDescent="0.2">
      <c r="C570" s="89"/>
      <c r="D570" s="89"/>
      <c r="E570" s="90"/>
    </row>
    <row r="571" spans="3:5" s="92" customFormat="1" x14ac:dyDescent="0.2">
      <c r="C571" s="89"/>
      <c r="D571" s="89"/>
      <c r="E571" s="90"/>
    </row>
    <row r="572" spans="3:5" s="92" customFormat="1" x14ac:dyDescent="0.2">
      <c r="C572" s="89"/>
      <c r="D572" s="89"/>
      <c r="E572" s="90"/>
    </row>
    <row r="573" spans="3:5" s="92" customFormat="1" x14ac:dyDescent="0.2">
      <c r="C573" s="89"/>
      <c r="D573" s="89"/>
      <c r="E573" s="90"/>
    </row>
    <row r="574" spans="3:5" s="92" customFormat="1" x14ac:dyDescent="0.2">
      <c r="C574" s="89"/>
      <c r="D574" s="89"/>
      <c r="E574" s="90"/>
    </row>
    <row r="575" spans="3:5" s="92" customFormat="1" x14ac:dyDescent="0.2">
      <c r="C575" s="89"/>
      <c r="D575" s="89"/>
      <c r="E575" s="90"/>
    </row>
    <row r="576" spans="3:5" s="92" customFormat="1" x14ac:dyDescent="0.2">
      <c r="C576" s="89"/>
      <c r="D576" s="89"/>
      <c r="E576" s="90"/>
    </row>
    <row r="577" spans="3:5" s="92" customFormat="1" x14ac:dyDescent="0.2">
      <c r="C577" s="89"/>
      <c r="D577" s="89"/>
      <c r="E577" s="90"/>
    </row>
    <row r="578" spans="3:5" s="92" customFormat="1" x14ac:dyDescent="0.2">
      <c r="C578" s="89"/>
      <c r="D578" s="89"/>
      <c r="E578" s="90"/>
    </row>
    <row r="579" spans="3:5" s="92" customFormat="1" x14ac:dyDescent="0.2">
      <c r="C579" s="89"/>
      <c r="D579" s="89"/>
      <c r="E579" s="90"/>
    </row>
    <row r="580" spans="3:5" s="92" customFormat="1" x14ac:dyDescent="0.2">
      <c r="C580" s="89"/>
      <c r="D580" s="89"/>
      <c r="E580" s="90"/>
    </row>
    <row r="581" spans="3:5" s="92" customFormat="1" x14ac:dyDescent="0.2">
      <c r="C581" s="89"/>
      <c r="D581" s="89"/>
      <c r="E581" s="90"/>
    </row>
    <row r="582" spans="3:5" s="92" customFormat="1" x14ac:dyDescent="0.2">
      <c r="C582" s="89"/>
      <c r="D582" s="89"/>
      <c r="E582" s="90"/>
    </row>
    <row r="583" spans="3:5" s="92" customFormat="1" x14ac:dyDescent="0.2">
      <c r="C583" s="89"/>
      <c r="D583" s="89"/>
      <c r="E583" s="90"/>
    </row>
    <row r="584" spans="3:5" s="92" customFormat="1" x14ac:dyDescent="0.2">
      <c r="C584" s="89"/>
      <c r="D584" s="89"/>
      <c r="E584" s="90"/>
    </row>
    <row r="585" spans="3:5" s="92" customFormat="1" x14ac:dyDescent="0.2">
      <c r="C585" s="89"/>
      <c r="D585" s="89"/>
      <c r="E585" s="90"/>
    </row>
    <row r="586" spans="3:5" s="92" customFormat="1" x14ac:dyDescent="0.2">
      <c r="C586" s="89"/>
      <c r="D586" s="89"/>
      <c r="E586" s="90"/>
    </row>
    <row r="587" spans="3:5" s="92" customFormat="1" x14ac:dyDescent="0.2">
      <c r="C587" s="89"/>
      <c r="D587" s="89"/>
      <c r="E587" s="90"/>
    </row>
    <row r="588" spans="3:5" s="92" customFormat="1" x14ac:dyDescent="0.2">
      <c r="C588" s="89"/>
      <c r="D588" s="89"/>
      <c r="E588" s="90"/>
    </row>
    <row r="589" spans="3:5" s="92" customFormat="1" x14ac:dyDescent="0.2">
      <c r="C589" s="89"/>
      <c r="D589" s="89"/>
      <c r="E589" s="90"/>
    </row>
    <row r="590" spans="3:5" s="92" customFormat="1" x14ac:dyDescent="0.2">
      <c r="C590" s="89"/>
      <c r="D590" s="89"/>
      <c r="E590" s="90"/>
    </row>
    <row r="591" spans="3:5" s="92" customFormat="1" x14ac:dyDescent="0.2">
      <c r="C591" s="89"/>
      <c r="D591" s="89"/>
      <c r="E591" s="90"/>
    </row>
    <row r="592" spans="3:5" s="92" customFormat="1" x14ac:dyDescent="0.2">
      <c r="C592" s="89"/>
      <c r="D592" s="89"/>
      <c r="E592" s="90"/>
    </row>
    <row r="593" spans="3:5" s="92" customFormat="1" x14ac:dyDescent="0.2">
      <c r="C593" s="89"/>
      <c r="D593" s="89"/>
      <c r="E593" s="90"/>
    </row>
    <row r="594" spans="3:5" s="92" customFormat="1" x14ac:dyDescent="0.2">
      <c r="C594" s="89"/>
      <c r="D594" s="89"/>
      <c r="E594" s="90"/>
    </row>
    <row r="595" spans="3:5" s="92" customFormat="1" x14ac:dyDescent="0.2">
      <c r="C595" s="89"/>
      <c r="D595" s="89"/>
      <c r="E595" s="90"/>
    </row>
    <row r="596" spans="3:5" s="92" customFormat="1" x14ac:dyDescent="0.2">
      <c r="C596" s="89"/>
      <c r="D596" s="89"/>
      <c r="E596" s="90"/>
    </row>
    <row r="597" spans="3:5" s="92" customFormat="1" x14ac:dyDescent="0.2">
      <c r="C597" s="89"/>
      <c r="D597" s="89"/>
      <c r="E597" s="90"/>
    </row>
    <row r="598" spans="3:5" s="92" customFormat="1" x14ac:dyDescent="0.2">
      <c r="C598" s="89"/>
      <c r="D598" s="89"/>
      <c r="E598" s="90"/>
    </row>
    <row r="599" spans="3:5" s="92" customFormat="1" x14ac:dyDescent="0.2">
      <c r="C599" s="89"/>
      <c r="D599" s="89"/>
      <c r="E599" s="90"/>
    </row>
    <row r="600" spans="3:5" s="92" customFormat="1" x14ac:dyDescent="0.2">
      <c r="C600" s="89"/>
      <c r="D600" s="89"/>
      <c r="E600" s="90"/>
    </row>
    <row r="601" spans="3:5" s="92" customFormat="1" x14ac:dyDescent="0.2">
      <c r="C601" s="89"/>
      <c r="D601" s="89"/>
      <c r="E601" s="90"/>
    </row>
    <row r="602" spans="3:5" s="92" customFormat="1" x14ac:dyDescent="0.2">
      <c r="C602" s="89"/>
      <c r="D602" s="89"/>
      <c r="E602" s="90"/>
    </row>
    <row r="603" spans="3:5" s="92" customFormat="1" x14ac:dyDescent="0.2">
      <c r="C603" s="89"/>
      <c r="D603" s="89"/>
      <c r="E603" s="90"/>
    </row>
    <row r="604" spans="3:5" s="92" customFormat="1" x14ac:dyDescent="0.2">
      <c r="C604" s="89"/>
      <c r="D604" s="89"/>
      <c r="E604" s="90"/>
    </row>
    <row r="605" spans="3:5" s="92" customFormat="1" x14ac:dyDescent="0.2">
      <c r="C605" s="89"/>
      <c r="D605" s="89"/>
      <c r="E605" s="90"/>
    </row>
    <row r="606" spans="3:5" s="92" customFormat="1" x14ac:dyDescent="0.2">
      <c r="C606" s="89"/>
      <c r="D606" s="89"/>
      <c r="E606" s="90"/>
    </row>
    <row r="607" spans="3:5" s="92" customFormat="1" x14ac:dyDescent="0.2">
      <c r="C607" s="89"/>
      <c r="D607" s="89"/>
      <c r="E607" s="90"/>
    </row>
    <row r="608" spans="3:5" s="92" customFormat="1" x14ac:dyDescent="0.2">
      <c r="C608" s="89"/>
      <c r="D608" s="89"/>
      <c r="E608" s="90"/>
    </row>
    <row r="609" spans="3:5" s="92" customFormat="1" x14ac:dyDescent="0.2">
      <c r="C609" s="89"/>
      <c r="D609" s="89"/>
      <c r="E609" s="90"/>
    </row>
    <row r="610" spans="3:5" s="92" customFormat="1" x14ac:dyDescent="0.2">
      <c r="C610" s="89"/>
      <c r="D610" s="89"/>
      <c r="E610" s="90"/>
    </row>
    <row r="611" spans="3:5" s="92" customFormat="1" x14ac:dyDescent="0.2">
      <c r="C611" s="89"/>
      <c r="D611" s="89"/>
      <c r="E611" s="90"/>
    </row>
    <row r="612" spans="3:5" s="92" customFormat="1" x14ac:dyDescent="0.2">
      <c r="C612" s="89"/>
      <c r="D612" s="89"/>
      <c r="E612" s="90"/>
    </row>
    <row r="613" spans="3:5" s="92" customFormat="1" x14ac:dyDescent="0.2">
      <c r="C613" s="89"/>
      <c r="D613" s="89"/>
      <c r="E613" s="90"/>
    </row>
    <row r="614" spans="3:5" s="92" customFormat="1" x14ac:dyDescent="0.2">
      <c r="C614" s="89"/>
      <c r="D614" s="89"/>
      <c r="E614" s="90"/>
    </row>
    <row r="615" spans="3:5" s="92" customFormat="1" x14ac:dyDescent="0.2">
      <c r="C615" s="89"/>
      <c r="D615" s="89"/>
      <c r="E615" s="90"/>
    </row>
    <row r="616" spans="3:5" s="92" customFormat="1" x14ac:dyDescent="0.2">
      <c r="C616" s="89"/>
      <c r="D616" s="89"/>
      <c r="E616" s="90"/>
    </row>
    <row r="617" spans="3:5" s="92" customFormat="1" x14ac:dyDescent="0.2">
      <c r="C617" s="89"/>
      <c r="D617" s="89"/>
      <c r="E617" s="90"/>
    </row>
    <row r="618" spans="3:5" s="92" customFormat="1" x14ac:dyDescent="0.2">
      <c r="C618" s="89"/>
      <c r="D618" s="89"/>
      <c r="E618" s="90"/>
    </row>
    <row r="619" spans="3:5" s="92" customFormat="1" x14ac:dyDescent="0.2">
      <c r="C619" s="89"/>
      <c r="D619" s="89"/>
      <c r="E619" s="90"/>
    </row>
    <row r="620" spans="3:5" s="92" customFormat="1" x14ac:dyDescent="0.2">
      <c r="C620" s="89"/>
      <c r="D620" s="89"/>
      <c r="E620" s="90"/>
    </row>
    <row r="621" spans="3:5" s="92" customFormat="1" x14ac:dyDescent="0.2">
      <c r="C621" s="89"/>
      <c r="D621" s="89"/>
      <c r="E621" s="90"/>
    </row>
    <row r="622" spans="3:5" s="92" customFormat="1" x14ac:dyDescent="0.2">
      <c r="C622" s="89"/>
      <c r="D622" s="89"/>
      <c r="E622" s="90"/>
    </row>
    <row r="623" spans="3:5" s="92" customFormat="1" x14ac:dyDescent="0.2">
      <c r="C623" s="89"/>
      <c r="D623" s="89"/>
      <c r="E623" s="90"/>
    </row>
    <row r="624" spans="3:5" s="92" customFormat="1" x14ac:dyDescent="0.2">
      <c r="C624" s="89"/>
      <c r="D624" s="89"/>
      <c r="E624" s="90"/>
    </row>
    <row r="625" spans="3:5" s="92" customFormat="1" x14ac:dyDescent="0.2">
      <c r="C625" s="89"/>
      <c r="D625" s="89"/>
      <c r="E625" s="90"/>
    </row>
    <row r="626" spans="3:5" s="92" customFormat="1" x14ac:dyDescent="0.2">
      <c r="C626" s="89"/>
      <c r="D626" s="89"/>
      <c r="E626" s="90"/>
    </row>
    <row r="627" spans="3:5" s="92" customFormat="1" x14ac:dyDescent="0.2">
      <c r="C627" s="89"/>
      <c r="D627" s="89"/>
      <c r="E627" s="90"/>
    </row>
    <row r="628" spans="3:5" s="92" customFormat="1" x14ac:dyDescent="0.2">
      <c r="C628" s="89"/>
      <c r="D628" s="89"/>
      <c r="E628" s="90"/>
    </row>
    <row r="629" spans="3:5" s="92" customFormat="1" x14ac:dyDescent="0.2">
      <c r="C629" s="89"/>
      <c r="D629" s="89"/>
      <c r="E629" s="90"/>
    </row>
    <row r="630" spans="3:5" s="92" customFormat="1" x14ac:dyDescent="0.2">
      <c r="C630" s="89"/>
      <c r="D630" s="89"/>
      <c r="E630" s="90"/>
    </row>
    <row r="631" spans="3:5" s="92" customFormat="1" x14ac:dyDescent="0.2">
      <c r="C631" s="89"/>
      <c r="D631" s="89"/>
      <c r="E631" s="90"/>
    </row>
    <row r="632" spans="3:5" s="92" customFormat="1" x14ac:dyDescent="0.2">
      <c r="C632" s="89"/>
      <c r="D632" s="89"/>
      <c r="E632" s="90"/>
    </row>
    <row r="633" spans="3:5" s="92" customFormat="1" x14ac:dyDescent="0.2">
      <c r="C633" s="89"/>
      <c r="D633" s="89"/>
      <c r="E633" s="90"/>
    </row>
    <row r="634" spans="3:5" s="92" customFormat="1" x14ac:dyDescent="0.2">
      <c r="C634" s="89"/>
      <c r="D634" s="89"/>
      <c r="E634" s="90"/>
    </row>
    <row r="635" spans="3:5" s="92" customFormat="1" x14ac:dyDescent="0.2">
      <c r="C635" s="89"/>
      <c r="D635" s="89"/>
      <c r="E635" s="90"/>
    </row>
    <row r="636" spans="3:5" s="92" customFormat="1" x14ac:dyDescent="0.2">
      <c r="C636" s="89"/>
      <c r="D636" s="89"/>
      <c r="E636" s="90"/>
    </row>
    <row r="637" spans="3:5" s="92" customFormat="1" x14ac:dyDescent="0.2">
      <c r="C637" s="89"/>
      <c r="D637" s="89"/>
      <c r="E637" s="90"/>
    </row>
    <row r="638" spans="3:5" s="92" customFormat="1" x14ac:dyDescent="0.2">
      <c r="C638" s="89"/>
      <c r="D638" s="89"/>
      <c r="E638" s="90"/>
    </row>
    <row r="639" spans="3:5" s="92" customFormat="1" x14ac:dyDescent="0.2">
      <c r="C639" s="89"/>
      <c r="D639" s="89"/>
      <c r="E639" s="90"/>
    </row>
    <row r="640" spans="3:5" s="92" customFormat="1" x14ac:dyDescent="0.2">
      <c r="C640" s="89"/>
      <c r="D640" s="89"/>
      <c r="E640" s="90"/>
    </row>
    <row r="641" spans="3:5" s="92" customFormat="1" x14ac:dyDescent="0.2">
      <c r="C641" s="89"/>
      <c r="D641" s="89"/>
      <c r="E641" s="90"/>
    </row>
    <row r="642" spans="3:5" s="92" customFormat="1" x14ac:dyDescent="0.2">
      <c r="C642" s="89"/>
      <c r="D642" s="89"/>
      <c r="E642" s="90"/>
    </row>
    <row r="643" spans="3:5" s="92" customFormat="1" x14ac:dyDescent="0.2">
      <c r="C643" s="89"/>
      <c r="D643" s="89"/>
      <c r="E643" s="90"/>
    </row>
    <row r="644" spans="3:5" s="92" customFormat="1" x14ac:dyDescent="0.2">
      <c r="C644" s="89"/>
      <c r="D644" s="89"/>
      <c r="E644" s="90"/>
    </row>
    <row r="645" spans="3:5" s="92" customFormat="1" x14ac:dyDescent="0.2">
      <c r="C645" s="89"/>
      <c r="D645" s="89"/>
      <c r="E645" s="90"/>
    </row>
    <row r="646" spans="3:5" s="92" customFormat="1" x14ac:dyDescent="0.2">
      <c r="C646" s="89"/>
      <c r="D646" s="89"/>
      <c r="E646" s="90"/>
    </row>
    <row r="647" spans="3:5" s="92" customFormat="1" x14ac:dyDescent="0.2">
      <c r="C647" s="89"/>
      <c r="D647" s="89"/>
      <c r="E647" s="90"/>
    </row>
    <row r="648" spans="3:5" s="92" customFormat="1" x14ac:dyDescent="0.2">
      <c r="C648" s="89"/>
      <c r="D648" s="89"/>
      <c r="E648" s="90"/>
    </row>
    <row r="649" spans="3:5" s="92" customFormat="1" x14ac:dyDescent="0.2">
      <c r="C649" s="89"/>
      <c r="D649" s="89"/>
      <c r="E649" s="90"/>
    </row>
    <row r="650" spans="3:5" s="92" customFormat="1" x14ac:dyDescent="0.2">
      <c r="C650" s="89"/>
      <c r="D650" s="89"/>
      <c r="E650" s="90"/>
    </row>
    <row r="651" spans="3:5" s="92" customFormat="1" x14ac:dyDescent="0.2">
      <c r="C651" s="89"/>
      <c r="D651" s="89"/>
      <c r="E651" s="90"/>
    </row>
    <row r="652" spans="3:5" s="92" customFormat="1" x14ac:dyDescent="0.2">
      <c r="C652" s="89"/>
      <c r="D652" s="89"/>
      <c r="E652" s="90"/>
    </row>
    <row r="653" spans="3:5" s="92" customFormat="1" x14ac:dyDescent="0.2">
      <c r="C653" s="89"/>
      <c r="D653" s="89"/>
      <c r="E653" s="90"/>
    </row>
    <row r="654" spans="3:5" s="92" customFormat="1" x14ac:dyDescent="0.2">
      <c r="C654" s="89"/>
      <c r="D654" s="89"/>
      <c r="E654" s="90"/>
    </row>
    <row r="655" spans="3:5" s="92" customFormat="1" x14ac:dyDescent="0.2">
      <c r="C655" s="89"/>
      <c r="D655" s="89"/>
      <c r="E655" s="90"/>
    </row>
    <row r="656" spans="3:5" s="92" customFormat="1" x14ac:dyDescent="0.2">
      <c r="C656" s="89"/>
      <c r="D656" s="89"/>
      <c r="E656" s="90"/>
    </row>
    <row r="657" spans="3:5" s="92" customFormat="1" x14ac:dyDescent="0.2">
      <c r="C657" s="89"/>
      <c r="D657" s="89"/>
      <c r="E657" s="90"/>
    </row>
    <row r="658" spans="3:5" s="92" customFormat="1" x14ac:dyDescent="0.2">
      <c r="C658" s="89"/>
      <c r="D658" s="89"/>
      <c r="E658" s="90"/>
    </row>
    <row r="659" spans="3:5" s="92" customFormat="1" x14ac:dyDescent="0.2">
      <c r="C659" s="89"/>
      <c r="D659" s="89"/>
      <c r="E659" s="90"/>
    </row>
    <row r="660" spans="3:5" s="92" customFormat="1" x14ac:dyDescent="0.2">
      <c r="C660" s="89"/>
      <c r="D660" s="89"/>
      <c r="E660" s="90"/>
    </row>
    <row r="661" spans="3:5" s="92" customFormat="1" x14ac:dyDescent="0.2">
      <c r="C661" s="89"/>
      <c r="D661" s="89"/>
      <c r="E661" s="90"/>
    </row>
    <row r="662" spans="3:5" s="92" customFormat="1" x14ac:dyDescent="0.2">
      <c r="C662" s="89"/>
      <c r="D662" s="89"/>
      <c r="E662" s="90"/>
    </row>
    <row r="663" spans="3:5" s="92" customFormat="1" x14ac:dyDescent="0.2">
      <c r="C663" s="89"/>
      <c r="D663" s="89"/>
      <c r="E663" s="90"/>
    </row>
    <row r="664" spans="3:5" s="92" customFormat="1" x14ac:dyDescent="0.2">
      <c r="C664" s="89"/>
      <c r="D664" s="89"/>
      <c r="E664" s="90"/>
    </row>
    <row r="665" spans="3:5" s="92" customFormat="1" x14ac:dyDescent="0.2">
      <c r="C665" s="89"/>
      <c r="D665" s="89"/>
      <c r="E665" s="90"/>
    </row>
    <row r="666" spans="3:5" s="92" customFormat="1" x14ac:dyDescent="0.2">
      <c r="C666" s="89"/>
      <c r="D666" s="89"/>
      <c r="E666" s="90"/>
    </row>
    <row r="667" spans="3:5" s="92" customFormat="1" x14ac:dyDescent="0.2">
      <c r="C667" s="89"/>
      <c r="D667" s="89"/>
      <c r="E667" s="90"/>
    </row>
    <row r="668" spans="3:5" s="92" customFormat="1" x14ac:dyDescent="0.2">
      <c r="C668" s="89"/>
      <c r="D668" s="89"/>
      <c r="E668" s="90"/>
    </row>
    <row r="669" spans="3:5" s="92" customFormat="1" x14ac:dyDescent="0.2">
      <c r="C669" s="89"/>
      <c r="D669" s="89"/>
      <c r="E669" s="90"/>
    </row>
    <row r="670" spans="3:5" s="92" customFormat="1" x14ac:dyDescent="0.2">
      <c r="C670" s="89"/>
      <c r="D670" s="89"/>
      <c r="E670" s="90"/>
    </row>
    <row r="671" spans="3:5" s="92" customFormat="1" x14ac:dyDescent="0.2">
      <c r="C671" s="89"/>
      <c r="D671" s="89"/>
      <c r="E671" s="90"/>
    </row>
    <row r="672" spans="3:5" s="92" customFormat="1" x14ac:dyDescent="0.2">
      <c r="C672" s="89"/>
      <c r="D672" s="89"/>
      <c r="E672" s="90"/>
    </row>
    <row r="673" spans="3:5" s="92" customFormat="1" x14ac:dyDescent="0.2">
      <c r="C673" s="89"/>
      <c r="D673" s="89"/>
      <c r="E673" s="90"/>
    </row>
    <row r="674" spans="3:5" s="92" customFormat="1" x14ac:dyDescent="0.2">
      <c r="C674" s="89"/>
      <c r="D674" s="89"/>
      <c r="E674" s="90"/>
    </row>
    <row r="675" spans="3:5" s="92" customFormat="1" x14ac:dyDescent="0.2">
      <c r="C675" s="89"/>
      <c r="D675" s="89"/>
      <c r="E675" s="90"/>
    </row>
    <row r="676" spans="3:5" s="92" customFormat="1" x14ac:dyDescent="0.2">
      <c r="C676" s="89"/>
      <c r="D676" s="89"/>
      <c r="E676" s="90"/>
    </row>
    <row r="677" spans="3:5" s="92" customFormat="1" x14ac:dyDescent="0.2">
      <c r="C677" s="89"/>
      <c r="D677" s="89"/>
      <c r="E677" s="90"/>
    </row>
    <row r="678" spans="3:5" s="92" customFormat="1" x14ac:dyDescent="0.2">
      <c r="C678" s="89"/>
      <c r="D678" s="89"/>
      <c r="E678" s="90"/>
    </row>
    <row r="679" spans="3:5" s="92" customFormat="1" x14ac:dyDescent="0.2">
      <c r="C679" s="89"/>
      <c r="D679" s="89"/>
      <c r="E679" s="90"/>
    </row>
    <row r="680" spans="3:5" s="92" customFormat="1" x14ac:dyDescent="0.2">
      <c r="C680" s="89"/>
      <c r="D680" s="89"/>
      <c r="E680" s="90"/>
    </row>
    <row r="681" spans="3:5" s="92" customFormat="1" x14ac:dyDescent="0.2">
      <c r="C681" s="89"/>
      <c r="D681" s="89"/>
      <c r="E681" s="90"/>
    </row>
    <row r="682" spans="3:5" s="92" customFormat="1" x14ac:dyDescent="0.2">
      <c r="C682" s="89"/>
      <c r="D682" s="89"/>
      <c r="E682" s="90"/>
    </row>
    <row r="683" spans="3:5" s="92" customFormat="1" x14ac:dyDescent="0.2">
      <c r="C683" s="89"/>
      <c r="D683" s="89"/>
      <c r="E683" s="90"/>
    </row>
    <row r="684" spans="3:5" s="92" customFormat="1" x14ac:dyDescent="0.2">
      <c r="C684" s="89"/>
      <c r="D684" s="89"/>
      <c r="E684" s="90"/>
    </row>
    <row r="685" spans="3:5" s="92" customFormat="1" x14ac:dyDescent="0.2">
      <c r="C685" s="89"/>
      <c r="D685" s="89"/>
      <c r="E685" s="90"/>
    </row>
    <row r="686" spans="3:5" s="92" customFormat="1" x14ac:dyDescent="0.2">
      <c r="C686" s="89"/>
      <c r="D686" s="89"/>
      <c r="E686" s="90"/>
    </row>
    <row r="687" spans="3:5" s="92" customFormat="1" x14ac:dyDescent="0.2">
      <c r="C687" s="89"/>
      <c r="D687" s="89"/>
      <c r="E687" s="90"/>
    </row>
    <row r="688" spans="3:5" s="92" customFormat="1" x14ac:dyDescent="0.2">
      <c r="C688" s="89"/>
      <c r="D688" s="89"/>
      <c r="E688" s="90"/>
    </row>
    <row r="689" spans="3:5" s="92" customFormat="1" x14ac:dyDescent="0.2">
      <c r="C689" s="89"/>
      <c r="D689" s="89"/>
      <c r="E689" s="90"/>
    </row>
    <row r="690" spans="3:5" s="92" customFormat="1" x14ac:dyDescent="0.2">
      <c r="C690" s="89"/>
      <c r="D690" s="89"/>
      <c r="E690" s="90"/>
    </row>
    <row r="691" spans="3:5" s="92" customFormat="1" x14ac:dyDescent="0.2">
      <c r="C691" s="89"/>
      <c r="D691" s="89"/>
      <c r="E691" s="90"/>
    </row>
    <row r="692" spans="3:5" s="92" customFormat="1" x14ac:dyDescent="0.2">
      <c r="C692" s="89"/>
      <c r="D692" s="89"/>
      <c r="E692" s="90"/>
    </row>
    <row r="693" spans="3:5" s="92" customFormat="1" x14ac:dyDescent="0.2">
      <c r="C693" s="89"/>
      <c r="D693" s="89"/>
      <c r="E693" s="90"/>
    </row>
    <row r="694" spans="3:5" s="92" customFormat="1" x14ac:dyDescent="0.2">
      <c r="C694" s="89"/>
      <c r="D694" s="89"/>
      <c r="E694" s="90"/>
    </row>
    <row r="695" spans="3:5" s="92" customFormat="1" x14ac:dyDescent="0.2">
      <c r="C695" s="89"/>
      <c r="D695" s="89"/>
      <c r="E695" s="90"/>
    </row>
    <row r="696" spans="3:5" s="92" customFormat="1" x14ac:dyDescent="0.2">
      <c r="C696" s="89"/>
      <c r="D696" s="89"/>
      <c r="E696" s="90"/>
    </row>
    <row r="697" spans="3:5" s="92" customFormat="1" x14ac:dyDescent="0.2">
      <c r="C697" s="89"/>
      <c r="D697" s="89"/>
      <c r="E697" s="90"/>
    </row>
    <row r="698" spans="3:5" s="92" customFormat="1" x14ac:dyDescent="0.2">
      <c r="C698" s="89"/>
      <c r="D698" s="89"/>
      <c r="E698" s="90"/>
    </row>
    <row r="699" spans="3:5" s="92" customFormat="1" x14ac:dyDescent="0.2">
      <c r="C699" s="89"/>
      <c r="D699" s="89"/>
      <c r="E699" s="90"/>
    </row>
    <row r="700" spans="3:5" s="92" customFormat="1" x14ac:dyDescent="0.2">
      <c r="C700" s="89"/>
      <c r="D700" s="89"/>
      <c r="E700" s="90"/>
    </row>
    <row r="701" spans="3:5" s="92" customFormat="1" x14ac:dyDescent="0.2">
      <c r="C701" s="89"/>
      <c r="D701" s="89"/>
      <c r="E701" s="90"/>
    </row>
    <row r="702" spans="3:5" s="92" customFormat="1" x14ac:dyDescent="0.2">
      <c r="C702" s="89"/>
      <c r="D702" s="89"/>
      <c r="E702" s="90"/>
    </row>
    <row r="703" spans="3:5" s="92" customFormat="1" x14ac:dyDescent="0.2">
      <c r="C703" s="89"/>
      <c r="D703" s="89"/>
      <c r="E703" s="90"/>
    </row>
    <row r="704" spans="3:5" s="92" customFormat="1" x14ac:dyDescent="0.2">
      <c r="C704" s="89"/>
      <c r="D704" s="89"/>
      <c r="E704" s="90"/>
    </row>
    <row r="705" spans="3:5" s="92" customFormat="1" x14ac:dyDescent="0.2">
      <c r="C705" s="89"/>
      <c r="D705" s="89"/>
      <c r="E705" s="90"/>
    </row>
    <row r="706" spans="3:5" s="92" customFormat="1" x14ac:dyDescent="0.2">
      <c r="C706" s="89"/>
      <c r="D706" s="89"/>
      <c r="E706" s="90"/>
    </row>
    <row r="707" spans="3:5" s="92" customFormat="1" x14ac:dyDescent="0.2">
      <c r="C707" s="89"/>
      <c r="D707" s="89"/>
      <c r="E707" s="90"/>
    </row>
    <row r="708" spans="3:5" s="92" customFormat="1" x14ac:dyDescent="0.2">
      <c r="C708" s="89"/>
      <c r="D708" s="89"/>
      <c r="E708" s="90"/>
    </row>
    <row r="709" spans="3:5" s="92" customFormat="1" x14ac:dyDescent="0.2">
      <c r="C709" s="89"/>
      <c r="D709" s="89"/>
      <c r="E709" s="90"/>
    </row>
    <row r="710" spans="3:5" s="92" customFormat="1" x14ac:dyDescent="0.2">
      <c r="C710" s="89"/>
      <c r="D710" s="89"/>
      <c r="E710" s="90"/>
    </row>
    <row r="711" spans="3:5" s="92" customFormat="1" x14ac:dyDescent="0.2">
      <c r="C711" s="89"/>
      <c r="D711" s="89"/>
      <c r="E711" s="90"/>
    </row>
    <row r="712" spans="3:5" s="92" customFormat="1" x14ac:dyDescent="0.2">
      <c r="C712" s="89"/>
      <c r="D712" s="89"/>
      <c r="E712" s="90"/>
    </row>
    <row r="713" spans="3:5" s="92" customFormat="1" x14ac:dyDescent="0.2">
      <c r="C713" s="89"/>
      <c r="D713" s="89"/>
      <c r="E713" s="90"/>
    </row>
    <row r="714" spans="3:5" s="92" customFormat="1" x14ac:dyDescent="0.2">
      <c r="C714" s="89"/>
      <c r="D714" s="89"/>
      <c r="E714" s="90"/>
    </row>
    <row r="715" spans="3:5" s="92" customFormat="1" x14ac:dyDescent="0.2">
      <c r="C715" s="89"/>
      <c r="D715" s="89"/>
      <c r="E715" s="90"/>
    </row>
    <row r="716" spans="3:5" s="92" customFormat="1" x14ac:dyDescent="0.2">
      <c r="C716" s="89"/>
      <c r="D716" s="89"/>
      <c r="E716" s="90"/>
    </row>
    <row r="717" spans="3:5" s="92" customFormat="1" x14ac:dyDescent="0.2">
      <c r="C717" s="89"/>
      <c r="D717" s="89"/>
      <c r="E717" s="90"/>
    </row>
    <row r="718" spans="3:5" s="92" customFormat="1" x14ac:dyDescent="0.2">
      <c r="C718" s="89"/>
      <c r="D718" s="89"/>
      <c r="E718" s="90"/>
    </row>
    <row r="719" spans="3:5" s="92" customFormat="1" x14ac:dyDescent="0.2">
      <c r="C719" s="89"/>
      <c r="D719" s="89"/>
      <c r="E719" s="90"/>
    </row>
    <row r="720" spans="3:5" s="92" customFormat="1" x14ac:dyDescent="0.2">
      <c r="C720" s="89"/>
      <c r="D720" s="89"/>
      <c r="E720" s="90"/>
    </row>
    <row r="721" spans="3:5" s="92" customFormat="1" x14ac:dyDescent="0.2">
      <c r="C721" s="89"/>
      <c r="D721" s="89"/>
      <c r="E721" s="90"/>
    </row>
    <row r="722" spans="3:5" s="92" customFormat="1" x14ac:dyDescent="0.2">
      <c r="C722" s="89"/>
      <c r="D722" s="89"/>
      <c r="E722" s="90"/>
    </row>
    <row r="723" spans="3:5" s="92" customFormat="1" x14ac:dyDescent="0.2">
      <c r="C723" s="89"/>
      <c r="D723" s="89"/>
      <c r="E723" s="90"/>
    </row>
    <row r="724" spans="3:5" s="92" customFormat="1" x14ac:dyDescent="0.2">
      <c r="C724" s="89"/>
      <c r="D724" s="89"/>
      <c r="E724" s="90"/>
    </row>
    <row r="725" spans="3:5" s="92" customFormat="1" x14ac:dyDescent="0.2">
      <c r="C725" s="89"/>
      <c r="D725" s="89"/>
      <c r="E725" s="90"/>
    </row>
    <row r="726" spans="3:5" s="92" customFormat="1" x14ac:dyDescent="0.2">
      <c r="C726" s="89"/>
      <c r="D726" s="89"/>
      <c r="E726" s="90"/>
    </row>
    <row r="727" spans="3:5" s="92" customFormat="1" x14ac:dyDescent="0.2">
      <c r="C727" s="89"/>
      <c r="D727" s="89"/>
      <c r="E727" s="90"/>
    </row>
    <row r="728" spans="3:5" s="92" customFormat="1" x14ac:dyDescent="0.2">
      <c r="C728" s="89"/>
      <c r="D728" s="89"/>
      <c r="E728" s="90"/>
    </row>
    <row r="729" spans="3:5" s="92" customFormat="1" x14ac:dyDescent="0.2">
      <c r="C729" s="89"/>
      <c r="D729" s="89"/>
      <c r="E729" s="90"/>
    </row>
    <row r="730" spans="3:5" s="92" customFormat="1" x14ac:dyDescent="0.2">
      <c r="C730" s="89"/>
      <c r="D730" s="89"/>
      <c r="E730" s="90"/>
    </row>
    <row r="731" spans="3:5" s="92" customFormat="1" x14ac:dyDescent="0.2">
      <c r="C731" s="89"/>
      <c r="D731" s="89"/>
      <c r="E731" s="90"/>
    </row>
    <row r="732" spans="3:5" s="92" customFormat="1" x14ac:dyDescent="0.2">
      <c r="C732" s="89"/>
      <c r="D732" s="89"/>
      <c r="E732" s="90"/>
    </row>
    <row r="733" spans="3:5" s="92" customFormat="1" x14ac:dyDescent="0.2">
      <c r="C733" s="89"/>
      <c r="D733" s="89"/>
      <c r="E733" s="90"/>
    </row>
    <row r="734" spans="3:5" s="92" customFormat="1" x14ac:dyDescent="0.2">
      <c r="C734" s="89"/>
      <c r="D734" s="89"/>
      <c r="E734" s="90"/>
    </row>
    <row r="735" spans="3:5" s="92" customFormat="1" x14ac:dyDescent="0.2">
      <c r="C735" s="89"/>
      <c r="D735" s="89"/>
      <c r="E735" s="90"/>
    </row>
    <row r="736" spans="3:5" s="92" customFormat="1" x14ac:dyDescent="0.2">
      <c r="C736" s="89"/>
      <c r="D736" s="89"/>
      <c r="E736" s="90"/>
    </row>
    <row r="737" spans="3:5" s="92" customFormat="1" x14ac:dyDescent="0.2">
      <c r="C737" s="89"/>
      <c r="D737" s="89"/>
      <c r="E737" s="90"/>
    </row>
    <row r="738" spans="3:5" s="92" customFormat="1" x14ac:dyDescent="0.2">
      <c r="C738" s="89"/>
      <c r="D738" s="89"/>
      <c r="E738" s="90"/>
    </row>
    <row r="739" spans="3:5" s="92" customFormat="1" x14ac:dyDescent="0.2">
      <c r="C739" s="89"/>
      <c r="D739" s="89"/>
      <c r="E739" s="90"/>
    </row>
    <row r="740" spans="3:5" s="92" customFormat="1" x14ac:dyDescent="0.2">
      <c r="C740" s="89"/>
      <c r="D740" s="89"/>
      <c r="E740" s="90"/>
    </row>
    <row r="741" spans="3:5" s="92" customFormat="1" x14ac:dyDescent="0.2">
      <c r="C741" s="89"/>
      <c r="D741" s="89"/>
      <c r="E741" s="90"/>
    </row>
    <row r="742" spans="3:5" s="92" customFormat="1" x14ac:dyDescent="0.2">
      <c r="C742" s="89"/>
      <c r="D742" s="89"/>
      <c r="E742" s="90"/>
    </row>
    <row r="743" spans="3:5" s="92" customFormat="1" x14ac:dyDescent="0.2">
      <c r="C743" s="89"/>
      <c r="D743" s="89"/>
      <c r="E743" s="90"/>
    </row>
    <row r="744" spans="3:5" s="92" customFormat="1" x14ac:dyDescent="0.2">
      <c r="C744" s="89"/>
      <c r="D744" s="89"/>
      <c r="E744" s="90"/>
    </row>
    <row r="745" spans="3:5" s="92" customFormat="1" x14ac:dyDescent="0.2">
      <c r="C745" s="89"/>
      <c r="D745" s="89"/>
      <c r="E745" s="90"/>
    </row>
    <row r="746" spans="3:5" s="92" customFormat="1" x14ac:dyDescent="0.2">
      <c r="C746" s="89"/>
      <c r="D746" s="89"/>
      <c r="E746" s="90"/>
    </row>
    <row r="747" spans="3:5" s="92" customFormat="1" x14ac:dyDescent="0.2">
      <c r="C747" s="89"/>
      <c r="D747" s="89"/>
      <c r="E747" s="90"/>
    </row>
    <row r="748" spans="3:5" s="92" customFormat="1" x14ac:dyDescent="0.2">
      <c r="C748" s="89"/>
      <c r="D748" s="89"/>
      <c r="E748" s="90"/>
    </row>
    <row r="749" spans="3:5" s="92" customFormat="1" x14ac:dyDescent="0.2">
      <c r="C749" s="89"/>
      <c r="D749" s="89"/>
      <c r="E749" s="90"/>
    </row>
    <row r="750" spans="3:5" s="92" customFormat="1" x14ac:dyDescent="0.2">
      <c r="C750" s="89"/>
      <c r="D750" s="89"/>
      <c r="E750" s="90"/>
    </row>
    <row r="751" spans="3:5" s="92" customFormat="1" x14ac:dyDescent="0.2">
      <c r="C751" s="89"/>
      <c r="D751" s="89"/>
      <c r="E751" s="90"/>
    </row>
    <row r="752" spans="3:5" s="92" customFormat="1" x14ac:dyDescent="0.2">
      <c r="C752" s="89"/>
      <c r="D752" s="89"/>
      <c r="E752" s="90"/>
    </row>
    <row r="753" spans="3:5" s="92" customFormat="1" x14ac:dyDescent="0.2">
      <c r="C753" s="89"/>
      <c r="D753" s="89"/>
      <c r="E753" s="90"/>
    </row>
    <row r="754" spans="3:5" s="92" customFormat="1" x14ac:dyDescent="0.2">
      <c r="C754" s="89"/>
      <c r="D754" s="89"/>
      <c r="E754" s="90"/>
    </row>
    <row r="755" spans="3:5" s="92" customFormat="1" x14ac:dyDescent="0.2">
      <c r="C755" s="89"/>
      <c r="D755" s="89"/>
      <c r="E755" s="90"/>
    </row>
    <row r="756" spans="3:5" s="92" customFormat="1" x14ac:dyDescent="0.2">
      <c r="C756" s="89"/>
      <c r="D756" s="89"/>
      <c r="E756" s="90"/>
    </row>
    <row r="757" spans="3:5" s="92" customFormat="1" x14ac:dyDescent="0.2">
      <c r="C757" s="89"/>
      <c r="D757" s="89"/>
      <c r="E757" s="90"/>
    </row>
    <row r="758" spans="3:5" s="92" customFormat="1" x14ac:dyDescent="0.2">
      <c r="C758" s="89"/>
      <c r="D758" s="89"/>
      <c r="E758" s="90"/>
    </row>
    <row r="759" spans="3:5" s="92" customFormat="1" x14ac:dyDescent="0.2">
      <c r="C759" s="89"/>
      <c r="D759" s="89"/>
      <c r="E759" s="90"/>
    </row>
    <row r="760" spans="3:5" s="92" customFormat="1" x14ac:dyDescent="0.2">
      <c r="C760" s="89"/>
      <c r="D760" s="89"/>
      <c r="E760" s="90"/>
    </row>
    <row r="761" spans="3:5" s="92" customFormat="1" x14ac:dyDescent="0.2">
      <c r="C761" s="89"/>
      <c r="D761" s="89"/>
      <c r="E761" s="90"/>
    </row>
    <row r="762" spans="3:5" s="92" customFormat="1" x14ac:dyDescent="0.2">
      <c r="C762" s="89"/>
      <c r="D762" s="89"/>
      <c r="E762" s="90"/>
    </row>
    <row r="763" spans="3:5" s="92" customFormat="1" x14ac:dyDescent="0.2">
      <c r="C763" s="89"/>
      <c r="D763" s="89"/>
      <c r="E763" s="90"/>
    </row>
    <row r="764" spans="3:5" s="92" customFormat="1" x14ac:dyDescent="0.2">
      <c r="C764" s="89"/>
      <c r="D764" s="89"/>
      <c r="E764" s="90"/>
    </row>
    <row r="765" spans="3:5" s="92" customFormat="1" x14ac:dyDescent="0.2">
      <c r="C765" s="89"/>
      <c r="D765" s="89"/>
      <c r="E765" s="90"/>
    </row>
    <row r="766" spans="3:5" s="92" customFormat="1" x14ac:dyDescent="0.2">
      <c r="C766" s="89"/>
      <c r="D766" s="89"/>
      <c r="E766" s="90"/>
    </row>
    <row r="767" spans="3:5" s="92" customFormat="1" x14ac:dyDescent="0.2">
      <c r="C767" s="89"/>
      <c r="D767" s="89"/>
      <c r="E767" s="90"/>
    </row>
    <row r="768" spans="3:5" s="92" customFormat="1" x14ac:dyDescent="0.2">
      <c r="C768" s="89"/>
      <c r="D768" s="89"/>
      <c r="E768" s="90"/>
    </row>
    <row r="769" spans="3:5" s="92" customFormat="1" x14ac:dyDescent="0.2">
      <c r="C769" s="89"/>
      <c r="D769" s="89"/>
      <c r="E769" s="90"/>
    </row>
    <row r="770" spans="3:5" s="92" customFormat="1" x14ac:dyDescent="0.2">
      <c r="C770" s="89"/>
      <c r="D770" s="89"/>
      <c r="E770" s="90"/>
    </row>
    <row r="771" spans="3:5" s="92" customFormat="1" x14ac:dyDescent="0.2">
      <c r="C771" s="89"/>
      <c r="D771" s="89"/>
      <c r="E771" s="90"/>
    </row>
    <row r="772" spans="3:5" s="92" customFormat="1" x14ac:dyDescent="0.2">
      <c r="C772" s="89"/>
      <c r="D772" s="89"/>
      <c r="E772" s="90"/>
    </row>
    <row r="773" spans="3:5" s="92" customFormat="1" x14ac:dyDescent="0.2">
      <c r="C773" s="89"/>
      <c r="D773" s="89"/>
      <c r="E773" s="90"/>
    </row>
    <row r="774" spans="3:5" s="92" customFormat="1" x14ac:dyDescent="0.2">
      <c r="C774" s="89"/>
      <c r="D774" s="89"/>
      <c r="E774" s="90"/>
    </row>
    <row r="775" spans="3:5" s="92" customFormat="1" x14ac:dyDescent="0.2">
      <c r="C775" s="89"/>
      <c r="D775" s="89"/>
      <c r="E775" s="90"/>
    </row>
    <row r="776" spans="3:5" s="92" customFormat="1" x14ac:dyDescent="0.2">
      <c r="C776" s="89"/>
      <c r="D776" s="89"/>
      <c r="E776" s="90"/>
    </row>
    <row r="777" spans="3:5" s="92" customFormat="1" x14ac:dyDescent="0.2">
      <c r="C777" s="89"/>
      <c r="D777" s="89"/>
      <c r="E777" s="90"/>
    </row>
    <row r="778" spans="3:5" s="92" customFormat="1" x14ac:dyDescent="0.2">
      <c r="C778" s="89"/>
      <c r="D778" s="89"/>
      <c r="E778" s="90"/>
    </row>
    <row r="779" spans="3:5" s="92" customFormat="1" x14ac:dyDescent="0.2">
      <c r="C779" s="89"/>
      <c r="D779" s="89"/>
      <c r="E779" s="90"/>
    </row>
    <row r="780" spans="3:5" s="92" customFormat="1" x14ac:dyDescent="0.2">
      <c r="C780" s="89"/>
      <c r="D780" s="89"/>
      <c r="E780" s="90"/>
    </row>
    <row r="781" spans="3:5" s="92" customFormat="1" x14ac:dyDescent="0.2">
      <c r="C781" s="89"/>
      <c r="D781" s="89"/>
      <c r="E781" s="90"/>
    </row>
    <row r="782" spans="3:5" s="92" customFormat="1" x14ac:dyDescent="0.2">
      <c r="C782" s="89"/>
      <c r="D782" s="89"/>
      <c r="E782" s="90"/>
    </row>
    <row r="783" spans="3:5" s="92" customFormat="1" x14ac:dyDescent="0.2">
      <c r="C783" s="89"/>
      <c r="D783" s="89"/>
      <c r="E783" s="90"/>
    </row>
    <row r="784" spans="3:5" s="92" customFormat="1" x14ac:dyDescent="0.2">
      <c r="C784" s="89"/>
      <c r="D784" s="89"/>
      <c r="E784" s="90"/>
    </row>
    <row r="785" spans="3:5" s="92" customFormat="1" x14ac:dyDescent="0.2">
      <c r="C785" s="89"/>
      <c r="D785" s="89"/>
      <c r="E785" s="90"/>
    </row>
    <row r="786" spans="3:5" s="92" customFormat="1" x14ac:dyDescent="0.2">
      <c r="C786" s="89"/>
      <c r="D786" s="89"/>
      <c r="E786" s="90"/>
    </row>
    <row r="787" spans="3:5" s="92" customFormat="1" x14ac:dyDescent="0.2">
      <c r="C787" s="89"/>
      <c r="D787" s="89"/>
      <c r="E787" s="90"/>
    </row>
    <row r="788" spans="3:5" s="92" customFormat="1" x14ac:dyDescent="0.2">
      <c r="C788" s="89"/>
      <c r="D788" s="89"/>
      <c r="E788" s="90"/>
    </row>
    <row r="789" spans="3:5" s="92" customFormat="1" x14ac:dyDescent="0.2">
      <c r="C789" s="89"/>
      <c r="D789" s="89"/>
      <c r="E789" s="90"/>
    </row>
    <row r="790" spans="3:5" s="92" customFormat="1" x14ac:dyDescent="0.2">
      <c r="C790" s="89"/>
      <c r="D790" s="89"/>
      <c r="E790" s="90"/>
    </row>
    <row r="791" spans="3:5" s="92" customFormat="1" x14ac:dyDescent="0.2">
      <c r="C791" s="89"/>
      <c r="D791" s="89"/>
      <c r="E791" s="90"/>
    </row>
    <row r="792" spans="3:5" s="92" customFormat="1" x14ac:dyDescent="0.2">
      <c r="C792" s="89"/>
      <c r="D792" s="89"/>
      <c r="E792" s="90"/>
    </row>
    <row r="793" spans="3:5" s="92" customFormat="1" x14ac:dyDescent="0.2">
      <c r="C793" s="89"/>
      <c r="D793" s="89"/>
      <c r="E793" s="90"/>
    </row>
    <row r="794" spans="3:5" s="92" customFormat="1" x14ac:dyDescent="0.2">
      <c r="C794" s="89"/>
      <c r="D794" s="89"/>
      <c r="E794" s="90"/>
    </row>
    <row r="795" spans="3:5" s="92" customFormat="1" x14ac:dyDescent="0.2">
      <c r="C795" s="89"/>
      <c r="D795" s="89"/>
      <c r="E795" s="90"/>
    </row>
    <row r="796" spans="3:5" s="92" customFormat="1" x14ac:dyDescent="0.2">
      <c r="C796" s="89"/>
      <c r="D796" s="89"/>
      <c r="E796" s="90"/>
    </row>
    <row r="797" spans="3:5" s="92" customFormat="1" x14ac:dyDescent="0.2">
      <c r="C797" s="89"/>
      <c r="D797" s="89"/>
      <c r="E797" s="90"/>
    </row>
    <row r="798" spans="3:5" s="92" customFormat="1" x14ac:dyDescent="0.2">
      <c r="C798" s="89"/>
      <c r="D798" s="89"/>
      <c r="E798" s="90"/>
    </row>
    <row r="799" spans="3:5" s="92" customFormat="1" x14ac:dyDescent="0.2">
      <c r="C799" s="89"/>
      <c r="D799" s="89"/>
      <c r="E799" s="90"/>
    </row>
    <row r="800" spans="3:5" s="92" customFormat="1" x14ac:dyDescent="0.2">
      <c r="C800" s="89"/>
      <c r="D800" s="89"/>
      <c r="E800" s="90"/>
    </row>
    <row r="801" spans="3:5" s="92" customFormat="1" x14ac:dyDescent="0.2">
      <c r="C801" s="89"/>
      <c r="D801" s="89"/>
      <c r="E801" s="90"/>
    </row>
    <row r="802" spans="3:5" s="92" customFormat="1" x14ac:dyDescent="0.2">
      <c r="C802" s="89"/>
      <c r="D802" s="89"/>
      <c r="E802" s="90"/>
    </row>
    <row r="803" spans="3:5" s="92" customFormat="1" x14ac:dyDescent="0.2">
      <c r="C803" s="89"/>
      <c r="D803" s="89"/>
      <c r="E803" s="90"/>
    </row>
    <row r="804" spans="3:5" s="92" customFormat="1" x14ac:dyDescent="0.2">
      <c r="C804" s="89"/>
      <c r="D804" s="89"/>
      <c r="E804" s="90"/>
    </row>
    <row r="805" spans="3:5" s="92" customFormat="1" x14ac:dyDescent="0.2">
      <c r="C805" s="89"/>
      <c r="D805" s="89"/>
      <c r="E805" s="90"/>
    </row>
    <row r="806" spans="3:5" s="92" customFormat="1" x14ac:dyDescent="0.2">
      <c r="C806" s="89"/>
      <c r="D806" s="89"/>
      <c r="E806" s="90"/>
    </row>
    <row r="807" spans="3:5" s="92" customFormat="1" x14ac:dyDescent="0.2">
      <c r="C807" s="89"/>
      <c r="D807" s="89"/>
      <c r="E807" s="90"/>
    </row>
    <row r="808" spans="3:5" s="92" customFormat="1" x14ac:dyDescent="0.2">
      <c r="C808" s="89"/>
      <c r="D808" s="89"/>
      <c r="E808" s="90"/>
    </row>
    <row r="809" spans="3:5" s="92" customFormat="1" x14ac:dyDescent="0.2">
      <c r="C809" s="89"/>
      <c r="D809" s="89"/>
      <c r="E809" s="90"/>
    </row>
    <row r="810" spans="3:5" s="92" customFormat="1" x14ac:dyDescent="0.2">
      <c r="C810" s="89"/>
      <c r="D810" s="89"/>
      <c r="E810" s="90"/>
    </row>
    <row r="811" spans="3:5" s="92" customFormat="1" x14ac:dyDescent="0.2">
      <c r="C811" s="89"/>
      <c r="D811" s="89"/>
      <c r="E811" s="90"/>
    </row>
    <row r="812" spans="3:5" s="92" customFormat="1" x14ac:dyDescent="0.2">
      <c r="C812" s="89"/>
      <c r="D812" s="89"/>
      <c r="E812" s="90"/>
    </row>
    <row r="813" spans="3:5" s="92" customFormat="1" x14ac:dyDescent="0.2">
      <c r="C813" s="89"/>
      <c r="D813" s="89"/>
      <c r="E813" s="90"/>
    </row>
    <row r="814" spans="3:5" s="92" customFormat="1" x14ac:dyDescent="0.2">
      <c r="C814" s="89"/>
      <c r="D814" s="89"/>
      <c r="E814" s="90"/>
    </row>
    <row r="815" spans="3:5" s="92" customFormat="1" x14ac:dyDescent="0.2">
      <c r="C815" s="89"/>
      <c r="D815" s="89"/>
      <c r="E815" s="90"/>
    </row>
    <row r="816" spans="3:5" s="92" customFormat="1" x14ac:dyDescent="0.2">
      <c r="C816" s="89"/>
      <c r="D816" s="89"/>
      <c r="E816" s="90"/>
    </row>
    <row r="817" spans="3:5" s="92" customFormat="1" x14ac:dyDescent="0.2">
      <c r="C817" s="89"/>
      <c r="D817" s="89"/>
      <c r="E817" s="90"/>
    </row>
    <row r="818" spans="3:5" s="92" customFormat="1" x14ac:dyDescent="0.2">
      <c r="C818" s="89"/>
      <c r="D818" s="89"/>
      <c r="E818" s="90"/>
    </row>
    <row r="819" spans="3:5" s="92" customFormat="1" x14ac:dyDescent="0.2">
      <c r="C819" s="89"/>
      <c r="D819" s="89"/>
      <c r="E819" s="90"/>
    </row>
    <row r="820" spans="3:5" s="92" customFormat="1" x14ac:dyDescent="0.2">
      <c r="C820" s="89"/>
      <c r="D820" s="89"/>
      <c r="E820" s="90"/>
    </row>
    <row r="821" spans="3:5" s="92" customFormat="1" x14ac:dyDescent="0.2">
      <c r="C821" s="89"/>
      <c r="D821" s="89"/>
      <c r="E821" s="90"/>
    </row>
    <row r="822" spans="3:5" s="92" customFormat="1" x14ac:dyDescent="0.2">
      <c r="C822" s="89"/>
      <c r="D822" s="89"/>
      <c r="E822" s="90"/>
    </row>
    <row r="823" spans="3:5" s="92" customFormat="1" x14ac:dyDescent="0.2">
      <c r="C823" s="89"/>
      <c r="D823" s="89"/>
      <c r="E823" s="90"/>
    </row>
    <row r="824" spans="3:5" s="92" customFormat="1" x14ac:dyDescent="0.2">
      <c r="C824" s="89"/>
      <c r="D824" s="89"/>
      <c r="E824" s="90"/>
    </row>
    <row r="825" spans="3:5" s="92" customFormat="1" x14ac:dyDescent="0.2">
      <c r="C825" s="89"/>
      <c r="D825" s="89"/>
      <c r="E825" s="90"/>
    </row>
    <row r="826" spans="3:5" s="92" customFormat="1" x14ac:dyDescent="0.2">
      <c r="C826" s="89"/>
      <c r="D826" s="89"/>
      <c r="E826" s="90"/>
    </row>
    <row r="827" spans="3:5" s="92" customFormat="1" x14ac:dyDescent="0.2">
      <c r="C827" s="89"/>
      <c r="D827" s="89"/>
      <c r="E827" s="90"/>
    </row>
    <row r="828" spans="3:5" s="92" customFormat="1" x14ac:dyDescent="0.2">
      <c r="C828" s="89"/>
      <c r="D828" s="89"/>
      <c r="E828" s="90"/>
    </row>
    <row r="829" spans="3:5" s="92" customFormat="1" x14ac:dyDescent="0.2">
      <c r="C829" s="89"/>
      <c r="D829" s="89"/>
      <c r="E829" s="90"/>
    </row>
    <row r="830" spans="3:5" s="92" customFormat="1" x14ac:dyDescent="0.2">
      <c r="C830" s="89"/>
      <c r="D830" s="89"/>
      <c r="E830" s="90"/>
    </row>
    <row r="831" spans="3:5" s="92" customFormat="1" x14ac:dyDescent="0.2">
      <c r="C831" s="89"/>
      <c r="D831" s="89"/>
      <c r="E831" s="90"/>
    </row>
    <row r="832" spans="3:5" s="92" customFormat="1" x14ac:dyDescent="0.2">
      <c r="C832" s="89"/>
      <c r="D832" s="89"/>
      <c r="E832" s="90"/>
    </row>
    <row r="833" spans="3:5" s="92" customFormat="1" x14ac:dyDescent="0.2">
      <c r="C833" s="89"/>
      <c r="D833" s="89"/>
      <c r="E833" s="90"/>
    </row>
    <row r="834" spans="3:5" s="92" customFormat="1" x14ac:dyDescent="0.2">
      <c r="C834" s="89"/>
      <c r="D834" s="89"/>
      <c r="E834" s="90"/>
    </row>
    <row r="835" spans="3:5" s="92" customFormat="1" x14ac:dyDescent="0.2">
      <c r="C835" s="89"/>
      <c r="D835" s="89"/>
      <c r="E835" s="90"/>
    </row>
    <row r="836" spans="3:5" s="92" customFormat="1" x14ac:dyDescent="0.2">
      <c r="C836" s="89"/>
      <c r="D836" s="89"/>
      <c r="E836" s="90"/>
    </row>
    <row r="837" spans="3:5" s="92" customFormat="1" x14ac:dyDescent="0.2">
      <c r="C837" s="89"/>
      <c r="D837" s="89"/>
      <c r="E837" s="90"/>
    </row>
    <row r="838" spans="3:5" s="92" customFormat="1" x14ac:dyDescent="0.2">
      <c r="C838" s="89"/>
      <c r="D838" s="89"/>
      <c r="E838" s="90"/>
    </row>
    <row r="839" spans="3:5" s="92" customFormat="1" x14ac:dyDescent="0.2">
      <c r="C839" s="89"/>
      <c r="D839" s="89"/>
      <c r="E839" s="90"/>
    </row>
    <row r="840" spans="3:5" s="92" customFormat="1" x14ac:dyDescent="0.2">
      <c r="C840" s="89"/>
      <c r="D840" s="89"/>
      <c r="E840" s="90"/>
    </row>
    <row r="841" spans="3:5" s="92" customFormat="1" x14ac:dyDescent="0.2">
      <c r="C841" s="89"/>
      <c r="D841" s="89"/>
      <c r="E841" s="90"/>
    </row>
    <row r="842" spans="3:5" s="92" customFormat="1" x14ac:dyDescent="0.2">
      <c r="C842" s="89"/>
      <c r="D842" s="89"/>
      <c r="E842" s="90"/>
    </row>
    <row r="843" spans="3:5" s="92" customFormat="1" x14ac:dyDescent="0.2">
      <c r="C843" s="89"/>
      <c r="D843" s="89"/>
      <c r="E843" s="90"/>
    </row>
    <row r="844" spans="3:5" s="92" customFormat="1" x14ac:dyDescent="0.2">
      <c r="C844" s="89"/>
      <c r="D844" s="89"/>
      <c r="E844" s="90"/>
    </row>
    <row r="845" spans="3:5" s="92" customFormat="1" x14ac:dyDescent="0.2">
      <c r="C845" s="89"/>
      <c r="D845" s="89"/>
      <c r="E845" s="90"/>
    </row>
    <row r="846" spans="3:5" s="92" customFormat="1" x14ac:dyDescent="0.2">
      <c r="C846" s="89"/>
      <c r="D846" s="89"/>
      <c r="E846" s="90"/>
    </row>
    <row r="847" spans="3:5" s="92" customFormat="1" x14ac:dyDescent="0.2">
      <c r="C847" s="89"/>
      <c r="D847" s="89"/>
      <c r="E847" s="90"/>
    </row>
    <row r="848" spans="3:5" s="92" customFormat="1" x14ac:dyDescent="0.2">
      <c r="C848" s="89"/>
      <c r="D848" s="89"/>
      <c r="E848" s="90"/>
    </row>
    <row r="849" spans="3:5" s="92" customFormat="1" x14ac:dyDescent="0.2">
      <c r="C849" s="89"/>
      <c r="D849" s="89"/>
      <c r="E849" s="90"/>
    </row>
    <row r="850" spans="3:5" s="92" customFormat="1" x14ac:dyDescent="0.2">
      <c r="C850" s="89"/>
      <c r="D850" s="89"/>
      <c r="E850" s="90"/>
    </row>
    <row r="851" spans="3:5" s="92" customFormat="1" x14ac:dyDescent="0.2">
      <c r="C851" s="89"/>
      <c r="D851" s="89"/>
      <c r="E851" s="90"/>
    </row>
    <row r="852" spans="3:5" s="92" customFormat="1" x14ac:dyDescent="0.2">
      <c r="C852" s="89"/>
      <c r="D852" s="89"/>
      <c r="E852" s="90"/>
    </row>
    <row r="853" spans="3:5" s="92" customFormat="1" x14ac:dyDescent="0.2">
      <c r="C853" s="89"/>
      <c r="D853" s="89"/>
      <c r="E853" s="90"/>
    </row>
    <row r="854" spans="3:5" s="92" customFormat="1" x14ac:dyDescent="0.2">
      <c r="C854" s="89"/>
      <c r="D854" s="89"/>
      <c r="E854" s="90"/>
    </row>
    <row r="855" spans="3:5" s="92" customFormat="1" x14ac:dyDescent="0.2">
      <c r="C855" s="89"/>
      <c r="D855" s="89"/>
      <c r="E855" s="90"/>
    </row>
    <row r="856" spans="3:5" s="92" customFormat="1" x14ac:dyDescent="0.2">
      <c r="C856" s="89"/>
      <c r="D856" s="89"/>
      <c r="E856" s="90"/>
    </row>
    <row r="857" spans="3:5" s="92" customFormat="1" x14ac:dyDescent="0.2">
      <c r="C857" s="89"/>
      <c r="D857" s="89"/>
      <c r="E857" s="90"/>
    </row>
    <row r="858" spans="3:5" s="92" customFormat="1" x14ac:dyDescent="0.2">
      <c r="C858" s="89"/>
      <c r="D858" s="89"/>
      <c r="E858" s="90"/>
    </row>
    <row r="859" spans="3:5" s="92" customFormat="1" x14ac:dyDescent="0.2">
      <c r="C859" s="89"/>
      <c r="D859" s="89"/>
      <c r="E859" s="90"/>
    </row>
    <row r="860" spans="3:5" s="92" customFormat="1" x14ac:dyDescent="0.2">
      <c r="C860" s="89"/>
      <c r="D860" s="89"/>
      <c r="E860" s="90"/>
    </row>
    <row r="861" spans="3:5" s="92" customFormat="1" x14ac:dyDescent="0.2">
      <c r="C861" s="89"/>
      <c r="D861" s="89"/>
      <c r="E861" s="90"/>
    </row>
    <row r="862" spans="3:5" s="92" customFormat="1" x14ac:dyDescent="0.2">
      <c r="C862" s="89"/>
      <c r="D862" s="89"/>
      <c r="E862" s="90"/>
    </row>
    <row r="863" spans="3:5" s="92" customFormat="1" x14ac:dyDescent="0.2">
      <c r="C863" s="89"/>
      <c r="D863" s="89"/>
      <c r="E863" s="90"/>
    </row>
    <row r="864" spans="3:5" s="92" customFormat="1" x14ac:dyDescent="0.2">
      <c r="C864" s="89"/>
      <c r="D864" s="89"/>
      <c r="E864" s="90"/>
    </row>
    <row r="865" spans="3:5" s="92" customFormat="1" x14ac:dyDescent="0.2">
      <c r="C865" s="89"/>
      <c r="D865" s="89"/>
      <c r="E865" s="90"/>
    </row>
    <row r="866" spans="3:5" s="92" customFormat="1" x14ac:dyDescent="0.2">
      <c r="C866" s="89"/>
      <c r="D866" s="89"/>
      <c r="E866" s="90"/>
    </row>
    <row r="867" spans="3:5" s="92" customFormat="1" x14ac:dyDescent="0.2">
      <c r="C867" s="89"/>
      <c r="D867" s="89"/>
      <c r="E867" s="90"/>
    </row>
    <row r="868" spans="3:5" s="92" customFormat="1" x14ac:dyDescent="0.2">
      <c r="C868" s="89"/>
      <c r="D868" s="89"/>
      <c r="E868" s="90"/>
    </row>
    <row r="869" spans="3:5" s="92" customFormat="1" x14ac:dyDescent="0.2">
      <c r="C869" s="89"/>
      <c r="D869" s="89"/>
      <c r="E869" s="90"/>
    </row>
    <row r="870" spans="3:5" s="92" customFormat="1" x14ac:dyDescent="0.2">
      <c r="C870" s="89"/>
      <c r="D870" s="89"/>
      <c r="E870" s="90"/>
    </row>
    <row r="871" spans="3:5" s="92" customFormat="1" x14ac:dyDescent="0.2">
      <c r="C871" s="89"/>
      <c r="D871" s="89"/>
      <c r="E871" s="90"/>
    </row>
    <row r="872" spans="3:5" s="92" customFormat="1" x14ac:dyDescent="0.2">
      <c r="C872" s="89"/>
      <c r="D872" s="89"/>
      <c r="E872" s="90"/>
    </row>
    <row r="873" spans="3:5" s="92" customFormat="1" x14ac:dyDescent="0.2">
      <c r="C873" s="89"/>
      <c r="D873" s="89"/>
      <c r="E873" s="90"/>
    </row>
    <row r="874" spans="3:5" s="92" customFormat="1" x14ac:dyDescent="0.2">
      <c r="C874" s="89"/>
      <c r="D874" s="89"/>
      <c r="E874" s="90"/>
    </row>
    <row r="875" spans="3:5" s="92" customFormat="1" x14ac:dyDescent="0.2">
      <c r="C875" s="89"/>
      <c r="D875" s="89"/>
      <c r="E875" s="90"/>
    </row>
    <row r="876" spans="3:5" s="92" customFormat="1" x14ac:dyDescent="0.2">
      <c r="C876" s="89"/>
      <c r="D876" s="89"/>
      <c r="E876" s="90"/>
    </row>
    <row r="877" spans="3:5" s="92" customFormat="1" x14ac:dyDescent="0.2">
      <c r="C877" s="89"/>
      <c r="D877" s="89"/>
      <c r="E877" s="90"/>
    </row>
    <row r="878" spans="3:5" s="92" customFormat="1" x14ac:dyDescent="0.2">
      <c r="C878" s="89"/>
      <c r="D878" s="89"/>
      <c r="E878" s="90"/>
    </row>
    <row r="879" spans="3:5" s="92" customFormat="1" x14ac:dyDescent="0.2">
      <c r="C879" s="89"/>
      <c r="D879" s="89"/>
      <c r="E879" s="90"/>
    </row>
    <row r="880" spans="3:5" s="92" customFormat="1" x14ac:dyDescent="0.2">
      <c r="C880" s="89"/>
      <c r="D880" s="89"/>
      <c r="E880" s="90"/>
    </row>
    <row r="881" spans="3:5" s="92" customFormat="1" x14ac:dyDescent="0.2">
      <c r="C881" s="89"/>
      <c r="D881" s="89"/>
      <c r="E881" s="90"/>
    </row>
    <row r="882" spans="3:5" s="92" customFormat="1" x14ac:dyDescent="0.2">
      <c r="C882" s="89"/>
      <c r="D882" s="89"/>
      <c r="E882" s="90"/>
    </row>
    <row r="883" spans="3:5" s="92" customFormat="1" x14ac:dyDescent="0.2">
      <c r="C883" s="89"/>
      <c r="D883" s="89"/>
      <c r="E883" s="90"/>
    </row>
    <row r="884" spans="3:5" s="92" customFormat="1" x14ac:dyDescent="0.2">
      <c r="C884" s="89"/>
      <c r="D884" s="89"/>
      <c r="E884" s="90"/>
    </row>
    <row r="885" spans="3:5" s="92" customFormat="1" x14ac:dyDescent="0.2">
      <c r="C885" s="89"/>
      <c r="D885" s="89"/>
      <c r="E885" s="90"/>
    </row>
    <row r="886" spans="3:5" s="92" customFormat="1" x14ac:dyDescent="0.2">
      <c r="C886" s="89"/>
      <c r="D886" s="89"/>
      <c r="E886" s="90"/>
    </row>
    <row r="887" spans="3:5" s="92" customFormat="1" x14ac:dyDescent="0.2">
      <c r="C887" s="89"/>
      <c r="D887" s="89"/>
      <c r="E887" s="90"/>
    </row>
    <row r="888" spans="3:5" s="92" customFormat="1" x14ac:dyDescent="0.2">
      <c r="C888" s="89"/>
      <c r="D888" s="89"/>
      <c r="E888" s="90"/>
    </row>
    <row r="889" spans="3:5" s="92" customFormat="1" x14ac:dyDescent="0.2">
      <c r="C889" s="89"/>
      <c r="D889" s="89"/>
      <c r="E889" s="90"/>
    </row>
    <row r="890" spans="3:5" s="92" customFormat="1" x14ac:dyDescent="0.2">
      <c r="C890" s="89"/>
      <c r="D890" s="89"/>
      <c r="E890" s="90"/>
    </row>
    <row r="891" spans="3:5" s="92" customFormat="1" x14ac:dyDescent="0.2">
      <c r="C891" s="89"/>
      <c r="D891" s="89"/>
      <c r="E891" s="90"/>
    </row>
    <row r="892" spans="3:5" s="92" customFormat="1" x14ac:dyDescent="0.2">
      <c r="C892" s="89"/>
      <c r="D892" s="89"/>
      <c r="E892" s="90"/>
    </row>
    <row r="893" spans="3:5" s="92" customFormat="1" x14ac:dyDescent="0.2">
      <c r="C893" s="89"/>
      <c r="D893" s="89"/>
      <c r="E893" s="90"/>
    </row>
    <row r="894" spans="3:5" s="92" customFormat="1" x14ac:dyDescent="0.2">
      <c r="C894" s="89"/>
      <c r="D894" s="89"/>
      <c r="E894" s="90"/>
    </row>
    <row r="895" spans="3:5" s="92" customFormat="1" x14ac:dyDescent="0.2">
      <c r="C895" s="89"/>
      <c r="D895" s="89"/>
      <c r="E895" s="90"/>
    </row>
    <row r="896" spans="3:5" s="92" customFormat="1" x14ac:dyDescent="0.2">
      <c r="C896" s="89"/>
      <c r="D896" s="89"/>
      <c r="E896" s="90"/>
    </row>
    <row r="897" spans="3:5" s="92" customFormat="1" x14ac:dyDescent="0.2">
      <c r="C897" s="89"/>
      <c r="D897" s="89"/>
      <c r="E897" s="90"/>
    </row>
    <row r="898" spans="3:5" s="92" customFormat="1" x14ac:dyDescent="0.2">
      <c r="C898" s="89"/>
      <c r="D898" s="89"/>
      <c r="E898" s="90"/>
    </row>
    <row r="899" spans="3:5" s="92" customFormat="1" x14ac:dyDescent="0.2">
      <c r="C899" s="89"/>
      <c r="D899" s="89"/>
      <c r="E899" s="90"/>
    </row>
    <row r="900" spans="3:5" s="92" customFormat="1" x14ac:dyDescent="0.2">
      <c r="C900" s="89"/>
      <c r="D900" s="89"/>
      <c r="E900" s="90"/>
    </row>
    <row r="901" spans="3:5" s="92" customFormat="1" x14ac:dyDescent="0.2">
      <c r="C901" s="89"/>
      <c r="D901" s="89"/>
      <c r="E901" s="90"/>
    </row>
    <row r="902" spans="3:5" s="92" customFormat="1" x14ac:dyDescent="0.2">
      <c r="C902" s="89"/>
      <c r="D902" s="89"/>
      <c r="E902" s="90"/>
    </row>
    <row r="903" spans="3:5" s="92" customFormat="1" x14ac:dyDescent="0.2">
      <c r="C903" s="89"/>
      <c r="D903" s="89"/>
      <c r="E903" s="90"/>
    </row>
    <row r="904" spans="3:5" s="92" customFormat="1" x14ac:dyDescent="0.2">
      <c r="C904" s="89"/>
      <c r="D904" s="89"/>
      <c r="E904" s="90"/>
    </row>
    <row r="905" spans="3:5" s="92" customFormat="1" x14ac:dyDescent="0.2">
      <c r="C905" s="89"/>
      <c r="D905" s="89"/>
      <c r="E905" s="90"/>
    </row>
    <row r="906" spans="3:5" s="92" customFormat="1" x14ac:dyDescent="0.2">
      <c r="C906" s="89"/>
      <c r="D906" s="89"/>
      <c r="E906" s="90"/>
    </row>
    <row r="907" spans="3:5" s="92" customFormat="1" x14ac:dyDescent="0.2">
      <c r="C907" s="89"/>
      <c r="D907" s="89"/>
      <c r="E907" s="90"/>
    </row>
    <row r="908" spans="3:5" s="92" customFormat="1" x14ac:dyDescent="0.2">
      <c r="C908" s="89"/>
      <c r="D908" s="89"/>
      <c r="E908" s="90"/>
    </row>
    <row r="909" spans="3:5" s="92" customFormat="1" x14ac:dyDescent="0.2">
      <c r="C909" s="89"/>
      <c r="D909" s="89"/>
      <c r="E909" s="90"/>
    </row>
    <row r="910" spans="3:5" s="92" customFormat="1" x14ac:dyDescent="0.2">
      <c r="C910" s="89"/>
      <c r="D910" s="89"/>
      <c r="E910" s="90"/>
    </row>
    <row r="911" spans="3:5" s="92" customFormat="1" x14ac:dyDescent="0.2">
      <c r="C911" s="89"/>
      <c r="D911" s="89"/>
      <c r="E911" s="90"/>
    </row>
    <row r="912" spans="3:5" s="92" customFormat="1" x14ac:dyDescent="0.2">
      <c r="C912" s="89"/>
      <c r="D912" s="89"/>
      <c r="E912" s="90"/>
    </row>
    <row r="913" spans="3:5" s="92" customFormat="1" x14ac:dyDescent="0.2">
      <c r="C913" s="89"/>
      <c r="D913" s="89"/>
      <c r="E913" s="90"/>
    </row>
    <row r="914" spans="3:5" s="92" customFormat="1" x14ac:dyDescent="0.2">
      <c r="C914" s="89"/>
      <c r="D914" s="89"/>
      <c r="E914" s="90"/>
    </row>
    <row r="915" spans="3:5" s="92" customFormat="1" x14ac:dyDescent="0.2">
      <c r="C915" s="89"/>
      <c r="D915" s="89"/>
      <c r="E915" s="90"/>
    </row>
    <row r="916" spans="3:5" s="92" customFormat="1" x14ac:dyDescent="0.2">
      <c r="C916" s="89"/>
      <c r="D916" s="89"/>
      <c r="E916" s="90"/>
    </row>
    <row r="917" spans="3:5" s="92" customFormat="1" x14ac:dyDescent="0.2">
      <c r="C917" s="89"/>
      <c r="D917" s="89"/>
      <c r="E917" s="90"/>
    </row>
    <row r="918" spans="3:5" s="92" customFormat="1" x14ac:dyDescent="0.2">
      <c r="C918" s="89"/>
      <c r="D918" s="89"/>
      <c r="E918" s="90"/>
    </row>
    <row r="919" spans="3:5" s="92" customFormat="1" x14ac:dyDescent="0.2">
      <c r="C919" s="89"/>
      <c r="D919" s="89"/>
      <c r="E919" s="90"/>
    </row>
    <row r="920" spans="3:5" s="92" customFormat="1" x14ac:dyDescent="0.2">
      <c r="C920" s="89"/>
      <c r="D920" s="89"/>
      <c r="E920" s="90"/>
    </row>
    <row r="921" spans="3:5" s="92" customFormat="1" x14ac:dyDescent="0.2">
      <c r="C921" s="89"/>
      <c r="D921" s="89"/>
      <c r="E921" s="90"/>
    </row>
    <row r="922" spans="3:5" s="92" customFormat="1" x14ac:dyDescent="0.2">
      <c r="C922" s="89"/>
      <c r="D922" s="89"/>
      <c r="E922" s="90"/>
    </row>
    <row r="923" spans="3:5" s="92" customFormat="1" x14ac:dyDescent="0.2">
      <c r="C923" s="89"/>
      <c r="D923" s="89"/>
      <c r="E923" s="90"/>
    </row>
    <row r="924" spans="3:5" s="92" customFormat="1" x14ac:dyDescent="0.2">
      <c r="C924" s="89"/>
      <c r="D924" s="89"/>
      <c r="E924" s="90"/>
    </row>
    <row r="925" spans="3:5" s="92" customFormat="1" x14ac:dyDescent="0.2">
      <c r="C925" s="89"/>
      <c r="D925" s="89"/>
      <c r="E925" s="90"/>
    </row>
    <row r="926" spans="3:5" s="92" customFormat="1" x14ac:dyDescent="0.2">
      <c r="C926" s="89"/>
      <c r="D926" s="89"/>
      <c r="E926" s="90"/>
    </row>
    <row r="927" spans="3:5" s="92" customFormat="1" x14ac:dyDescent="0.2">
      <c r="C927" s="89"/>
      <c r="D927" s="89"/>
      <c r="E927" s="90"/>
    </row>
    <row r="928" spans="3:5" s="92" customFormat="1" x14ac:dyDescent="0.2">
      <c r="C928" s="89"/>
      <c r="D928" s="89"/>
      <c r="E928" s="90"/>
    </row>
    <row r="929" spans="3:5" s="92" customFormat="1" x14ac:dyDescent="0.2">
      <c r="C929" s="89"/>
      <c r="D929" s="89"/>
      <c r="E929" s="90"/>
    </row>
    <row r="930" spans="3:5" s="92" customFormat="1" x14ac:dyDescent="0.2">
      <c r="C930" s="89"/>
      <c r="D930" s="89"/>
      <c r="E930" s="90"/>
    </row>
    <row r="931" spans="3:5" s="92" customFormat="1" x14ac:dyDescent="0.2">
      <c r="C931" s="89"/>
      <c r="D931" s="89"/>
      <c r="E931" s="90"/>
    </row>
    <row r="932" spans="3:5" s="92" customFormat="1" x14ac:dyDescent="0.2">
      <c r="C932" s="89"/>
      <c r="D932" s="89"/>
      <c r="E932" s="90"/>
    </row>
    <row r="933" spans="3:5" s="92" customFormat="1" x14ac:dyDescent="0.2">
      <c r="C933" s="89"/>
      <c r="D933" s="89"/>
      <c r="E933" s="90"/>
    </row>
    <row r="934" spans="3:5" s="92" customFormat="1" x14ac:dyDescent="0.2">
      <c r="C934" s="89"/>
      <c r="D934" s="89"/>
      <c r="E934" s="90"/>
    </row>
    <row r="935" spans="3:5" s="92" customFormat="1" x14ac:dyDescent="0.2">
      <c r="C935" s="89"/>
      <c r="D935" s="89"/>
      <c r="E935" s="90"/>
    </row>
    <row r="936" spans="3:5" s="92" customFormat="1" x14ac:dyDescent="0.2">
      <c r="C936" s="89"/>
      <c r="D936" s="89"/>
      <c r="E936" s="90"/>
    </row>
    <row r="937" spans="3:5" s="92" customFormat="1" x14ac:dyDescent="0.2">
      <c r="C937" s="89"/>
      <c r="D937" s="89"/>
      <c r="E937" s="90"/>
    </row>
    <row r="938" spans="3:5" s="92" customFormat="1" x14ac:dyDescent="0.2">
      <c r="C938" s="89"/>
      <c r="D938" s="89"/>
      <c r="E938" s="90"/>
    </row>
    <row r="939" spans="3:5" s="92" customFormat="1" x14ac:dyDescent="0.2">
      <c r="C939" s="89"/>
      <c r="D939" s="89"/>
      <c r="E939" s="90"/>
    </row>
    <row r="940" spans="3:5" s="92" customFormat="1" x14ac:dyDescent="0.2">
      <c r="C940" s="89"/>
      <c r="D940" s="89"/>
      <c r="E940" s="90"/>
    </row>
    <row r="941" spans="3:5" s="92" customFormat="1" x14ac:dyDescent="0.2">
      <c r="C941" s="89"/>
      <c r="D941" s="89"/>
      <c r="E941" s="90"/>
    </row>
    <row r="942" spans="3:5" s="92" customFormat="1" x14ac:dyDescent="0.2">
      <c r="C942" s="89"/>
      <c r="D942" s="89"/>
      <c r="E942" s="90"/>
    </row>
    <row r="943" spans="3:5" s="92" customFormat="1" x14ac:dyDescent="0.2">
      <c r="C943" s="89"/>
      <c r="D943" s="89"/>
      <c r="E943" s="90"/>
    </row>
    <row r="944" spans="3:5" s="92" customFormat="1" x14ac:dyDescent="0.2">
      <c r="C944" s="89"/>
      <c r="D944" s="89"/>
      <c r="E944" s="90"/>
    </row>
    <row r="945" spans="3:5" s="92" customFormat="1" x14ac:dyDescent="0.2">
      <c r="C945" s="89"/>
      <c r="D945" s="89"/>
      <c r="E945" s="90"/>
    </row>
    <row r="946" spans="3:5" s="92" customFormat="1" x14ac:dyDescent="0.2">
      <c r="C946" s="89"/>
      <c r="D946" s="89"/>
      <c r="E946" s="90"/>
    </row>
    <row r="947" spans="3:5" s="92" customFormat="1" x14ac:dyDescent="0.2">
      <c r="C947" s="89"/>
      <c r="D947" s="89"/>
      <c r="E947" s="90"/>
    </row>
    <row r="948" spans="3:5" s="92" customFormat="1" x14ac:dyDescent="0.2">
      <c r="C948" s="89"/>
      <c r="D948" s="89"/>
      <c r="E948" s="90"/>
    </row>
    <row r="949" spans="3:5" s="92" customFormat="1" x14ac:dyDescent="0.2">
      <c r="C949" s="89"/>
      <c r="D949" s="89"/>
      <c r="E949" s="90"/>
    </row>
    <row r="950" spans="3:5" s="92" customFormat="1" x14ac:dyDescent="0.2">
      <c r="C950" s="89"/>
      <c r="D950" s="89"/>
      <c r="E950" s="90"/>
    </row>
    <row r="951" spans="3:5" s="92" customFormat="1" x14ac:dyDescent="0.2">
      <c r="C951" s="89"/>
      <c r="D951" s="89"/>
      <c r="E951" s="90"/>
    </row>
    <row r="952" spans="3:5" s="92" customFormat="1" x14ac:dyDescent="0.2">
      <c r="C952" s="89"/>
      <c r="D952" s="89"/>
      <c r="E952" s="90"/>
    </row>
    <row r="953" spans="3:5" s="92" customFormat="1" x14ac:dyDescent="0.2">
      <c r="C953" s="89"/>
      <c r="D953" s="89"/>
      <c r="E953" s="90"/>
    </row>
    <row r="954" spans="3:5" s="92" customFormat="1" x14ac:dyDescent="0.2">
      <c r="C954" s="89"/>
      <c r="D954" s="89"/>
      <c r="E954" s="90"/>
    </row>
    <row r="955" spans="3:5" s="92" customFormat="1" x14ac:dyDescent="0.2">
      <c r="C955" s="89"/>
      <c r="D955" s="89"/>
      <c r="E955" s="90"/>
    </row>
    <row r="956" spans="3:5" s="92" customFormat="1" x14ac:dyDescent="0.2">
      <c r="C956" s="89"/>
      <c r="D956" s="89"/>
      <c r="E956" s="90"/>
    </row>
    <row r="957" spans="3:5" s="92" customFormat="1" x14ac:dyDescent="0.2">
      <c r="C957" s="89"/>
      <c r="D957" s="89"/>
      <c r="E957" s="90"/>
    </row>
    <row r="958" spans="3:5" s="92" customFormat="1" x14ac:dyDescent="0.2">
      <c r="C958" s="78"/>
      <c r="D958" s="78"/>
      <c r="E958" s="73"/>
    </row>
    <row r="959" spans="3:5" s="92" customFormat="1" x14ac:dyDescent="0.2">
      <c r="C959" s="78"/>
      <c r="D959" s="78"/>
      <c r="E959" s="73"/>
    </row>
    <row r="960" spans="3:5" s="92" customFormat="1" x14ac:dyDescent="0.2">
      <c r="C960" s="78"/>
      <c r="D960" s="78"/>
      <c r="E960" s="73"/>
    </row>
    <row r="961" spans="3:5" s="92" customFormat="1" x14ac:dyDescent="0.2">
      <c r="C961" s="78"/>
      <c r="D961" s="78"/>
      <c r="E961" s="73"/>
    </row>
    <row r="962" spans="3:5" s="92" customFormat="1" x14ac:dyDescent="0.2">
      <c r="C962" s="78"/>
      <c r="D962" s="78"/>
      <c r="E962" s="73"/>
    </row>
    <row r="963" spans="3:5" s="92" customFormat="1" x14ac:dyDescent="0.2">
      <c r="C963" s="78"/>
      <c r="D963" s="78"/>
      <c r="E963" s="73"/>
    </row>
    <row r="964" spans="3:5" s="92" customFormat="1" x14ac:dyDescent="0.2">
      <c r="C964" s="78"/>
      <c r="D964" s="78"/>
      <c r="E964" s="73"/>
    </row>
    <row r="965" spans="3:5" s="92" customFormat="1" x14ac:dyDescent="0.2">
      <c r="C965" s="78"/>
      <c r="D965" s="78"/>
      <c r="E965" s="73"/>
    </row>
    <row r="966" spans="3:5" s="92" customFormat="1" x14ac:dyDescent="0.2">
      <c r="C966" s="73"/>
      <c r="D966" s="73"/>
      <c r="E966" s="73"/>
    </row>
    <row r="967" spans="3:5" s="92" customFormat="1" x14ac:dyDescent="0.2">
      <c r="C967" s="73"/>
      <c r="D967" s="73"/>
      <c r="E967" s="73"/>
    </row>
    <row r="968" spans="3:5" s="92" customFormat="1" x14ac:dyDescent="0.2">
      <c r="C968" s="73"/>
      <c r="D968" s="73"/>
      <c r="E968" s="73"/>
    </row>
    <row r="969" spans="3:5" s="92" customFormat="1" x14ac:dyDescent="0.2">
      <c r="C969" s="73"/>
      <c r="D969" s="73"/>
      <c r="E969" s="73"/>
    </row>
    <row r="970" spans="3:5" s="92" customFormat="1" x14ac:dyDescent="0.2">
      <c r="C970" s="73"/>
      <c r="D970" s="73"/>
      <c r="E970" s="73"/>
    </row>
    <row r="971" spans="3:5" s="92" customFormat="1" x14ac:dyDescent="0.2">
      <c r="C971" s="73"/>
      <c r="D971" s="73"/>
      <c r="E971" s="73"/>
    </row>
    <row r="972" spans="3:5" s="92" customFormat="1" x14ac:dyDescent="0.2">
      <c r="C972" s="73"/>
      <c r="D972" s="73"/>
      <c r="E972" s="73"/>
    </row>
    <row r="973" spans="3:5" s="92" customFormat="1" x14ac:dyDescent="0.2">
      <c r="C973" s="73"/>
      <c r="D973" s="73"/>
      <c r="E973" s="73"/>
    </row>
    <row r="974" spans="3:5" s="92" customFormat="1" x14ac:dyDescent="0.2">
      <c r="C974" s="73"/>
      <c r="D974" s="73"/>
      <c r="E974" s="73"/>
    </row>
    <row r="975" spans="3:5" s="92" customFormat="1" x14ac:dyDescent="0.2">
      <c r="C975" s="73"/>
      <c r="D975" s="73"/>
      <c r="E975" s="73"/>
    </row>
    <row r="976" spans="3:5" s="92" customFormat="1" x14ac:dyDescent="0.2">
      <c r="C976" s="73"/>
      <c r="D976" s="73"/>
      <c r="E976" s="73"/>
    </row>
    <row r="977" spans="3:5" s="92" customFormat="1" x14ac:dyDescent="0.2">
      <c r="C977" s="73"/>
      <c r="D977" s="73"/>
      <c r="E977" s="73"/>
    </row>
    <row r="978" spans="3:5" s="92" customFormat="1" x14ac:dyDescent="0.2">
      <c r="C978" s="73"/>
      <c r="D978" s="73"/>
      <c r="E978" s="73"/>
    </row>
    <row r="979" spans="3:5" s="92" customFormat="1" x14ac:dyDescent="0.2">
      <c r="C979" s="73"/>
      <c r="D979" s="73"/>
      <c r="E979" s="73"/>
    </row>
    <row r="980" spans="3:5" s="92" customFormat="1" x14ac:dyDescent="0.2">
      <c r="C980" s="73"/>
      <c r="D980" s="73"/>
      <c r="E980" s="73"/>
    </row>
    <row r="981" spans="3:5" s="92" customFormat="1" x14ac:dyDescent="0.2">
      <c r="C981" s="73"/>
      <c r="D981" s="73"/>
      <c r="E981" s="73"/>
    </row>
    <row r="982" spans="3:5" s="92" customFormat="1" x14ac:dyDescent="0.2">
      <c r="C982" s="73"/>
      <c r="D982" s="73"/>
      <c r="E982" s="73"/>
    </row>
    <row r="983" spans="3:5" s="92" customFormat="1" x14ac:dyDescent="0.2">
      <c r="C983" s="73"/>
      <c r="D983" s="73"/>
      <c r="E983" s="73"/>
    </row>
    <row r="984" spans="3:5" s="92" customFormat="1" x14ac:dyDescent="0.2">
      <c r="C984" s="73"/>
      <c r="D984" s="73"/>
      <c r="E984" s="73"/>
    </row>
    <row r="985" spans="3:5" s="92" customFormat="1" x14ac:dyDescent="0.2">
      <c r="C985" s="73"/>
      <c r="D985" s="73"/>
      <c r="E985" s="73"/>
    </row>
    <row r="986" spans="3:5" s="92" customFormat="1" x14ac:dyDescent="0.2">
      <c r="C986" s="73"/>
      <c r="D986" s="73"/>
      <c r="E986" s="73"/>
    </row>
    <row r="987" spans="3:5" s="92" customFormat="1" x14ac:dyDescent="0.2">
      <c r="C987" s="73"/>
      <c r="D987" s="73"/>
      <c r="E987" s="73"/>
    </row>
    <row r="988" spans="3:5" s="92" customFormat="1" x14ac:dyDescent="0.2">
      <c r="C988" s="73"/>
      <c r="D988" s="73"/>
      <c r="E988" s="73"/>
    </row>
    <row r="989" spans="3:5" s="92" customFormat="1" x14ac:dyDescent="0.2">
      <c r="C989" s="73"/>
      <c r="D989" s="73"/>
      <c r="E989" s="73"/>
    </row>
    <row r="990" spans="3:5" s="92" customFormat="1" x14ac:dyDescent="0.2">
      <c r="C990" s="73"/>
      <c r="D990" s="73"/>
      <c r="E990" s="73"/>
    </row>
    <row r="991" spans="3:5" s="92" customFormat="1" x14ac:dyDescent="0.2">
      <c r="C991" s="73"/>
      <c r="D991" s="73"/>
      <c r="E991" s="73"/>
    </row>
    <row r="992" spans="3:5" s="92" customFormat="1" x14ac:dyDescent="0.2">
      <c r="C992" s="73"/>
      <c r="D992" s="73"/>
      <c r="E992" s="73"/>
    </row>
    <row r="993" spans="3:5" s="92" customFormat="1" x14ac:dyDescent="0.2">
      <c r="C993" s="73"/>
      <c r="D993" s="73"/>
      <c r="E993" s="73"/>
    </row>
    <row r="994" spans="3:5" s="92" customFormat="1" x14ac:dyDescent="0.2">
      <c r="C994" s="73"/>
      <c r="D994" s="73"/>
      <c r="E994" s="73"/>
    </row>
    <row r="995" spans="3:5" s="92" customFormat="1" x14ac:dyDescent="0.2">
      <c r="C995" s="73"/>
      <c r="D995" s="73"/>
      <c r="E995" s="73"/>
    </row>
    <row r="996" spans="3:5" s="92" customFormat="1" x14ac:dyDescent="0.2">
      <c r="C996" s="73"/>
      <c r="D996" s="73"/>
      <c r="E996" s="73"/>
    </row>
    <row r="997" spans="3:5" s="92" customFormat="1" x14ac:dyDescent="0.2">
      <c r="C997" s="73"/>
      <c r="D997" s="73"/>
      <c r="E997" s="73"/>
    </row>
    <row r="998" spans="3:5" s="92" customFormat="1" x14ac:dyDescent="0.2">
      <c r="C998" s="73"/>
      <c r="D998" s="73"/>
      <c r="E998" s="73"/>
    </row>
    <row r="999" spans="3:5" s="92" customFormat="1" x14ac:dyDescent="0.2">
      <c r="C999" s="73"/>
      <c r="D999" s="73"/>
      <c r="E999" s="73"/>
    </row>
    <row r="1000" spans="3:5" s="92" customFormat="1" x14ac:dyDescent="0.2">
      <c r="C1000" s="73"/>
      <c r="D1000" s="73"/>
      <c r="E1000" s="73"/>
    </row>
    <row r="1001" spans="3:5" s="92" customFormat="1" x14ac:dyDescent="0.2">
      <c r="C1001" s="73"/>
      <c r="D1001" s="73"/>
      <c r="E1001" s="73"/>
    </row>
    <row r="1002" spans="3:5" s="92" customFormat="1" x14ac:dyDescent="0.2">
      <c r="C1002" s="73"/>
      <c r="D1002" s="73"/>
      <c r="E1002" s="73"/>
    </row>
    <row r="1003" spans="3:5" s="92" customFormat="1" x14ac:dyDescent="0.2">
      <c r="C1003" s="73"/>
      <c r="D1003" s="73"/>
      <c r="E1003" s="73"/>
    </row>
    <row r="1004" spans="3:5" s="92" customFormat="1" x14ac:dyDescent="0.2">
      <c r="C1004" s="73"/>
      <c r="D1004" s="73"/>
      <c r="E1004" s="73"/>
    </row>
    <row r="1005" spans="3:5" s="92" customFormat="1" x14ac:dyDescent="0.2">
      <c r="C1005" s="73"/>
      <c r="D1005" s="73"/>
      <c r="E1005" s="73"/>
    </row>
    <row r="1006" spans="3:5" s="92" customFormat="1" x14ac:dyDescent="0.2">
      <c r="C1006" s="73"/>
      <c r="D1006" s="73"/>
      <c r="E1006" s="73"/>
    </row>
    <row r="1007" spans="3:5" s="92" customFormat="1" x14ac:dyDescent="0.2">
      <c r="C1007" s="73"/>
      <c r="D1007" s="73"/>
      <c r="E1007" s="73"/>
    </row>
    <row r="1008" spans="3:5" s="92" customFormat="1" x14ac:dyDescent="0.2">
      <c r="C1008" s="73"/>
      <c r="D1008" s="73"/>
      <c r="E1008" s="73"/>
    </row>
    <row r="1009" spans="3:5" s="92" customFormat="1" x14ac:dyDescent="0.2">
      <c r="C1009" s="73"/>
      <c r="D1009" s="73"/>
      <c r="E1009" s="73"/>
    </row>
    <row r="1010" spans="3:5" s="92" customFormat="1" x14ac:dyDescent="0.2">
      <c r="C1010" s="73"/>
      <c r="D1010" s="73"/>
      <c r="E1010" s="73"/>
    </row>
    <row r="1011" spans="3:5" s="92" customFormat="1" x14ac:dyDescent="0.2">
      <c r="C1011" s="73"/>
      <c r="D1011" s="73"/>
      <c r="E1011" s="73"/>
    </row>
    <row r="1012" spans="3:5" s="92" customFormat="1" x14ac:dyDescent="0.2">
      <c r="C1012" s="73"/>
      <c r="D1012" s="73"/>
      <c r="E1012" s="73"/>
    </row>
    <row r="1013" spans="3:5" s="92" customFormat="1" x14ac:dyDescent="0.2">
      <c r="C1013" s="73"/>
      <c r="D1013" s="73"/>
      <c r="E1013" s="73"/>
    </row>
    <row r="1014" spans="3:5" s="92" customFormat="1" x14ac:dyDescent="0.2">
      <c r="C1014" s="73"/>
      <c r="D1014" s="73"/>
      <c r="E1014" s="73"/>
    </row>
    <row r="1015" spans="3:5" s="92" customFormat="1" x14ac:dyDescent="0.2">
      <c r="C1015" s="73"/>
      <c r="D1015" s="73"/>
      <c r="E1015" s="73"/>
    </row>
    <row r="1016" spans="3:5" s="92" customFormat="1" x14ac:dyDescent="0.2">
      <c r="C1016" s="73"/>
      <c r="D1016" s="73"/>
      <c r="E1016" s="73"/>
    </row>
    <row r="1017" spans="3:5" s="92" customFormat="1" x14ac:dyDescent="0.2">
      <c r="C1017" s="73"/>
      <c r="D1017" s="73"/>
      <c r="E1017" s="73"/>
    </row>
    <row r="1018" spans="3:5" s="92" customFormat="1" x14ac:dyDescent="0.2">
      <c r="C1018" s="73"/>
      <c r="D1018" s="73"/>
      <c r="E1018" s="73"/>
    </row>
    <row r="1019" spans="3:5" s="92" customFormat="1" x14ac:dyDescent="0.2">
      <c r="C1019" s="73"/>
      <c r="D1019" s="73"/>
      <c r="E1019" s="73"/>
    </row>
    <row r="1020" spans="3:5" s="92" customFormat="1" x14ac:dyDescent="0.2">
      <c r="C1020" s="73"/>
      <c r="D1020" s="73"/>
      <c r="E1020" s="73"/>
    </row>
    <row r="1021" spans="3:5" s="92" customFormat="1" x14ac:dyDescent="0.2">
      <c r="C1021" s="73"/>
      <c r="D1021" s="73"/>
      <c r="E1021" s="73"/>
    </row>
    <row r="1022" spans="3:5" s="92" customFormat="1" x14ac:dyDescent="0.2">
      <c r="C1022" s="73"/>
      <c r="D1022" s="73"/>
      <c r="E1022" s="73"/>
    </row>
    <row r="1023" spans="3:5" s="92" customFormat="1" x14ac:dyDescent="0.2">
      <c r="C1023" s="73"/>
      <c r="D1023" s="73"/>
      <c r="E1023" s="73"/>
    </row>
    <row r="1024" spans="3:5" s="92" customFormat="1" x14ac:dyDescent="0.2">
      <c r="C1024" s="73"/>
      <c r="D1024" s="73"/>
      <c r="E1024" s="73"/>
    </row>
    <row r="1025" spans="3:5" s="92" customFormat="1" x14ac:dyDescent="0.2">
      <c r="C1025" s="73"/>
      <c r="D1025" s="73"/>
      <c r="E1025" s="73"/>
    </row>
    <row r="1026" spans="3:5" s="92" customFormat="1" x14ac:dyDescent="0.2">
      <c r="C1026" s="73"/>
      <c r="D1026" s="73"/>
      <c r="E1026" s="73"/>
    </row>
    <row r="1027" spans="3:5" s="92" customFormat="1" x14ac:dyDescent="0.2">
      <c r="C1027" s="73"/>
      <c r="D1027" s="73"/>
      <c r="E1027" s="73"/>
    </row>
    <row r="1028" spans="3:5" s="92" customFormat="1" x14ac:dyDescent="0.2">
      <c r="C1028" s="73"/>
      <c r="D1028" s="73"/>
      <c r="E1028" s="73"/>
    </row>
    <row r="1029" spans="3:5" s="92" customFormat="1" x14ac:dyDescent="0.2">
      <c r="C1029" s="73"/>
      <c r="D1029" s="73"/>
      <c r="E1029" s="73"/>
    </row>
    <row r="1030" spans="3:5" s="92" customFormat="1" x14ac:dyDescent="0.2">
      <c r="C1030" s="73"/>
      <c r="D1030" s="73"/>
      <c r="E1030" s="73"/>
    </row>
    <row r="1031" spans="3:5" s="92" customFormat="1" x14ac:dyDescent="0.2">
      <c r="C1031" s="73"/>
      <c r="D1031" s="73"/>
      <c r="E1031" s="73"/>
    </row>
    <row r="1032" spans="3:5" s="92" customFormat="1" x14ac:dyDescent="0.2">
      <c r="C1032" s="73"/>
      <c r="D1032" s="73"/>
      <c r="E1032" s="73"/>
    </row>
    <row r="1033" spans="3:5" s="92" customFormat="1" x14ac:dyDescent="0.2">
      <c r="C1033" s="73"/>
      <c r="D1033" s="73"/>
      <c r="E1033" s="73"/>
    </row>
    <row r="1034" spans="3:5" s="92" customFormat="1" x14ac:dyDescent="0.2">
      <c r="C1034" s="73"/>
      <c r="D1034" s="73"/>
      <c r="E1034" s="73"/>
    </row>
    <row r="1035" spans="3:5" s="92" customFormat="1" x14ac:dyDescent="0.2">
      <c r="C1035" s="73"/>
      <c r="D1035" s="73"/>
      <c r="E1035" s="73"/>
    </row>
    <row r="1036" spans="3:5" s="92" customFormat="1" x14ac:dyDescent="0.2">
      <c r="C1036" s="73"/>
      <c r="D1036" s="73"/>
      <c r="E1036" s="73"/>
    </row>
    <row r="1037" spans="3:5" s="92" customFormat="1" x14ac:dyDescent="0.2">
      <c r="C1037" s="73"/>
      <c r="D1037" s="73"/>
      <c r="E1037" s="73"/>
    </row>
    <row r="1038" spans="3:5" s="92" customFormat="1" x14ac:dyDescent="0.2">
      <c r="C1038" s="73"/>
      <c r="D1038" s="73"/>
      <c r="E1038" s="73"/>
    </row>
    <row r="1039" spans="3:5" s="92" customFormat="1" x14ac:dyDescent="0.2">
      <c r="C1039" s="73"/>
      <c r="D1039" s="73"/>
      <c r="E1039" s="73"/>
    </row>
    <row r="1040" spans="3:5" s="92" customFormat="1" x14ac:dyDescent="0.2">
      <c r="C1040" s="73"/>
      <c r="D1040" s="73"/>
      <c r="E1040" s="73"/>
    </row>
    <row r="1041" spans="3:5" s="92" customFormat="1" x14ac:dyDescent="0.2">
      <c r="C1041" s="73"/>
      <c r="D1041" s="73"/>
      <c r="E1041" s="73"/>
    </row>
    <row r="1042" spans="3:5" s="92" customFormat="1" x14ac:dyDescent="0.2">
      <c r="C1042" s="73"/>
      <c r="D1042" s="73"/>
      <c r="E1042" s="73"/>
    </row>
    <row r="1043" spans="3:5" s="92" customFormat="1" x14ac:dyDescent="0.2">
      <c r="C1043" s="73"/>
      <c r="D1043" s="73"/>
      <c r="E1043" s="73"/>
    </row>
    <row r="1044" spans="3:5" s="92" customFormat="1" x14ac:dyDescent="0.2">
      <c r="C1044" s="73"/>
      <c r="D1044" s="73"/>
      <c r="E1044" s="73"/>
    </row>
    <row r="1045" spans="3:5" s="92" customFormat="1" x14ac:dyDescent="0.2">
      <c r="C1045" s="73"/>
      <c r="D1045" s="73"/>
      <c r="E1045" s="73"/>
    </row>
    <row r="1046" spans="3:5" s="92" customFormat="1" x14ac:dyDescent="0.2">
      <c r="C1046" s="73"/>
      <c r="D1046" s="73"/>
      <c r="E1046" s="73"/>
    </row>
    <row r="1047" spans="3:5" s="92" customFormat="1" x14ac:dyDescent="0.2">
      <c r="C1047" s="73"/>
      <c r="D1047" s="73"/>
      <c r="E1047" s="73"/>
    </row>
    <row r="1048" spans="3:5" s="92" customFormat="1" x14ac:dyDescent="0.2">
      <c r="C1048" s="73"/>
      <c r="D1048" s="73"/>
      <c r="E1048" s="73"/>
    </row>
    <row r="1049" spans="3:5" s="92" customFormat="1" x14ac:dyDescent="0.2">
      <c r="C1049" s="73"/>
      <c r="D1049" s="73"/>
      <c r="E1049" s="73"/>
    </row>
    <row r="1050" spans="3:5" s="92" customFormat="1" x14ac:dyDescent="0.2">
      <c r="C1050" s="73"/>
      <c r="D1050" s="73"/>
      <c r="E1050" s="73"/>
    </row>
    <row r="1051" spans="3:5" s="92" customFormat="1" x14ac:dyDescent="0.2">
      <c r="C1051" s="73"/>
      <c r="D1051" s="73"/>
      <c r="E1051" s="73"/>
    </row>
    <row r="1052" spans="3:5" s="92" customFormat="1" x14ac:dyDescent="0.2">
      <c r="C1052" s="73"/>
      <c r="D1052" s="73"/>
      <c r="E1052" s="73"/>
    </row>
    <row r="1053" spans="3:5" s="92" customFormat="1" x14ac:dyDescent="0.2">
      <c r="C1053" s="73"/>
      <c r="D1053" s="73"/>
      <c r="E1053" s="73"/>
    </row>
    <row r="1054" spans="3:5" s="92" customFormat="1" x14ac:dyDescent="0.2">
      <c r="C1054" s="73"/>
      <c r="D1054" s="73"/>
      <c r="E1054" s="73"/>
    </row>
    <row r="1055" spans="3:5" s="92" customFormat="1" x14ac:dyDescent="0.2">
      <c r="C1055" s="73"/>
      <c r="D1055" s="73"/>
      <c r="E1055" s="73"/>
    </row>
    <row r="1056" spans="3:5" s="92" customFormat="1" x14ac:dyDescent="0.2">
      <c r="C1056" s="73"/>
      <c r="D1056" s="73"/>
      <c r="E1056" s="73"/>
    </row>
    <row r="1057" spans="3:5" s="92" customFormat="1" x14ac:dyDescent="0.2">
      <c r="C1057" s="73"/>
      <c r="D1057" s="73"/>
      <c r="E1057" s="73"/>
    </row>
    <row r="1058" spans="3:5" s="92" customFormat="1" x14ac:dyDescent="0.2">
      <c r="C1058" s="73"/>
      <c r="D1058" s="73"/>
      <c r="E1058" s="73"/>
    </row>
    <row r="1059" spans="3:5" s="92" customFormat="1" x14ac:dyDescent="0.2">
      <c r="C1059" s="73"/>
      <c r="D1059" s="73"/>
      <c r="E1059" s="73"/>
    </row>
    <row r="1060" spans="3:5" s="92" customFormat="1" x14ac:dyDescent="0.2">
      <c r="C1060" s="73"/>
      <c r="D1060" s="73"/>
      <c r="E1060" s="73"/>
    </row>
    <row r="1061" spans="3:5" s="92" customFormat="1" x14ac:dyDescent="0.2">
      <c r="C1061" s="73"/>
      <c r="D1061" s="73"/>
      <c r="E1061" s="73"/>
    </row>
  </sheetData>
  <autoFilter ref="A6:M143"/>
  <sortState ref="A7:M142">
    <sortCondition descending="1" ref="C7:C142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521"/>
  <sheetViews>
    <sheetView showGridLines="0" workbookViewId="0"/>
  </sheetViews>
  <sheetFormatPr defaultColWidth="9.140625" defaultRowHeight="12.75" x14ac:dyDescent="0.2"/>
  <cols>
    <col min="1" max="1" width="55.85546875" style="30" bestFit="1" customWidth="1"/>
    <col min="2" max="2" width="19.28515625" style="30" customWidth="1"/>
    <col min="3" max="3" width="26.28515625" style="30" bestFit="1" customWidth="1"/>
    <col min="4" max="4" width="35.28515625" style="30" bestFit="1" customWidth="1"/>
    <col min="5" max="5" width="11.28515625" style="20" bestFit="1" customWidth="1"/>
    <col min="6" max="16384" width="9.140625" style="20"/>
  </cols>
  <sheetData>
    <row r="1" spans="1:9" ht="20.25" x14ac:dyDescent="0.2">
      <c r="A1" s="150" t="s">
        <v>337</v>
      </c>
      <c r="B1" s="20"/>
      <c r="C1" s="20"/>
      <c r="D1" s="20"/>
    </row>
    <row r="2" spans="1:9" ht="15" x14ac:dyDescent="0.2">
      <c r="A2" s="21" t="s">
        <v>2876</v>
      </c>
      <c r="B2" s="20"/>
      <c r="C2" s="20"/>
      <c r="D2" s="20"/>
    </row>
    <row r="3" spans="1:9" x14ac:dyDescent="0.2">
      <c r="A3" s="22"/>
      <c r="B3" s="22"/>
      <c r="C3" s="22"/>
      <c r="D3" s="22"/>
    </row>
    <row r="4" spans="1:9" x14ac:dyDescent="0.2">
      <c r="A4" s="20"/>
      <c r="B4" s="20"/>
      <c r="C4" s="20"/>
      <c r="D4" s="20"/>
    </row>
    <row r="5" spans="1:9" x14ac:dyDescent="0.2">
      <c r="A5" s="23" t="s">
        <v>446</v>
      </c>
      <c r="B5" s="23" t="s">
        <v>112</v>
      </c>
      <c r="C5" s="23" t="s">
        <v>1054</v>
      </c>
      <c r="D5" s="23" t="s">
        <v>871</v>
      </c>
    </row>
    <row r="6" spans="1:9" x14ac:dyDescent="0.2">
      <c r="A6" s="23"/>
      <c r="B6" s="23"/>
      <c r="C6" s="23"/>
      <c r="D6" s="23"/>
    </row>
    <row r="7" spans="1:9" ht="14.25" x14ac:dyDescent="0.2">
      <c r="A7" s="28" t="s">
        <v>2789</v>
      </c>
      <c r="B7" s="28" t="s">
        <v>371</v>
      </c>
      <c r="C7" s="28" t="s">
        <v>1037</v>
      </c>
      <c r="D7" s="28" t="s">
        <v>313</v>
      </c>
      <c r="E7" s="157"/>
      <c r="F7" s="157"/>
      <c r="G7"/>
      <c r="H7" s="158"/>
      <c r="I7"/>
    </row>
    <row r="8" spans="1:9" x14ac:dyDescent="0.2">
      <c r="A8" s="28"/>
      <c r="B8" s="28"/>
      <c r="C8" s="28"/>
      <c r="D8" s="28" t="s">
        <v>872</v>
      </c>
      <c r="E8"/>
      <c r="F8"/>
      <c r="G8"/>
      <c r="H8" s="158"/>
      <c r="I8"/>
    </row>
    <row r="9" spans="1:9" ht="14.25" x14ac:dyDescent="0.2">
      <c r="A9" s="28" t="s">
        <v>2790</v>
      </c>
      <c r="B9" s="28" t="s">
        <v>225</v>
      </c>
      <c r="C9" s="28" t="s">
        <v>1037</v>
      </c>
      <c r="D9" s="28" t="s">
        <v>872</v>
      </c>
      <c r="E9" s="157"/>
      <c r="F9" s="157"/>
      <c r="G9"/>
      <c r="H9" s="158"/>
      <c r="I9"/>
    </row>
    <row r="10" spans="1:9" x14ac:dyDescent="0.2">
      <c r="A10" s="28"/>
      <c r="B10" s="28"/>
      <c r="C10" s="28"/>
      <c r="D10" s="28" t="s">
        <v>309</v>
      </c>
      <c r="E10"/>
      <c r="F10"/>
      <c r="G10"/>
      <c r="H10" s="158"/>
      <c r="I10"/>
    </row>
    <row r="11" spans="1:9" ht="14.25" x14ac:dyDescent="0.2">
      <c r="A11" s="28" t="s">
        <v>2791</v>
      </c>
      <c r="B11" s="28" t="s">
        <v>1131</v>
      </c>
      <c r="C11" s="28" t="s">
        <v>1037</v>
      </c>
      <c r="D11" s="28" t="s">
        <v>314</v>
      </c>
      <c r="E11" s="157"/>
      <c r="F11" s="157"/>
      <c r="G11"/>
      <c r="H11" s="158"/>
      <c r="I11"/>
    </row>
    <row r="12" spans="1:9" ht="14.25" x14ac:dyDescent="0.2">
      <c r="A12" s="28" t="s">
        <v>2792</v>
      </c>
      <c r="B12" s="28" t="s">
        <v>1153</v>
      </c>
      <c r="C12" s="28" t="s">
        <v>1037</v>
      </c>
      <c r="D12" s="28" t="s">
        <v>872</v>
      </c>
      <c r="E12" s="157"/>
      <c r="F12" s="157"/>
      <c r="G12"/>
      <c r="H12" s="158"/>
      <c r="I12"/>
    </row>
    <row r="13" spans="1:9" x14ac:dyDescent="0.2">
      <c r="A13" s="28"/>
      <c r="B13" s="28"/>
      <c r="C13" s="28"/>
      <c r="D13" s="28" t="s">
        <v>309</v>
      </c>
      <c r="E13"/>
      <c r="F13"/>
      <c r="G13"/>
      <c r="H13" s="158"/>
      <c r="I13"/>
    </row>
    <row r="14" spans="1:9" ht="14.25" x14ac:dyDescent="0.2">
      <c r="A14" s="28" t="s">
        <v>2793</v>
      </c>
      <c r="B14" s="28" t="s">
        <v>1152</v>
      </c>
      <c r="C14" s="28" t="s">
        <v>1037</v>
      </c>
      <c r="D14" s="28" t="s">
        <v>872</v>
      </c>
      <c r="E14" s="157"/>
      <c r="F14" s="157"/>
      <c r="G14"/>
      <c r="H14" s="158"/>
      <c r="I14"/>
    </row>
    <row r="15" spans="1:9" x14ac:dyDescent="0.2">
      <c r="A15" s="28"/>
      <c r="B15" s="28"/>
      <c r="C15" s="28"/>
      <c r="D15" s="28" t="s">
        <v>309</v>
      </c>
      <c r="E15"/>
      <c r="F15"/>
      <c r="G15"/>
      <c r="H15" s="158"/>
      <c r="I15"/>
    </row>
    <row r="16" spans="1:9" ht="14.25" x14ac:dyDescent="0.2">
      <c r="A16" s="28" t="s">
        <v>2794</v>
      </c>
      <c r="B16" s="28" t="s">
        <v>217</v>
      </c>
      <c r="C16" s="28" t="s">
        <v>1037</v>
      </c>
      <c r="D16" s="28" t="s">
        <v>872</v>
      </c>
      <c r="E16" s="157"/>
      <c r="F16" s="157"/>
      <c r="G16"/>
      <c r="H16" s="158"/>
      <c r="I16"/>
    </row>
    <row r="17" spans="1:9" x14ac:dyDescent="0.2">
      <c r="A17" s="28"/>
      <c r="B17" s="28"/>
      <c r="C17" s="28"/>
      <c r="D17" s="28" t="s">
        <v>309</v>
      </c>
      <c r="E17"/>
      <c r="F17"/>
      <c r="G17"/>
      <c r="H17" s="158"/>
      <c r="I17"/>
    </row>
    <row r="18" spans="1:9" ht="14.25" x14ac:dyDescent="0.2">
      <c r="A18" s="28" t="s">
        <v>2881</v>
      </c>
      <c r="B18" s="28" t="s">
        <v>2882</v>
      </c>
      <c r="C18" s="28" t="s">
        <v>1037</v>
      </c>
      <c r="D18" s="28" t="s">
        <v>309</v>
      </c>
      <c r="E18" s="157"/>
      <c r="F18" s="157"/>
      <c r="G18"/>
      <c r="H18" s="158"/>
      <c r="I18"/>
    </row>
    <row r="19" spans="1:9" ht="14.25" x14ac:dyDescent="0.2">
      <c r="A19" s="28" t="s">
        <v>2795</v>
      </c>
      <c r="B19" s="28" t="s">
        <v>218</v>
      </c>
      <c r="C19" s="28" t="s">
        <v>1037</v>
      </c>
      <c r="D19" s="28" t="s">
        <v>309</v>
      </c>
      <c r="E19" s="157"/>
      <c r="F19" s="157"/>
      <c r="G19"/>
      <c r="H19" s="158"/>
      <c r="I19"/>
    </row>
    <row r="20" spans="1:9" x14ac:dyDescent="0.2">
      <c r="A20" s="28" t="s">
        <v>2796</v>
      </c>
      <c r="B20" s="28" t="s">
        <v>75</v>
      </c>
      <c r="C20" s="28" t="s">
        <v>1037</v>
      </c>
      <c r="D20" s="28" t="s">
        <v>313</v>
      </c>
      <c r="E20"/>
      <c r="F20"/>
      <c r="G20"/>
      <c r="H20" s="158"/>
      <c r="I20"/>
    </row>
    <row r="21" spans="1:9" x14ac:dyDescent="0.2">
      <c r="A21" s="28"/>
      <c r="B21" s="28"/>
      <c r="C21" s="28"/>
      <c r="D21" s="28" t="s">
        <v>872</v>
      </c>
      <c r="E21"/>
      <c r="F21"/>
      <c r="G21"/>
      <c r="H21" s="158"/>
      <c r="I21"/>
    </row>
    <row r="22" spans="1:9" ht="14.25" x14ac:dyDescent="0.2">
      <c r="A22" s="28"/>
      <c r="B22" s="28"/>
      <c r="C22" s="28"/>
      <c r="D22" s="28" t="s">
        <v>874</v>
      </c>
      <c r="E22" s="157"/>
      <c r="F22" s="157"/>
      <c r="G22"/>
      <c r="H22" s="158"/>
      <c r="I22"/>
    </row>
    <row r="23" spans="1:9" ht="14.25" x14ac:dyDescent="0.2">
      <c r="A23" s="28" t="s">
        <v>2797</v>
      </c>
      <c r="B23" s="28" t="s">
        <v>366</v>
      </c>
      <c r="C23" s="28" t="s">
        <v>1037</v>
      </c>
      <c r="D23" s="28" t="s">
        <v>313</v>
      </c>
      <c r="E23" s="157"/>
      <c r="F23" s="157"/>
      <c r="G23"/>
      <c r="H23" s="158"/>
      <c r="I23"/>
    </row>
    <row r="24" spans="1:9" x14ac:dyDescent="0.2">
      <c r="A24" s="28" t="s">
        <v>2798</v>
      </c>
      <c r="B24" s="28" t="s">
        <v>1136</v>
      </c>
      <c r="C24" s="28" t="s">
        <v>1037</v>
      </c>
      <c r="D24" s="28" t="s">
        <v>313</v>
      </c>
      <c r="E24"/>
      <c r="F24"/>
      <c r="G24"/>
      <c r="H24" s="158"/>
      <c r="I24"/>
    </row>
    <row r="25" spans="1:9" ht="14.25" x14ac:dyDescent="0.2">
      <c r="A25" s="28"/>
      <c r="B25" s="28"/>
      <c r="C25" s="28"/>
      <c r="D25" s="28" t="s">
        <v>872</v>
      </c>
      <c r="E25" s="157"/>
      <c r="F25" s="157"/>
      <c r="G25"/>
      <c r="H25" s="158"/>
      <c r="I25"/>
    </row>
    <row r="26" spans="1:9" x14ac:dyDescent="0.2">
      <c r="A26" s="28" t="s">
        <v>2799</v>
      </c>
      <c r="B26" s="28" t="s">
        <v>220</v>
      </c>
      <c r="C26" s="28" t="s">
        <v>1037</v>
      </c>
      <c r="D26" s="28" t="s">
        <v>872</v>
      </c>
      <c r="E26"/>
      <c r="F26"/>
      <c r="G26"/>
      <c r="H26" s="158"/>
      <c r="I26"/>
    </row>
    <row r="27" spans="1:9" ht="14.25" x14ac:dyDescent="0.2">
      <c r="A27" s="28"/>
      <c r="B27" s="28"/>
      <c r="C27" s="28"/>
      <c r="D27" s="28" t="s">
        <v>309</v>
      </c>
      <c r="E27" s="157"/>
      <c r="F27" s="157"/>
      <c r="G27"/>
      <c r="H27" s="158"/>
      <c r="I27"/>
    </row>
    <row r="28" spans="1:9" x14ac:dyDescent="0.2">
      <c r="A28" s="28" t="s">
        <v>2800</v>
      </c>
      <c r="B28" s="28" t="s">
        <v>221</v>
      </c>
      <c r="C28" s="28" t="s">
        <v>1037</v>
      </c>
      <c r="D28" s="28" t="s">
        <v>872</v>
      </c>
      <c r="E28"/>
      <c r="F28"/>
      <c r="G28"/>
      <c r="H28" s="158"/>
      <c r="I28"/>
    </row>
    <row r="29" spans="1:9" ht="14.25" x14ac:dyDescent="0.2">
      <c r="A29" s="28"/>
      <c r="B29" s="28"/>
      <c r="C29" s="28"/>
      <c r="D29" s="28" t="s">
        <v>309</v>
      </c>
      <c r="E29" s="157"/>
      <c r="F29" s="157"/>
      <c r="G29"/>
      <c r="H29" s="158"/>
      <c r="I29"/>
    </row>
    <row r="30" spans="1:9" x14ac:dyDescent="0.2">
      <c r="A30" s="28" t="s">
        <v>2801</v>
      </c>
      <c r="B30" s="28" t="s">
        <v>222</v>
      </c>
      <c r="C30" s="28" t="s">
        <v>1037</v>
      </c>
      <c r="D30" s="28" t="s">
        <v>872</v>
      </c>
      <c r="E30"/>
      <c r="F30"/>
      <c r="G30"/>
      <c r="H30" s="158"/>
      <c r="I30"/>
    </row>
    <row r="31" spans="1:9" ht="14.25" x14ac:dyDescent="0.2">
      <c r="A31" s="28"/>
      <c r="B31" s="28"/>
      <c r="C31" s="28"/>
      <c r="D31" s="28" t="s">
        <v>309</v>
      </c>
      <c r="E31" s="157"/>
      <c r="F31" s="157"/>
      <c r="G31"/>
      <c r="H31" s="158"/>
      <c r="I31"/>
    </row>
    <row r="32" spans="1:9" x14ac:dyDescent="0.2">
      <c r="A32" s="28" t="s">
        <v>2802</v>
      </c>
      <c r="B32" s="28" t="s">
        <v>223</v>
      </c>
      <c r="C32" s="28" t="s">
        <v>1037</v>
      </c>
      <c r="D32" s="28" t="s">
        <v>872</v>
      </c>
      <c r="E32"/>
      <c r="F32"/>
      <c r="G32"/>
      <c r="H32" s="158"/>
      <c r="I32"/>
    </row>
    <row r="33" spans="1:9" ht="14.25" x14ac:dyDescent="0.2">
      <c r="A33" s="28"/>
      <c r="B33" s="28"/>
      <c r="C33" s="28"/>
      <c r="D33" s="28" t="s">
        <v>309</v>
      </c>
      <c r="E33" s="157"/>
      <c r="F33" s="157"/>
      <c r="G33"/>
      <c r="H33" s="158"/>
      <c r="I33"/>
    </row>
    <row r="34" spans="1:9" x14ac:dyDescent="0.2">
      <c r="A34" s="28" t="s">
        <v>2803</v>
      </c>
      <c r="B34" s="28" t="s">
        <v>224</v>
      </c>
      <c r="C34" s="28" t="s">
        <v>1037</v>
      </c>
      <c r="D34" s="28" t="s">
        <v>872</v>
      </c>
      <c r="E34"/>
      <c r="F34"/>
      <c r="G34"/>
      <c r="H34" s="158"/>
      <c r="I34"/>
    </row>
    <row r="35" spans="1:9" ht="14.25" x14ac:dyDescent="0.2">
      <c r="A35" s="28"/>
      <c r="B35" s="28"/>
      <c r="C35" s="28"/>
      <c r="D35" s="28" t="s">
        <v>309</v>
      </c>
      <c r="E35" s="157"/>
      <c r="F35" s="157"/>
      <c r="G35"/>
      <c r="H35" s="158"/>
      <c r="I35"/>
    </row>
    <row r="36" spans="1:9" x14ac:dyDescent="0.2">
      <c r="A36" s="28" t="s">
        <v>2804</v>
      </c>
      <c r="B36" s="28" t="s">
        <v>219</v>
      </c>
      <c r="C36" s="28" t="s">
        <v>1037</v>
      </c>
      <c r="D36" s="28" t="s">
        <v>872</v>
      </c>
      <c r="E36"/>
      <c r="F36"/>
      <c r="G36"/>
      <c r="H36" s="158"/>
      <c r="I36"/>
    </row>
    <row r="37" spans="1:9" ht="14.25" x14ac:dyDescent="0.2">
      <c r="A37" s="28"/>
      <c r="B37" s="28"/>
      <c r="C37" s="28"/>
      <c r="D37" s="28" t="s">
        <v>309</v>
      </c>
      <c r="E37" s="157"/>
      <c r="F37" s="157"/>
      <c r="G37"/>
      <c r="H37" s="158"/>
      <c r="I37"/>
    </row>
    <row r="38" spans="1:9" x14ac:dyDescent="0.2">
      <c r="A38" s="28" t="s">
        <v>2805</v>
      </c>
      <c r="B38" s="28" t="s">
        <v>553</v>
      </c>
      <c r="C38" s="28" t="s">
        <v>1037</v>
      </c>
      <c r="D38" s="28" t="s">
        <v>872</v>
      </c>
      <c r="E38"/>
      <c r="F38"/>
      <c r="G38"/>
      <c r="H38" s="158"/>
      <c r="I38"/>
    </row>
    <row r="39" spans="1:9" ht="14.25" x14ac:dyDescent="0.2">
      <c r="A39" s="28"/>
      <c r="B39" s="28"/>
      <c r="C39" s="28"/>
      <c r="D39" s="28" t="s">
        <v>309</v>
      </c>
      <c r="E39" s="157"/>
      <c r="F39" s="157"/>
      <c r="G39"/>
      <c r="H39" s="158"/>
      <c r="I39"/>
    </row>
    <row r="40" spans="1:9" x14ac:dyDescent="0.2">
      <c r="A40" s="28" t="s">
        <v>2806</v>
      </c>
      <c r="B40" s="28" t="s">
        <v>370</v>
      </c>
      <c r="C40" s="28" t="s">
        <v>1037</v>
      </c>
      <c r="D40" s="28" t="s">
        <v>872</v>
      </c>
      <c r="E40"/>
      <c r="F40"/>
      <c r="G40"/>
      <c r="H40" s="158"/>
      <c r="I40"/>
    </row>
    <row r="41" spans="1:9" ht="14.25" x14ac:dyDescent="0.2">
      <c r="A41" s="28"/>
      <c r="B41" s="28"/>
      <c r="C41" s="28"/>
      <c r="D41" s="28" t="s">
        <v>309</v>
      </c>
      <c r="E41" s="157"/>
      <c r="F41" s="157"/>
      <c r="G41"/>
      <c r="H41" s="158"/>
      <c r="I41"/>
    </row>
    <row r="42" spans="1:9" x14ac:dyDescent="0.2">
      <c r="A42" s="28" t="s">
        <v>2807</v>
      </c>
      <c r="B42" s="28" t="s">
        <v>2027</v>
      </c>
      <c r="C42" s="28" t="s">
        <v>1037</v>
      </c>
      <c r="D42" s="28" t="s">
        <v>313</v>
      </c>
      <c r="E42"/>
      <c r="F42"/>
      <c r="G42"/>
      <c r="H42" s="158"/>
      <c r="I42"/>
    </row>
    <row r="43" spans="1:9" ht="14.25" x14ac:dyDescent="0.2">
      <c r="A43" s="28"/>
      <c r="B43" s="28"/>
      <c r="C43" s="28"/>
      <c r="D43" s="28" t="s">
        <v>873</v>
      </c>
      <c r="E43" s="157"/>
      <c r="F43" s="157"/>
      <c r="G43"/>
      <c r="H43" s="158"/>
      <c r="I43"/>
    </row>
    <row r="44" spans="1:9" x14ac:dyDescent="0.2">
      <c r="A44" s="28"/>
      <c r="B44" s="28"/>
      <c r="C44" s="28"/>
      <c r="D44" s="28" t="s">
        <v>874</v>
      </c>
      <c r="E44"/>
      <c r="F44"/>
      <c r="G44"/>
      <c r="H44" s="158"/>
      <c r="I44"/>
    </row>
    <row r="45" spans="1:9" ht="14.25" x14ac:dyDescent="0.2">
      <c r="A45" s="28" t="s">
        <v>2808</v>
      </c>
      <c r="B45" s="28" t="s">
        <v>77</v>
      </c>
      <c r="C45" s="28" t="s">
        <v>1037</v>
      </c>
      <c r="D45" s="28" t="s">
        <v>313</v>
      </c>
      <c r="E45" s="157"/>
      <c r="F45" s="157"/>
      <c r="G45"/>
      <c r="H45" s="158"/>
      <c r="I45"/>
    </row>
    <row r="46" spans="1:9" x14ac:dyDescent="0.2">
      <c r="A46" s="28"/>
      <c r="B46" s="28"/>
      <c r="C46" s="28"/>
      <c r="D46" s="28" t="s">
        <v>872</v>
      </c>
      <c r="E46"/>
      <c r="F46"/>
      <c r="G46"/>
      <c r="H46" s="158"/>
      <c r="I46"/>
    </row>
    <row r="47" spans="1:9" ht="14.25" x14ac:dyDescent="0.2">
      <c r="A47" s="28" t="s">
        <v>2809</v>
      </c>
      <c r="B47" s="28" t="s">
        <v>78</v>
      </c>
      <c r="C47" s="28" t="s">
        <v>1037</v>
      </c>
      <c r="D47" s="28" t="s">
        <v>313</v>
      </c>
      <c r="E47" s="157"/>
      <c r="F47" s="157"/>
      <c r="G47"/>
      <c r="H47" s="158"/>
      <c r="I47"/>
    </row>
    <row r="48" spans="1:9" ht="14.25" x14ac:dyDescent="0.2">
      <c r="A48" s="28"/>
      <c r="B48" s="28"/>
      <c r="C48" s="28"/>
      <c r="D48" s="28" t="s">
        <v>872</v>
      </c>
      <c r="E48" s="157"/>
      <c r="F48" s="157"/>
      <c r="G48"/>
      <c r="H48" s="158"/>
      <c r="I48"/>
    </row>
    <row r="49" spans="1:9" x14ac:dyDescent="0.2">
      <c r="A49" s="28" t="s">
        <v>2810</v>
      </c>
      <c r="B49" s="28" t="s">
        <v>79</v>
      </c>
      <c r="C49" s="28" t="s">
        <v>1037</v>
      </c>
      <c r="D49" s="28" t="s">
        <v>313</v>
      </c>
      <c r="E49"/>
      <c r="F49"/>
      <c r="G49"/>
      <c r="H49" s="158"/>
      <c r="I49"/>
    </row>
    <row r="50" spans="1:9" ht="14.25" x14ac:dyDescent="0.2">
      <c r="A50" s="28" t="s">
        <v>2811</v>
      </c>
      <c r="B50" s="28" t="s">
        <v>1132</v>
      </c>
      <c r="C50" s="28" t="s">
        <v>1037</v>
      </c>
      <c r="D50" s="28" t="s">
        <v>313</v>
      </c>
      <c r="E50" s="157"/>
      <c r="F50" s="157"/>
      <c r="G50"/>
      <c r="H50" s="158"/>
      <c r="I50"/>
    </row>
    <row r="51" spans="1:9" x14ac:dyDescent="0.2">
      <c r="A51" s="28"/>
      <c r="B51" s="28"/>
      <c r="C51" s="28"/>
      <c r="D51" s="28" t="s">
        <v>314</v>
      </c>
      <c r="E51"/>
      <c r="F51"/>
      <c r="G51"/>
      <c r="H51" s="158"/>
      <c r="I51"/>
    </row>
    <row r="52" spans="1:9" x14ac:dyDescent="0.2">
      <c r="A52" s="28" t="s">
        <v>2812</v>
      </c>
      <c r="B52" s="28" t="s">
        <v>80</v>
      </c>
      <c r="C52" s="28" t="s">
        <v>1037</v>
      </c>
      <c r="D52" s="28" t="s">
        <v>313</v>
      </c>
      <c r="E52"/>
      <c r="F52"/>
      <c r="G52"/>
      <c r="H52" s="158"/>
      <c r="I52"/>
    </row>
    <row r="53" spans="1:9" ht="14.25" x14ac:dyDescent="0.2">
      <c r="A53" s="28"/>
      <c r="B53" s="28"/>
      <c r="C53" s="28"/>
      <c r="D53" s="28" t="s">
        <v>872</v>
      </c>
      <c r="E53" s="157"/>
      <c r="F53" s="157"/>
      <c r="G53"/>
      <c r="H53" s="158"/>
      <c r="I53"/>
    </row>
    <row r="54" spans="1:9" x14ac:dyDescent="0.2">
      <c r="A54" s="28"/>
      <c r="B54" s="28"/>
      <c r="C54" s="28"/>
      <c r="D54" s="28" t="s">
        <v>314</v>
      </c>
      <c r="E54"/>
      <c r="F54"/>
      <c r="G54"/>
      <c r="H54" s="158"/>
      <c r="I54"/>
    </row>
    <row r="55" spans="1:9" x14ac:dyDescent="0.2">
      <c r="A55" s="28" t="s">
        <v>2813</v>
      </c>
      <c r="B55" s="28" t="s">
        <v>1119</v>
      </c>
      <c r="C55" s="28" t="s">
        <v>1037</v>
      </c>
      <c r="D55" s="28" t="s">
        <v>313</v>
      </c>
      <c r="E55"/>
      <c r="F55"/>
      <c r="G55"/>
      <c r="H55" s="158"/>
      <c r="I55"/>
    </row>
    <row r="56" spans="1:9" ht="14.25" x14ac:dyDescent="0.2">
      <c r="A56" s="28"/>
      <c r="B56" s="28"/>
      <c r="C56" s="28"/>
      <c r="D56" s="28" t="s">
        <v>872</v>
      </c>
      <c r="E56" s="157"/>
      <c r="F56" s="157"/>
      <c r="G56"/>
      <c r="H56" s="158"/>
      <c r="I56"/>
    </row>
    <row r="57" spans="1:9" x14ac:dyDescent="0.2">
      <c r="A57" s="28"/>
      <c r="B57" s="28"/>
      <c r="C57" s="28"/>
      <c r="D57" s="28" t="s">
        <v>314</v>
      </c>
      <c r="E57"/>
      <c r="F57"/>
      <c r="G57"/>
      <c r="H57" s="158"/>
      <c r="I57"/>
    </row>
    <row r="58" spans="1:9" x14ac:dyDescent="0.2">
      <c r="A58" s="28" t="s">
        <v>2814</v>
      </c>
      <c r="B58" s="28" t="s">
        <v>1422</v>
      </c>
      <c r="C58" s="28" t="s">
        <v>1037</v>
      </c>
      <c r="D58" s="28" t="s">
        <v>313</v>
      </c>
      <c r="E58"/>
      <c r="F58"/>
      <c r="G58"/>
      <c r="H58" s="158"/>
      <c r="I58"/>
    </row>
    <row r="59" spans="1:9" ht="14.25" x14ac:dyDescent="0.2">
      <c r="A59" s="28"/>
      <c r="B59" s="28"/>
      <c r="C59" s="28"/>
      <c r="D59" s="28" t="s">
        <v>872</v>
      </c>
      <c r="E59" s="157"/>
      <c r="F59" s="157"/>
      <c r="G59"/>
      <c r="H59" s="158"/>
      <c r="I59"/>
    </row>
    <row r="60" spans="1:9" x14ac:dyDescent="0.2">
      <c r="A60" s="28"/>
      <c r="B60" s="28"/>
      <c r="C60" s="28"/>
      <c r="D60" s="28" t="s">
        <v>314</v>
      </c>
      <c r="E60"/>
      <c r="F60"/>
      <c r="G60"/>
      <c r="H60" s="158"/>
      <c r="I60"/>
    </row>
    <row r="61" spans="1:9" x14ac:dyDescent="0.2">
      <c r="A61" s="28" t="s">
        <v>2815</v>
      </c>
      <c r="B61" s="28" t="s">
        <v>1421</v>
      </c>
      <c r="C61" s="28" t="s">
        <v>1037</v>
      </c>
      <c r="D61" s="28" t="s">
        <v>313</v>
      </c>
      <c r="E61"/>
      <c r="F61"/>
      <c r="G61"/>
      <c r="H61" s="158"/>
      <c r="I61"/>
    </row>
    <row r="62" spans="1:9" ht="14.25" x14ac:dyDescent="0.2">
      <c r="A62" s="28"/>
      <c r="B62" s="28"/>
      <c r="C62" s="28"/>
      <c r="D62" s="28" t="s">
        <v>872</v>
      </c>
      <c r="E62" s="157"/>
      <c r="F62" s="157"/>
      <c r="G62"/>
      <c r="H62" s="158"/>
      <c r="I62"/>
    </row>
    <row r="63" spans="1:9" x14ac:dyDescent="0.2">
      <c r="A63" s="28"/>
      <c r="B63" s="28"/>
      <c r="C63" s="28"/>
      <c r="D63" s="28" t="s">
        <v>314</v>
      </c>
      <c r="E63"/>
      <c r="F63"/>
      <c r="G63"/>
      <c r="H63" s="158"/>
      <c r="I63"/>
    </row>
    <row r="64" spans="1:9" x14ac:dyDescent="0.2">
      <c r="A64" s="28" t="s">
        <v>2816</v>
      </c>
      <c r="B64" s="28" t="s">
        <v>560</v>
      </c>
      <c r="C64" s="28" t="s">
        <v>1037</v>
      </c>
      <c r="D64" s="28" t="s">
        <v>313</v>
      </c>
      <c r="E64"/>
      <c r="F64"/>
      <c r="G64"/>
      <c r="H64" s="158"/>
      <c r="I64"/>
    </row>
    <row r="65" spans="1:9" ht="14.25" x14ac:dyDescent="0.2">
      <c r="A65" s="28"/>
      <c r="B65" s="28"/>
      <c r="C65" s="28"/>
      <c r="D65" s="28" t="s">
        <v>872</v>
      </c>
      <c r="E65" s="157"/>
      <c r="F65" s="157"/>
      <c r="G65"/>
      <c r="H65" s="158"/>
      <c r="I65"/>
    </row>
    <row r="66" spans="1:9" x14ac:dyDescent="0.2">
      <c r="A66" s="28"/>
      <c r="B66" s="28"/>
      <c r="C66" s="28"/>
      <c r="D66" s="28" t="s">
        <v>314</v>
      </c>
      <c r="E66"/>
      <c r="F66"/>
      <c r="G66"/>
      <c r="H66" s="158"/>
      <c r="I66"/>
    </row>
    <row r="67" spans="1:9" ht="14.25" x14ac:dyDescent="0.2">
      <c r="A67" s="28" t="s">
        <v>2817</v>
      </c>
      <c r="B67" s="28" t="s">
        <v>226</v>
      </c>
      <c r="C67" s="28" t="s">
        <v>1037</v>
      </c>
      <c r="D67" s="28" t="s">
        <v>313</v>
      </c>
      <c r="E67" s="157"/>
      <c r="F67" s="157"/>
      <c r="G67"/>
      <c r="H67" s="158"/>
      <c r="I67"/>
    </row>
    <row r="68" spans="1:9" x14ac:dyDescent="0.2">
      <c r="A68" s="28"/>
      <c r="B68" s="28"/>
      <c r="C68" s="28"/>
      <c r="D68" s="28" t="s">
        <v>872</v>
      </c>
      <c r="E68"/>
      <c r="F68"/>
      <c r="G68"/>
      <c r="H68" s="158"/>
      <c r="I68"/>
    </row>
    <row r="69" spans="1:9" ht="14.25" x14ac:dyDescent="0.2">
      <c r="A69" s="28" t="s">
        <v>2818</v>
      </c>
      <c r="B69" s="28" t="s">
        <v>81</v>
      </c>
      <c r="C69" s="28" t="s">
        <v>1037</v>
      </c>
      <c r="D69" s="28" t="s">
        <v>313</v>
      </c>
      <c r="E69" s="157"/>
      <c r="F69" s="157"/>
      <c r="G69"/>
      <c r="H69" s="158"/>
      <c r="I69"/>
    </row>
    <row r="70" spans="1:9" x14ac:dyDescent="0.2">
      <c r="A70" s="28"/>
      <c r="B70" s="28"/>
      <c r="C70" s="28"/>
      <c r="D70" s="28" t="s">
        <v>872</v>
      </c>
      <c r="E70"/>
      <c r="F70"/>
      <c r="G70"/>
      <c r="H70" s="158"/>
      <c r="I70"/>
    </row>
    <row r="71" spans="1:9" ht="14.25" x14ac:dyDescent="0.2">
      <c r="A71" s="28" t="s">
        <v>2819</v>
      </c>
      <c r="B71" s="28" t="s">
        <v>227</v>
      </c>
      <c r="C71" s="28" t="s">
        <v>1037</v>
      </c>
      <c r="D71" s="28" t="s">
        <v>313</v>
      </c>
      <c r="E71" s="157"/>
      <c r="F71" s="157"/>
      <c r="G71"/>
      <c r="H71" s="158"/>
      <c r="I71"/>
    </row>
    <row r="72" spans="1:9" x14ac:dyDescent="0.2">
      <c r="A72" s="28"/>
      <c r="B72" s="28"/>
      <c r="C72" s="28"/>
      <c r="D72" s="28" t="s">
        <v>872</v>
      </c>
      <c r="E72"/>
      <c r="F72"/>
      <c r="G72"/>
      <c r="H72" s="158"/>
      <c r="I72"/>
    </row>
    <row r="73" spans="1:9" ht="14.25" x14ac:dyDescent="0.2">
      <c r="A73" s="28" t="s">
        <v>2820</v>
      </c>
      <c r="B73" s="28" t="s">
        <v>228</v>
      </c>
      <c r="C73" s="28" t="s">
        <v>1037</v>
      </c>
      <c r="D73" s="28" t="s">
        <v>313</v>
      </c>
      <c r="E73" s="157"/>
      <c r="F73" s="157"/>
      <c r="G73"/>
      <c r="H73" s="158"/>
      <c r="I73"/>
    </row>
    <row r="74" spans="1:9" x14ac:dyDescent="0.2">
      <c r="A74" s="28"/>
      <c r="B74" s="28"/>
      <c r="C74" s="28"/>
      <c r="D74" s="28" t="s">
        <v>872</v>
      </c>
      <c r="E74"/>
      <c r="F74"/>
      <c r="G74"/>
      <c r="H74" s="158"/>
      <c r="I74"/>
    </row>
    <row r="75" spans="1:9" ht="14.25" x14ac:dyDescent="0.2">
      <c r="A75" s="28" t="s">
        <v>2821</v>
      </c>
      <c r="B75" s="28" t="s">
        <v>229</v>
      </c>
      <c r="C75" s="28" t="s">
        <v>1037</v>
      </c>
      <c r="D75" s="28" t="s">
        <v>313</v>
      </c>
      <c r="E75" s="157"/>
      <c r="F75" s="157"/>
      <c r="G75"/>
      <c r="H75" s="158"/>
      <c r="I75"/>
    </row>
    <row r="76" spans="1:9" x14ac:dyDescent="0.2">
      <c r="A76" s="28"/>
      <c r="B76" s="28"/>
      <c r="C76" s="28"/>
      <c r="D76" s="28" t="s">
        <v>872</v>
      </c>
      <c r="E76"/>
      <c r="F76"/>
      <c r="G76"/>
      <c r="H76" s="158"/>
      <c r="I76"/>
    </row>
    <row r="77" spans="1:9" ht="14.25" x14ac:dyDescent="0.2">
      <c r="A77" s="28" t="s">
        <v>2822</v>
      </c>
      <c r="B77" s="28" t="s">
        <v>557</v>
      </c>
      <c r="C77" s="28" t="s">
        <v>1037</v>
      </c>
      <c r="D77" s="28" t="s">
        <v>313</v>
      </c>
      <c r="E77" s="157"/>
      <c r="F77" s="157"/>
      <c r="G77"/>
      <c r="H77" s="158"/>
      <c r="I77"/>
    </row>
    <row r="78" spans="1:9" x14ac:dyDescent="0.2">
      <c r="A78" s="28"/>
      <c r="B78" s="28"/>
      <c r="C78" s="28"/>
      <c r="D78" s="28" t="s">
        <v>872</v>
      </c>
      <c r="E78"/>
      <c r="F78"/>
      <c r="G78"/>
      <c r="H78" s="158"/>
      <c r="I78"/>
    </row>
    <row r="79" spans="1:9" ht="14.25" x14ac:dyDescent="0.2">
      <c r="A79" s="28" t="s">
        <v>2823</v>
      </c>
      <c r="B79" s="28" t="s">
        <v>1133</v>
      </c>
      <c r="C79" s="28" t="s">
        <v>1037</v>
      </c>
      <c r="D79" s="28" t="s">
        <v>313</v>
      </c>
      <c r="E79" s="157"/>
      <c r="F79" s="157"/>
      <c r="G79"/>
      <c r="H79" s="158"/>
      <c r="I79"/>
    </row>
    <row r="80" spans="1:9" x14ac:dyDescent="0.2">
      <c r="A80" s="28"/>
      <c r="B80" s="28"/>
      <c r="C80" s="28"/>
      <c r="D80" s="28" t="s">
        <v>872</v>
      </c>
      <c r="E80"/>
      <c r="F80"/>
      <c r="G80"/>
      <c r="H80" s="158"/>
      <c r="I80"/>
    </row>
    <row r="81" spans="1:9" ht="14.25" x14ac:dyDescent="0.2">
      <c r="A81" s="28" t="s">
        <v>2824</v>
      </c>
      <c r="B81" s="28" t="s">
        <v>2032</v>
      </c>
      <c r="C81" s="28" t="s">
        <v>1037</v>
      </c>
      <c r="D81" s="28" t="s">
        <v>313</v>
      </c>
      <c r="E81" s="157"/>
      <c r="F81" s="157"/>
      <c r="G81"/>
      <c r="H81" s="158"/>
      <c r="I81"/>
    </row>
    <row r="82" spans="1:9" x14ac:dyDescent="0.2">
      <c r="A82" s="28"/>
      <c r="B82" s="28"/>
      <c r="C82" s="28"/>
      <c r="D82" s="28" t="s">
        <v>872</v>
      </c>
      <c r="E82"/>
      <c r="F82"/>
      <c r="G82"/>
      <c r="H82" s="158"/>
      <c r="I82"/>
    </row>
    <row r="83" spans="1:9" ht="14.25" x14ac:dyDescent="0.2">
      <c r="A83" s="28" t="s">
        <v>2825</v>
      </c>
      <c r="B83" s="28" t="s">
        <v>230</v>
      </c>
      <c r="C83" s="28" t="s">
        <v>1037</v>
      </c>
      <c r="D83" s="28" t="s">
        <v>313</v>
      </c>
      <c r="E83" s="157"/>
      <c r="F83" s="157"/>
      <c r="G83"/>
      <c r="H83" s="158"/>
      <c r="I83"/>
    </row>
    <row r="84" spans="1:9" x14ac:dyDescent="0.2">
      <c r="A84" s="28"/>
      <c r="B84" s="28"/>
      <c r="C84" s="28"/>
      <c r="D84" s="28" t="s">
        <v>872</v>
      </c>
      <c r="E84"/>
      <c r="F84"/>
      <c r="G84"/>
      <c r="H84" s="158"/>
      <c r="I84"/>
    </row>
    <row r="85" spans="1:9" ht="14.25" x14ac:dyDescent="0.2">
      <c r="A85" s="28" t="s">
        <v>2826</v>
      </c>
      <c r="B85" s="28" t="s">
        <v>231</v>
      </c>
      <c r="C85" s="28" t="s">
        <v>1037</v>
      </c>
      <c r="D85" s="28" t="s">
        <v>313</v>
      </c>
      <c r="E85" s="157"/>
      <c r="F85" s="157"/>
      <c r="G85"/>
      <c r="H85" s="158"/>
      <c r="I85"/>
    </row>
    <row r="86" spans="1:9" x14ac:dyDescent="0.2">
      <c r="A86" s="28"/>
      <c r="B86" s="28"/>
      <c r="C86" s="28"/>
      <c r="D86" s="28" t="s">
        <v>872</v>
      </c>
      <c r="E86"/>
      <c r="F86"/>
      <c r="G86"/>
      <c r="H86" s="158"/>
      <c r="I86"/>
    </row>
    <row r="87" spans="1:9" ht="14.25" x14ac:dyDescent="0.2">
      <c r="A87" s="28" t="s">
        <v>2827</v>
      </c>
      <c r="B87" s="28" t="s">
        <v>232</v>
      </c>
      <c r="C87" s="28" t="s">
        <v>1037</v>
      </c>
      <c r="D87" s="28" t="s">
        <v>313</v>
      </c>
      <c r="E87" s="157"/>
      <c r="F87" s="157"/>
      <c r="G87"/>
      <c r="H87" s="158"/>
      <c r="I87"/>
    </row>
    <row r="88" spans="1:9" x14ac:dyDescent="0.2">
      <c r="A88" s="28"/>
      <c r="B88" s="28"/>
      <c r="C88" s="28"/>
      <c r="D88" s="28" t="s">
        <v>872</v>
      </c>
      <c r="E88"/>
      <c r="F88"/>
      <c r="G88"/>
      <c r="H88" s="158"/>
      <c r="I88"/>
    </row>
    <row r="89" spans="1:9" ht="14.25" x14ac:dyDescent="0.2">
      <c r="A89" s="28" t="s">
        <v>2828</v>
      </c>
      <c r="B89" s="28" t="s">
        <v>235</v>
      </c>
      <c r="C89" s="28" t="s">
        <v>1037</v>
      </c>
      <c r="D89" s="28" t="s">
        <v>313</v>
      </c>
      <c r="E89" s="157"/>
      <c r="F89" s="157"/>
      <c r="G89"/>
      <c r="H89" s="158"/>
      <c r="I89"/>
    </row>
    <row r="90" spans="1:9" x14ac:dyDescent="0.2">
      <c r="A90" s="28"/>
      <c r="B90" s="28"/>
      <c r="C90" s="28"/>
      <c r="D90" s="28" t="s">
        <v>872</v>
      </c>
      <c r="E90"/>
      <c r="F90"/>
      <c r="G90"/>
      <c r="H90" s="158"/>
      <c r="I90"/>
    </row>
    <row r="91" spans="1:9" ht="14.25" x14ac:dyDescent="0.2">
      <c r="A91" s="28" t="s">
        <v>2829</v>
      </c>
      <c r="B91" s="28" t="s">
        <v>234</v>
      </c>
      <c r="C91" s="28" t="s">
        <v>1037</v>
      </c>
      <c r="D91" s="28" t="s">
        <v>313</v>
      </c>
      <c r="E91" s="157"/>
      <c r="F91" s="157"/>
      <c r="G91"/>
      <c r="H91" s="158"/>
      <c r="I91"/>
    </row>
    <row r="92" spans="1:9" x14ac:dyDescent="0.2">
      <c r="A92" s="28"/>
      <c r="B92" s="28"/>
      <c r="C92" s="28"/>
      <c r="D92" s="28" t="s">
        <v>872</v>
      </c>
      <c r="E92"/>
      <c r="F92"/>
      <c r="G92"/>
      <c r="H92" s="158"/>
      <c r="I92"/>
    </row>
    <row r="93" spans="1:9" ht="14.25" x14ac:dyDescent="0.2">
      <c r="A93" s="28" t="s">
        <v>2830</v>
      </c>
      <c r="B93" s="28" t="s">
        <v>236</v>
      </c>
      <c r="C93" s="28" t="s">
        <v>1037</v>
      </c>
      <c r="D93" s="28" t="s">
        <v>313</v>
      </c>
      <c r="E93" s="157"/>
      <c r="F93" s="157"/>
      <c r="G93"/>
      <c r="H93" s="158"/>
      <c r="I93"/>
    </row>
    <row r="94" spans="1:9" x14ac:dyDescent="0.2">
      <c r="A94" s="28"/>
      <c r="B94" s="28"/>
      <c r="C94" s="28"/>
      <c r="D94" s="28" t="s">
        <v>872</v>
      </c>
      <c r="E94"/>
      <c r="F94"/>
      <c r="G94"/>
      <c r="H94" s="158"/>
      <c r="I94"/>
    </row>
    <row r="95" spans="1:9" ht="14.25" x14ac:dyDescent="0.2">
      <c r="A95" s="28" t="s">
        <v>2831</v>
      </c>
      <c r="B95" s="28" t="s">
        <v>82</v>
      </c>
      <c r="C95" s="28" t="s">
        <v>1037</v>
      </c>
      <c r="D95" s="28" t="s">
        <v>313</v>
      </c>
      <c r="E95" s="157"/>
      <c r="F95" s="157"/>
      <c r="G95"/>
      <c r="H95" s="158"/>
      <c r="I95"/>
    </row>
    <row r="96" spans="1:9" x14ac:dyDescent="0.2">
      <c r="A96" s="28"/>
      <c r="B96" s="28"/>
      <c r="C96" s="28"/>
      <c r="D96" s="28" t="s">
        <v>872</v>
      </c>
      <c r="E96"/>
      <c r="F96"/>
      <c r="G96"/>
      <c r="H96" s="158"/>
      <c r="I96"/>
    </row>
    <row r="97" spans="1:9" ht="14.25" x14ac:dyDescent="0.2">
      <c r="A97" s="28" t="s">
        <v>2832</v>
      </c>
      <c r="B97" s="28" t="s">
        <v>237</v>
      </c>
      <c r="C97" s="28" t="s">
        <v>1037</v>
      </c>
      <c r="D97" s="28" t="s">
        <v>313</v>
      </c>
      <c r="E97" s="157"/>
      <c r="F97" s="157"/>
      <c r="G97"/>
      <c r="H97" s="158"/>
      <c r="I97"/>
    </row>
    <row r="98" spans="1:9" x14ac:dyDescent="0.2">
      <c r="A98" s="28"/>
      <c r="B98" s="28"/>
      <c r="C98" s="28"/>
      <c r="D98" s="28" t="s">
        <v>872</v>
      </c>
      <c r="E98"/>
      <c r="F98"/>
      <c r="G98"/>
      <c r="H98" s="158"/>
      <c r="I98"/>
    </row>
    <row r="99" spans="1:9" ht="14.25" x14ac:dyDescent="0.2">
      <c r="A99" s="28" t="s">
        <v>2833</v>
      </c>
      <c r="B99" s="28" t="s">
        <v>83</v>
      </c>
      <c r="C99" s="28" t="s">
        <v>1037</v>
      </c>
      <c r="D99" s="28" t="s">
        <v>313</v>
      </c>
      <c r="E99" s="157"/>
      <c r="F99" s="157"/>
      <c r="G99"/>
      <c r="H99" s="158"/>
      <c r="I99"/>
    </row>
    <row r="100" spans="1:9" x14ac:dyDescent="0.2">
      <c r="A100" s="28"/>
      <c r="B100" s="28"/>
      <c r="C100" s="28"/>
      <c r="D100" s="28" t="s">
        <v>872</v>
      </c>
      <c r="E100"/>
      <c r="F100"/>
      <c r="G100"/>
      <c r="H100" s="158"/>
      <c r="I100"/>
    </row>
    <row r="101" spans="1:9" x14ac:dyDescent="0.2">
      <c r="A101" s="28" t="s">
        <v>2834</v>
      </c>
      <c r="B101" s="28" t="s">
        <v>84</v>
      </c>
      <c r="C101" s="28" t="s">
        <v>1037</v>
      </c>
      <c r="D101" s="28" t="s">
        <v>313</v>
      </c>
      <c r="E101"/>
      <c r="F101"/>
      <c r="G101"/>
      <c r="H101" s="158"/>
      <c r="I101"/>
    </row>
    <row r="102" spans="1:9" ht="14.25" x14ac:dyDescent="0.2">
      <c r="A102" s="28"/>
      <c r="B102" s="28"/>
      <c r="C102" s="28"/>
      <c r="D102" s="28" t="s">
        <v>872</v>
      </c>
      <c r="E102" s="157"/>
      <c r="F102" s="157"/>
      <c r="G102"/>
      <c r="H102" s="158"/>
      <c r="I102"/>
    </row>
    <row r="103" spans="1:9" x14ac:dyDescent="0.2">
      <c r="A103" s="28"/>
      <c r="B103" s="28"/>
      <c r="C103" s="28"/>
      <c r="D103" s="28" t="s">
        <v>314</v>
      </c>
      <c r="E103"/>
      <c r="F103"/>
      <c r="G103"/>
      <c r="H103" s="158"/>
      <c r="I103"/>
    </row>
    <row r="104" spans="1:9" x14ac:dyDescent="0.2">
      <c r="A104" s="28" t="s">
        <v>2835</v>
      </c>
      <c r="B104" s="28" t="s">
        <v>85</v>
      </c>
      <c r="C104" s="28" t="s">
        <v>1037</v>
      </c>
      <c r="D104" s="28" t="s">
        <v>313</v>
      </c>
      <c r="E104"/>
      <c r="F104"/>
      <c r="G104"/>
      <c r="H104" s="158"/>
      <c r="I104"/>
    </row>
    <row r="105" spans="1:9" ht="14.25" x14ac:dyDescent="0.2">
      <c r="A105" s="28"/>
      <c r="B105" s="28"/>
      <c r="C105" s="28"/>
      <c r="D105" s="28" t="s">
        <v>872</v>
      </c>
      <c r="E105" s="157"/>
      <c r="F105" s="157"/>
      <c r="G105"/>
      <c r="H105" s="158"/>
      <c r="I105"/>
    </row>
    <row r="106" spans="1:9" ht="14.25" x14ac:dyDescent="0.2">
      <c r="A106" s="28"/>
      <c r="B106" s="28"/>
      <c r="C106" s="28"/>
      <c r="D106" s="28" t="s">
        <v>314</v>
      </c>
      <c r="E106" s="157"/>
      <c r="F106" s="157"/>
      <c r="G106"/>
      <c r="H106" s="158"/>
      <c r="I106"/>
    </row>
    <row r="107" spans="1:9" x14ac:dyDescent="0.2">
      <c r="A107" s="28" t="s">
        <v>2836</v>
      </c>
      <c r="B107" s="28" t="s">
        <v>1121</v>
      </c>
      <c r="C107" s="28" t="s">
        <v>1037</v>
      </c>
      <c r="D107" s="28" t="s">
        <v>313</v>
      </c>
      <c r="E107"/>
      <c r="F107"/>
      <c r="G107"/>
      <c r="H107" s="158"/>
      <c r="I107"/>
    </row>
    <row r="108" spans="1:9" x14ac:dyDescent="0.2">
      <c r="A108" s="28" t="s">
        <v>2837</v>
      </c>
      <c r="B108" s="28" t="s">
        <v>86</v>
      </c>
      <c r="C108" s="28" t="s">
        <v>1037</v>
      </c>
      <c r="D108" s="28" t="s">
        <v>313</v>
      </c>
      <c r="E108"/>
      <c r="F108"/>
      <c r="G108"/>
      <c r="H108" s="158"/>
      <c r="I108"/>
    </row>
    <row r="109" spans="1:9" ht="14.25" x14ac:dyDescent="0.2">
      <c r="A109" s="28"/>
      <c r="B109" s="28"/>
      <c r="C109" s="28"/>
      <c r="D109" s="28" t="s">
        <v>872</v>
      </c>
      <c r="E109" s="157"/>
      <c r="F109" s="157"/>
      <c r="G109"/>
      <c r="H109" s="158"/>
      <c r="I109"/>
    </row>
    <row r="110" spans="1:9" x14ac:dyDescent="0.2">
      <c r="A110" s="28"/>
      <c r="B110" s="28"/>
      <c r="C110" s="28"/>
      <c r="D110" s="28" t="s">
        <v>314</v>
      </c>
      <c r="E110"/>
      <c r="F110"/>
      <c r="G110"/>
      <c r="H110" s="158"/>
      <c r="I110"/>
    </row>
    <row r="111" spans="1:9" ht="14.25" x14ac:dyDescent="0.2">
      <c r="A111" s="28" t="s">
        <v>2838</v>
      </c>
      <c r="B111" s="28" t="s">
        <v>1423</v>
      </c>
      <c r="C111" s="28" t="s">
        <v>1037</v>
      </c>
      <c r="D111" s="28" t="s">
        <v>313</v>
      </c>
      <c r="E111" s="157"/>
      <c r="F111" s="157"/>
      <c r="G111"/>
      <c r="H111" s="158"/>
      <c r="I111"/>
    </row>
    <row r="112" spans="1:9" x14ac:dyDescent="0.2">
      <c r="A112" s="28"/>
      <c r="B112" s="28"/>
      <c r="C112" s="28"/>
      <c r="D112" s="28" t="s">
        <v>872</v>
      </c>
      <c r="E112"/>
      <c r="F112"/>
      <c r="G112"/>
      <c r="H112" s="158"/>
      <c r="I112"/>
    </row>
    <row r="113" spans="1:9" ht="14.25" x14ac:dyDescent="0.2">
      <c r="A113" s="28" t="s">
        <v>2839</v>
      </c>
      <c r="B113" s="28" t="s">
        <v>1125</v>
      </c>
      <c r="C113" s="28" t="s">
        <v>1037</v>
      </c>
      <c r="D113" s="28" t="s">
        <v>313</v>
      </c>
      <c r="E113" s="157"/>
      <c r="F113" s="157"/>
      <c r="G113"/>
      <c r="H113" s="158"/>
      <c r="I113"/>
    </row>
    <row r="114" spans="1:9" x14ac:dyDescent="0.2">
      <c r="A114" s="28"/>
      <c r="B114" s="28"/>
      <c r="C114" s="28"/>
      <c r="D114" s="28" t="s">
        <v>872</v>
      </c>
      <c r="E114"/>
      <c r="F114"/>
      <c r="G114"/>
      <c r="H114" s="158"/>
      <c r="I114"/>
    </row>
    <row r="115" spans="1:9" ht="14.25" x14ac:dyDescent="0.2">
      <c r="A115" s="28" t="s">
        <v>2840</v>
      </c>
      <c r="B115" s="28" t="s">
        <v>1134</v>
      </c>
      <c r="C115" s="28" t="s">
        <v>1037</v>
      </c>
      <c r="D115" s="28" t="s">
        <v>313</v>
      </c>
      <c r="E115" s="157"/>
      <c r="F115" s="157"/>
      <c r="G115"/>
      <c r="H115" s="158"/>
      <c r="I115"/>
    </row>
    <row r="116" spans="1:9" x14ac:dyDescent="0.2">
      <c r="A116" s="28"/>
      <c r="B116" s="28"/>
      <c r="C116" s="28"/>
      <c r="D116" s="28" t="s">
        <v>872</v>
      </c>
      <c r="E116"/>
      <c r="F116"/>
      <c r="G116"/>
      <c r="H116" s="158"/>
      <c r="I116"/>
    </row>
    <row r="117" spans="1:9" ht="14.25" x14ac:dyDescent="0.2">
      <c r="A117" s="28" t="s">
        <v>2841</v>
      </c>
      <c r="B117" s="28" t="s">
        <v>87</v>
      </c>
      <c r="C117" s="28" t="s">
        <v>1037</v>
      </c>
      <c r="D117" s="28" t="s">
        <v>313</v>
      </c>
      <c r="E117" s="157"/>
      <c r="F117" s="157"/>
      <c r="G117"/>
      <c r="H117" s="158"/>
      <c r="I117"/>
    </row>
    <row r="118" spans="1:9" x14ac:dyDescent="0.2">
      <c r="A118" s="28"/>
      <c r="B118" s="28"/>
      <c r="C118" s="28"/>
      <c r="D118" s="28" t="s">
        <v>872</v>
      </c>
      <c r="E118"/>
      <c r="F118"/>
      <c r="G118"/>
      <c r="H118" s="158"/>
      <c r="I118"/>
    </row>
    <row r="119" spans="1:9" ht="14.25" x14ac:dyDescent="0.2">
      <c r="A119" s="28" t="s">
        <v>2842</v>
      </c>
      <c r="B119" s="28" t="s">
        <v>1135</v>
      </c>
      <c r="C119" s="28" t="s">
        <v>1037</v>
      </c>
      <c r="D119" s="28" t="s">
        <v>313</v>
      </c>
      <c r="E119" s="157"/>
      <c r="F119" s="157"/>
      <c r="G119"/>
      <c r="H119" s="158"/>
      <c r="I119"/>
    </row>
    <row r="120" spans="1:9" x14ac:dyDescent="0.2">
      <c r="A120" s="28"/>
      <c r="B120" s="28"/>
      <c r="C120" s="28"/>
      <c r="D120" s="28" t="s">
        <v>872</v>
      </c>
      <c r="E120"/>
      <c r="F120"/>
      <c r="G120"/>
      <c r="H120" s="158"/>
      <c r="I120"/>
    </row>
    <row r="121" spans="1:9" ht="14.25" x14ac:dyDescent="0.2">
      <c r="A121" s="28" t="s">
        <v>2843</v>
      </c>
      <c r="B121" s="28" t="s">
        <v>88</v>
      </c>
      <c r="C121" s="28" t="s">
        <v>1037</v>
      </c>
      <c r="D121" s="28" t="s">
        <v>313</v>
      </c>
      <c r="E121" s="157"/>
      <c r="F121" s="157"/>
      <c r="G121"/>
      <c r="H121" s="158"/>
      <c r="I121"/>
    </row>
    <row r="122" spans="1:9" x14ac:dyDescent="0.2">
      <c r="A122" s="28"/>
      <c r="B122" s="28"/>
      <c r="C122" s="28"/>
      <c r="D122" s="28" t="s">
        <v>872</v>
      </c>
      <c r="E122"/>
      <c r="F122"/>
      <c r="G122"/>
      <c r="H122" s="158"/>
      <c r="I122"/>
    </row>
    <row r="123" spans="1:9" ht="14.25" x14ac:dyDescent="0.2">
      <c r="A123" s="28" t="s">
        <v>2844</v>
      </c>
      <c r="B123" s="28" t="s">
        <v>89</v>
      </c>
      <c r="C123" s="28" t="s">
        <v>1037</v>
      </c>
      <c r="D123" s="28" t="s">
        <v>313</v>
      </c>
      <c r="E123" s="157"/>
      <c r="F123" s="157"/>
      <c r="G123"/>
      <c r="H123" s="158"/>
      <c r="I123"/>
    </row>
    <row r="124" spans="1:9" x14ac:dyDescent="0.2">
      <c r="A124" s="28"/>
      <c r="B124" s="28"/>
      <c r="C124" s="28"/>
      <c r="D124" s="28" t="s">
        <v>872</v>
      </c>
      <c r="E124"/>
      <c r="F124"/>
      <c r="G124"/>
      <c r="H124" s="158"/>
      <c r="I124"/>
    </row>
    <row r="125" spans="1:9" ht="14.25" x14ac:dyDescent="0.2">
      <c r="A125" s="28" t="s">
        <v>2845</v>
      </c>
      <c r="B125" s="28" t="s">
        <v>1129</v>
      </c>
      <c r="C125" s="28" t="s">
        <v>1037</v>
      </c>
      <c r="D125" s="28" t="s">
        <v>313</v>
      </c>
      <c r="E125" s="157"/>
      <c r="F125" s="157"/>
      <c r="G125"/>
      <c r="H125" s="158"/>
      <c r="I125"/>
    </row>
    <row r="126" spans="1:9" x14ac:dyDescent="0.2">
      <c r="A126" s="28"/>
      <c r="B126" s="28"/>
      <c r="C126" s="28"/>
      <c r="D126" s="28" t="s">
        <v>872</v>
      </c>
      <c r="E126"/>
      <c r="F126"/>
      <c r="G126"/>
      <c r="H126" s="158"/>
      <c r="I126"/>
    </row>
    <row r="127" spans="1:9" x14ac:dyDescent="0.2">
      <c r="A127" s="28" t="s">
        <v>2846</v>
      </c>
      <c r="B127" s="28" t="s">
        <v>1420</v>
      </c>
      <c r="C127" s="28" t="s">
        <v>1037</v>
      </c>
      <c r="D127" s="28" t="s">
        <v>313</v>
      </c>
      <c r="E127"/>
      <c r="F127"/>
      <c r="G127"/>
      <c r="H127" s="158"/>
      <c r="I127"/>
    </row>
    <row r="128" spans="1:9" x14ac:dyDescent="0.2">
      <c r="A128" s="28"/>
      <c r="B128" s="28"/>
      <c r="C128" s="28"/>
      <c r="D128" s="28" t="s">
        <v>872</v>
      </c>
      <c r="E128"/>
      <c r="F128"/>
      <c r="G128"/>
      <c r="H128" s="158"/>
      <c r="I128"/>
    </row>
    <row r="129" spans="1:9" ht="14.25" x14ac:dyDescent="0.2">
      <c r="A129" s="28"/>
      <c r="B129" s="28"/>
      <c r="C129" s="28"/>
      <c r="D129" s="28" t="s">
        <v>874</v>
      </c>
      <c r="E129" s="157"/>
      <c r="F129" s="157"/>
      <c r="G129"/>
      <c r="H129" s="158"/>
      <c r="I129"/>
    </row>
    <row r="130" spans="1:9" ht="14.25" x14ac:dyDescent="0.2">
      <c r="A130" s="28"/>
      <c r="B130" s="28"/>
      <c r="C130" s="28"/>
      <c r="D130" s="28" t="s">
        <v>314</v>
      </c>
      <c r="E130" s="157"/>
      <c r="F130" s="157"/>
      <c r="G130"/>
      <c r="H130" s="158"/>
      <c r="I130"/>
    </row>
    <row r="131" spans="1:9" x14ac:dyDescent="0.2">
      <c r="A131" s="28" t="s">
        <v>2847</v>
      </c>
      <c r="B131" s="28" t="s">
        <v>1147</v>
      </c>
      <c r="C131" s="28" t="s">
        <v>1037</v>
      </c>
      <c r="D131" s="28" t="s">
        <v>313</v>
      </c>
      <c r="E131"/>
      <c r="F131"/>
      <c r="G131"/>
      <c r="H131" s="158"/>
      <c r="I131"/>
    </row>
    <row r="132" spans="1:9" x14ac:dyDescent="0.2">
      <c r="A132" s="28" t="s">
        <v>2848</v>
      </c>
      <c r="B132" s="28" t="s">
        <v>359</v>
      </c>
      <c r="C132" s="28" t="s">
        <v>1037</v>
      </c>
      <c r="D132" s="28" t="s">
        <v>313</v>
      </c>
      <c r="E132"/>
      <c r="F132"/>
      <c r="G132"/>
      <c r="H132" s="158"/>
      <c r="I132"/>
    </row>
    <row r="133" spans="1:9" ht="14.25" x14ac:dyDescent="0.2">
      <c r="A133" s="28"/>
      <c r="B133" s="28"/>
      <c r="C133" s="28"/>
      <c r="D133" s="28" t="s">
        <v>872</v>
      </c>
      <c r="E133" s="157"/>
      <c r="F133" s="157"/>
      <c r="G133"/>
      <c r="H133" s="158"/>
      <c r="I133"/>
    </row>
    <row r="134" spans="1:9" ht="14.25" x14ac:dyDescent="0.2">
      <c r="A134" s="28" t="s">
        <v>2879</v>
      </c>
      <c r="B134" s="28" t="s">
        <v>2880</v>
      </c>
      <c r="C134" s="28" t="s">
        <v>1037</v>
      </c>
      <c r="D134" s="28" t="s">
        <v>313</v>
      </c>
      <c r="E134" s="157"/>
      <c r="F134" s="157"/>
      <c r="G134"/>
      <c r="H134" s="158"/>
      <c r="I134"/>
    </row>
    <row r="135" spans="1:9" x14ac:dyDescent="0.2">
      <c r="A135" s="28" t="s">
        <v>2849</v>
      </c>
      <c r="B135" s="28" t="s">
        <v>1798</v>
      </c>
      <c r="C135" s="28" t="s">
        <v>1037</v>
      </c>
      <c r="D135" s="28" t="s">
        <v>313</v>
      </c>
      <c r="E135"/>
      <c r="F135"/>
      <c r="G135"/>
      <c r="H135" s="158"/>
      <c r="I135"/>
    </row>
    <row r="136" spans="1:9" x14ac:dyDescent="0.2">
      <c r="A136" s="28" t="s">
        <v>2850</v>
      </c>
      <c r="B136" s="28" t="s">
        <v>360</v>
      </c>
      <c r="C136" s="28" t="s">
        <v>1037</v>
      </c>
      <c r="D136" s="28" t="s">
        <v>313</v>
      </c>
      <c r="E136"/>
      <c r="F136"/>
      <c r="G136"/>
      <c r="H136" s="158"/>
      <c r="I136"/>
    </row>
    <row r="137" spans="1:9" ht="14.25" x14ac:dyDescent="0.2">
      <c r="A137" s="28"/>
      <c r="B137" s="28"/>
      <c r="C137" s="28"/>
      <c r="D137" s="28" t="s">
        <v>872</v>
      </c>
      <c r="E137" s="157"/>
      <c r="F137" s="157"/>
      <c r="G137"/>
      <c r="H137" s="158"/>
      <c r="I137"/>
    </row>
    <row r="138" spans="1:9" x14ac:dyDescent="0.2">
      <c r="A138" s="28"/>
      <c r="B138" s="28"/>
      <c r="C138" s="28"/>
      <c r="D138" s="28" t="s">
        <v>874</v>
      </c>
      <c r="E138"/>
      <c r="F138"/>
      <c r="G138"/>
      <c r="H138" s="158"/>
      <c r="I138"/>
    </row>
    <row r="139" spans="1:9" ht="14.25" x14ac:dyDescent="0.2">
      <c r="A139" s="28" t="s">
        <v>2851</v>
      </c>
      <c r="B139" s="28" t="s">
        <v>233</v>
      </c>
      <c r="C139" s="28" t="s">
        <v>1037</v>
      </c>
      <c r="D139" s="28" t="s">
        <v>313</v>
      </c>
      <c r="E139" s="157"/>
      <c r="F139" s="157"/>
      <c r="G139"/>
      <c r="H139" s="158"/>
      <c r="I139"/>
    </row>
    <row r="140" spans="1:9" x14ac:dyDescent="0.2">
      <c r="A140" s="28"/>
      <c r="B140" s="28"/>
      <c r="C140" s="28"/>
      <c r="D140" s="28" t="s">
        <v>872</v>
      </c>
      <c r="E140"/>
      <c r="F140"/>
      <c r="G140"/>
      <c r="H140" s="158"/>
      <c r="I140"/>
    </row>
    <row r="141" spans="1:9" ht="14.25" x14ac:dyDescent="0.2">
      <c r="A141" s="28" t="s">
        <v>2852</v>
      </c>
      <c r="B141" s="28" t="s">
        <v>90</v>
      </c>
      <c r="C141" s="28" t="s">
        <v>1037</v>
      </c>
      <c r="D141" s="28" t="s">
        <v>313</v>
      </c>
      <c r="E141" s="157"/>
      <c r="F141" s="157"/>
      <c r="G141"/>
      <c r="H141" s="158"/>
      <c r="I141"/>
    </row>
    <row r="142" spans="1:9" x14ac:dyDescent="0.2">
      <c r="A142" s="28"/>
      <c r="B142" s="28"/>
      <c r="C142" s="28"/>
      <c r="D142" s="28" t="s">
        <v>872</v>
      </c>
      <c r="E142"/>
      <c r="F142"/>
      <c r="G142"/>
      <c r="H142" s="158"/>
      <c r="I142"/>
    </row>
    <row r="143" spans="1:9" ht="14.25" x14ac:dyDescent="0.2">
      <c r="A143" s="28" t="s">
        <v>2853</v>
      </c>
      <c r="B143" s="28" t="s">
        <v>91</v>
      </c>
      <c r="C143" s="28" t="s">
        <v>1037</v>
      </c>
      <c r="D143" s="28" t="s">
        <v>313</v>
      </c>
      <c r="E143" s="157"/>
      <c r="F143" s="157"/>
      <c r="G143"/>
      <c r="H143" s="158"/>
      <c r="I143"/>
    </row>
    <row r="144" spans="1:9" x14ac:dyDescent="0.2">
      <c r="A144" s="28"/>
      <c r="B144" s="28"/>
      <c r="C144" s="28"/>
      <c r="D144" s="28" t="s">
        <v>872</v>
      </c>
      <c r="E144"/>
      <c r="F144"/>
      <c r="G144"/>
      <c r="H144" s="158"/>
      <c r="I144"/>
    </row>
    <row r="145" spans="1:9" ht="14.25" x14ac:dyDescent="0.2">
      <c r="A145" s="28" t="s">
        <v>2854</v>
      </c>
      <c r="B145" s="28" t="s">
        <v>1122</v>
      </c>
      <c r="C145" s="28" t="s">
        <v>1037</v>
      </c>
      <c r="D145" s="28" t="s">
        <v>872</v>
      </c>
      <c r="E145" s="157"/>
      <c r="F145" s="157"/>
      <c r="G145"/>
      <c r="H145" s="158"/>
      <c r="I145"/>
    </row>
    <row r="146" spans="1:9" x14ac:dyDescent="0.2">
      <c r="A146" s="28"/>
      <c r="B146" s="28"/>
      <c r="C146" s="28"/>
      <c r="D146" s="28" t="s">
        <v>309</v>
      </c>
      <c r="E146"/>
      <c r="F146"/>
      <c r="G146"/>
      <c r="H146" s="158"/>
      <c r="I146"/>
    </row>
    <row r="147" spans="1:9" ht="14.25" x14ac:dyDescent="0.2">
      <c r="A147" s="28" t="s">
        <v>2855</v>
      </c>
      <c r="B147" s="28" t="s">
        <v>1137</v>
      </c>
      <c r="C147" s="28" t="s">
        <v>1037</v>
      </c>
      <c r="D147" s="28" t="s">
        <v>872</v>
      </c>
      <c r="E147" s="157"/>
      <c r="F147" s="157"/>
      <c r="G147"/>
      <c r="H147" s="158"/>
      <c r="I147"/>
    </row>
    <row r="148" spans="1:9" x14ac:dyDescent="0.2">
      <c r="A148" s="28"/>
      <c r="B148" s="28"/>
      <c r="C148" s="28"/>
      <c r="D148" s="28" t="s">
        <v>309</v>
      </c>
      <c r="E148"/>
      <c r="F148"/>
      <c r="G148"/>
      <c r="H148" s="158"/>
      <c r="I148"/>
    </row>
    <row r="149" spans="1:9" ht="14.25" x14ac:dyDescent="0.2">
      <c r="A149" s="28" t="s">
        <v>2856</v>
      </c>
      <c r="B149" s="28" t="s">
        <v>1127</v>
      </c>
      <c r="C149" s="28" t="s">
        <v>1037</v>
      </c>
      <c r="D149" s="28" t="s">
        <v>872</v>
      </c>
      <c r="E149" s="157"/>
      <c r="F149" s="157"/>
      <c r="G149"/>
      <c r="H149" s="158"/>
      <c r="I149"/>
    </row>
    <row r="150" spans="1:9" x14ac:dyDescent="0.2">
      <c r="A150" s="28"/>
      <c r="B150" s="28"/>
      <c r="C150" s="28"/>
      <c r="D150" s="28" t="s">
        <v>309</v>
      </c>
      <c r="E150"/>
      <c r="F150"/>
      <c r="G150"/>
      <c r="H150" s="158"/>
      <c r="I150"/>
    </row>
    <row r="151" spans="1:9" ht="14.25" x14ac:dyDescent="0.2">
      <c r="A151" s="28" t="s">
        <v>2857</v>
      </c>
      <c r="B151" s="28" t="s">
        <v>1138</v>
      </c>
      <c r="C151" s="28" t="s">
        <v>1037</v>
      </c>
      <c r="D151" s="28" t="s">
        <v>872</v>
      </c>
      <c r="E151" s="157"/>
      <c r="F151" s="157"/>
      <c r="G151"/>
      <c r="H151" s="158"/>
      <c r="I151"/>
    </row>
    <row r="152" spans="1:9" x14ac:dyDescent="0.2">
      <c r="A152" s="28"/>
      <c r="B152" s="28"/>
      <c r="C152" s="28"/>
      <c r="D152" s="28" t="s">
        <v>309</v>
      </c>
      <c r="E152"/>
      <c r="F152"/>
      <c r="G152"/>
      <c r="H152" s="158"/>
      <c r="I152"/>
    </row>
    <row r="153" spans="1:9" ht="14.25" x14ac:dyDescent="0.2">
      <c r="A153" s="28" t="s">
        <v>2858</v>
      </c>
      <c r="B153" s="28" t="s">
        <v>1128</v>
      </c>
      <c r="C153" s="28" t="s">
        <v>1037</v>
      </c>
      <c r="D153" s="28" t="s">
        <v>872</v>
      </c>
      <c r="E153" s="157"/>
      <c r="F153" s="157"/>
      <c r="G153"/>
      <c r="H153" s="158"/>
      <c r="I153"/>
    </row>
    <row r="154" spans="1:9" x14ac:dyDescent="0.2">
      <c r="A154" s="28"/>
      <c r="B154" s="28"/>
      <c r="C154" s="28"/>
      <c r="D154" s="28" t="s">
        <v>309</v>
      </c>
      <c r="E154"/>
      <c r="F154"/>
      <c r="G154"/>
      <c r="H154" s="158"/>
      <c r="I154"/>
    </row>
    <row r="155" spans="1:9" ht="14.25" x14ac:dyDescent="0.2">
      <c r="A155" s="28" t="s">
        <v>2859</v>
      </c>
      <c r="B155" s="28" t="s">
        <v>1130</v>
      </c>
      <c r="C155" s="28" t="s">
        <v>1037</v>
      </c>
      <c r="D155" s="28" t="s">
        <v>872</v>
      </c>
      <c r="E155" s="157"/>
      <c r="F155" s="157"/>
      <c r="G155"/>
      <c r="H155" s="158"/>
      <c r="I155"/>
    </row>
    <row r="156" spans="1:9" x14ac:dyDescent="0.2">
      <c r="A156" s="28"/>
      <c r="B156" s="28"/>
      <c r="C156" s="28"/>
      <c r="D156" s="28" t="s">
        <v>309</v>
      </c>
      <c r="E156"/>
      <c r="F156"/>
      <c r="G156"/>
      <c r="H156" s="158"/>
      <c r="I156"/>
    </row>
    <row r="157" spans="1:9" ht="14.25" x14ac:dyDescent="0.2">
      <c r="A157" s="28" t="s">
        <v>2860</v>
      </c>
      <c r="B157" s="28" t="s">
        <v>1126</v>
      </c>
      <c r="C157" s="28" t="s">
        <v>1037</v>
      </c>
      <c r="D157" s="28" t="s">
        <v>313</v>
      </c>
      <c r="E157" s="157"/>
      <c r="F157" s="157"/>
      <c r="G157"/>
      <c r="H157" s="158"/>
      <c r="I157"/>
    </row>
    <row r="158" spans="1:9" ht="14.25" x14ac:dyDescent="0.2">
      <c r="A158" s="28"/>
      <c r="B158" s="28"/>
      <c r="C158" s="28"/>
      <c r="D158" s="28" t="s">
        <v>872</v>
      </c>
      <c r="E158" s="157"/>
      <c r="F158" s="157"/>
      <c r="G158"/>
      <c r="H158" s="158"/>
      <c r="I158"/>
    </row>
    <row r="159" spans="1:9" ht="14.25" x14ac:dyDescent="0.2">
      <c r="A159" s="28" t="s">
        <v>2407</v>
      </c>
      <c r="B159" s="28" t="s">
        <v>663</v>
      </c>
      <c r="C159" s="28" t="s">
        <v>2408</v>
      </c>
      <c r="D159" s="28" t="s">
        <v>872</v>
      </c>
      <c r="E159" s="157"/>
      <c r="F159" s="157"/>
      <c r="G159"/>
      <c r="H159" s="158"/>
      <c r="I159"/>
    </row>
    <row r="160" spans="1:9" ht="14.25" x14ac:dyDescent="0.2">
      <c r="A160" s="28" t="s">
        <v>2409</v>
      </c>
      <c r="B160" s="28" t="s">
        <v>1046</v>
      </c>
      <c r="C160" s="28" t="s">
        <v>2408</v>
      </c>
      <c r="D160" s="28" t="s">
        <v>872</v>
      </c>
      <c r="E160" s="157"/>
      <c r="F160" s="157"/>
      <c r="G160"/>
      <c r="H160" s="158"/>
      <c r="I160"/>
    </row>
    <row r="161" spans="1:9" ht="14.25" x14ac:dyDescent="0.2">
      <c r="A161" s="28" t="s">
        <v>2410</v>
      </c>
      <c r="B161" s="28" t="s">
        <v>1047</v>
      </c>
      <c r="C161" s="28" t="s">
        <v>2408</v>
      </c>
      <c r="D161" s="28" t="s">
        <v>872</v>
      </c>
      <c r="E161" s="157"/>
      <c r="F161" s="157"/>
      <c r="G161"/>
      <c r="H161" s="158"/>
      <c r="I161"/>
    </row>
    <row r="162" spans="1:9" ht="14.25" x14ac:dyDescent="0.2">
      <c r="A162" s="28" t="s">
        <v>2411</v>
      </c>
      <c r="B162" s="28" t="s">
        <v>1045</v>
      </c>
      <c r="C162" s="28" t="s">
        <v>2408</v>
      </c>
      <c r="D162" s="28" t="s">
        <v>872</v>
      </c>
      <c r="E162" s="157"/>
      <c r="F162" s="157"/>
      <c r="G162"/>
      <c r="H162" s="158"/>
      <c r="I162"/>
    </row>
    <row r="163" spans="1:9" ht="14.25" x14ac:dyDescent="0.2">
      <c r="A163" s="28" t="s">
        <v>2412</v>
      </c>
      <c r="B163" s="28" t="s">
        <v>321</v>
      </c>
      <c r="C163" s="28" t="s">
        <v>2408</v>
      </c>
      <c r="D163" s="28" t="s">
        <v>872</v>
      </c>
      <c r="E163" s="157"/>
      <c r="F163" s="157"/>
      <c r="G163"/>
      <c r="H163" s="158"/>
      <c r="I163"/>
    </row>
    <row r="164" spans="1:9" ht="14.25" x14ac:dyDescent="0.2">
      <c r="A164" s="28" t="s">
        <v>2413</v>
      </c>
      <c r="B164" s="28" t="s">
        <v>322</v>
      </c>
      <c r="C164" s="28" t="s">
        <v>2408</v>
      </c>
      <c r="D164" s="28" t="s">
        <v>872</v>
      </c>
      <c r="E164" s="157"/>
      <c r="F164" s="157"/>
      <c r="G164"/>
      <c r="H164" s="158"/>
      <c r="I164"/>
    </row>
    <row r="165" spans="1:9" ht="14.25" x14ac:dyDescent="0.2">
      <c r="A165" s="28" t="s">
        <v>2414</v>
      </c>
      <c r="B165" s="28" t="s">
        <v>316</v>
      </c>
      <c r="C165" s="28" t="s">
        <v>2408</v>
      </c>
      <c r="D165" s="28" t="s">
        <v>872</v>
      </c>
      <c r="E165" s="157"/>
      <c r="F165" s="157"/>
      <c r="G165"/>
      <c r="H165" s="158"/>
      <c r="I165"/>
    </row>
    <row r="166" spans="1:9" ht="14.25" x14ac:dyDescent="0.2">
      <c r="A166" s="28" t="s">
        <v>2415</v>
      </c>
      <c r="B166" s="28" t="s">
        <v>306</v>
      </c>
      <c r="C166" s="28" t="s">
        <v>2408</v>
      </c>
      <c r="D166" s="28" t="s">
        <v>872</v>
      </c>
      <c r="E166" s="157"/>
      <c r="F166" s="157"/>
      <c r="G166"/>
      <c r="H166" s="158"/>
      <c r="I166"/>
    </row>
    <row r="167" spans="1:9" ht="14.25" x14ac:dyDescent="0.2">
      <c r="A167" s="28" t="s">
        <v>2416</v>
      </c>
      <c r="B167" s="28" t="s">
        <v>31</v>
      </c>
      <c r="C167" s="28" t="s">
        <v>2408</v>
      </c>
      <c r="D167" s="28" t="s">
        <v>872</v>
      </c>
      <c r="E167" s="157"/>
      <c r="F167" s="157"/>
      <c r="G167"/>
      <c r="H167" s="158"/>
      <c r="I167"/>
    </row>
    <row r="168" spans="1:9" ht="14.25" x14ac:dyDescent="0.2">
      <c r="A168" s="28" t="s">
        <v>2417</v>
      </c>
      <c r="B168" s="28" t="s">
        <v>550</v>
      </c>
      <c r="C168" s="28" t="s">
        <v>2408</v>
      </c>
      <c r="D168" s="28" t="s">
        <v>872</v>
      </c>
      <c r="E168" s="157"/>
      <c r="F168" s="157"/>
      <c r="G168"/>
      <c r="H168" s="158"/>
      <c r="I168"/>
    </row>
    <row r="169" spans="1:9" ht="14.25" x14ac:dyDescent="0.2">
      <c r="A169" s="28" t="s">
        <v>2418</v>
      </c>
      <c r="B169" s="28" t="s">
        <v>551</v>
      </c>
      <c r="C169" s="28" t="s">
        <v>2408</v>
      </c>
      <c r="D169" s="28" t="s">
        <v>872</v>
      </c>
      <c r="E169" s="157"/>
      <c r="F169" s="157"/>
      <c r="G169"/>
      <c r="H169" s="158"/>
      <c r="I169"/>
    </row>
    <row r="170" spans="1:9" ht="14.25" x14ac:dyDescent="0.2">
      <c r="A170" s="28" t="s">
        <v>2419</v>
      </c>
      <c r="B170" s="28" t="s">
        <v>498</v>
      </c>
      <c r="C170" s="28" t="s">
        <v>2408</v>
      </c>
      <c r="D170" s="28" t="s">
        <v>872</v>
      </c>
      <c r="E170" s="157"/>
      <c r="F170" s="157"/>
      <c r="G170"/>
      <c r="H170" s="158"/>
      <c r="I170"/>
    </row>
    <row r="171" spans="1:9" ht="14.25" x14ac:dyDescent="0.2">
      <c r="A171" s="28" t="s">
        <v>2646</v>
      </c>
      <c r="B171" s="28" t="s">
        <v>978</v>
      </c>
      <c r="C171" s="28" t="s">
        <v>2408</v>
      </c>
      <c r="D171" s="28" t="s">
        <v>872</v>
      </c>
      <c r="E171" s="157"/>
      <c r="F171" s="157"/>
      <c r="G171"/>
      <c r="H171" s="158"/>
      <c r="I171"/>
    </row>
    <row r="172" spans="1:9" ht="14.25" x14ac:dyDescent="0.2">
      <c r="A172" s="28" t="s">
        <v>2420</v>
      </c>
      <c r="B172" s="28" t="s">
        <v>547</v>
      </c>
      <c r="C172" s="28" t="s">
        <v>2408</v>
      </c>
      <c r="D172" s="28" t="s">
        <v>872</v>
      </c>
      <c r="E172" s="157"/>
      <c r="F172" s="157"/>
      <c r="G172"/>
      <c r="H172" s="158"/>
      <c r="I172"/>
    </row>
    <row r="173" spans="1:9" ht="14.25" x14ac:dyDescent="0.2">
      <c r="A173" s="28" t="s">
        <v>2421</v>
      </c>
      <c r="B173" s="28" t="s">
        <v>662</v>
      </c>
      <c r="C173" s="28" t="s">
        <v>2408</v>
      </c>
      <c r="D173" s="28" t="s">
        <v>872</v>
      </c>
      <c r="E173" s="157"/>
      <c r="F173" s="157"/>
      <c r="G173"/>
      <c r="H173" s="158"/>
      <c r="I173"/>
    </row>
    <row r="174" spans="1:9" ht="14.25" x14ac:dyDescent="0.2">
      <c r="A174" s="28" t="s">
        <v>2422</v>
      </c>
      <c r="B174" s="28" t="s">
        <v>661</v>
      </c>
      <c r="C174" s="28" t="s">
        <v>2408</v>
      </c>
      <c r="D174" s="28" t="s">
        <v>872</v>
      </c>
      <c r="E174" s="157"/>
      <c r="F174" s="157"/>
      <c r="G174"/>
      <c r="H174" s="158"/>
      <c r="I174"/>
    </row>
    <row r="175" spans="1:9" ht="14.25" x14ac:dyDescent="0.2">
      <c r="A175" s="28" t="s">
        <v>2423</v>
      </c>
      <c r="B175" s="28" t="s">
        <v>499</v>
      </c>
      <c r="C175" s="28" t="s">
        <v>2408</v>
      </c>
      <c r="D175" s="28" t="s">
        <v>872</v>
      </c>
      <c r="E175" s="157"/>
      <c r="F175" s="157"/>
      <c r="G175"/>
      <c r="H175" s="158"/>
      <c r="I175"/>
    </row>
    <row r="176" spans="1:9" ht="14.25" x14ac:dyDescent="0.2">
      <c r="A176" s="28" t="s">
        <v>2424</v>
      </c>
      <c r="B176" s="28" t="s">
        <v>500</v>
      </c>
      <c r="C176" s="28" t="s">
        <v>2408</v>
      </c>
      <c r="D176" s="28" t="s">
        <v>872</v>
      </c>
      <c r="E176" s="157"/>
      <c r="F176" s="157"/>
      <c r="G176"/>
      <c r="H176" s="158"/>
      <c r="I176"/>
    </row>
    <row r="177" spans="1:9" ht="14.25" x14ac:dyDescent="0.2">
      <c r="A177" s="28" t="s">
        <v>2425</v>
      </c>
      <c r="B177" s="28" t="s">
        <v>1298</v>
      </c>
      <c r="C177" s="28" t="s">
        <v>2408</v>
      </c>
      <c r="D177" s="28" t="s">
        <v>872</v>
      </c>
      <c r="E177" s="157"/>
      <c r="F177" s="157"/>
      <c r="G177"/>
      <c r="H177" s="158"/>
      <c r="I177"/>
    </row>
    <row r="178" spans="1:9" ht="14.25" x14ac:dyDescent="0.2">
      <c r="A178" s="28" t="s">
        <v>2426</v>
      </c>
      <c r="B178" s="28" t="s">
        <v>734</v>
      </c>
      <c r="C178" s="28" t="s">
        <v>2408</v>
      </c>
      <c r="D178" s="28" t="s">
        <v>872</v>
      </c>
      <c r="E178" s="157"/>
      <c r="F178" s="157"/>
      <c r="G178"/>
      <c r="H178" s="158"/>
      <c r="I178"/>
    </row>
    <row r="179" spans="1:9" ht="14.25" x14ac:dyDescent="0.2">
      <c r="A179" s="28" t="s">
        <v>2427</v>
      </c>
      <c r="B179" s="28" t="s">
        <v>736</v>
      </c>
      <c r="C179" s="28" t="s">
        <v>2408</v>
      </c>
      <c r="D179" s="28" t="s">
        <v>872</v>
      </c>
      <c r="E179" s="157"/>
      <c r="F179" s="157"/>
      <c r="G179"/>
      <c r="H179" s="158"/>
      <c r="I179"/>
    </row>
    <row r="180" spans="1:9" ht="14.25" x14ac:dyDescent="0.2">
      <c r="A180" s="28" t="s">
        <v>2428</v>
      </c>
      <c r="B180" s="28" t="s">
        <v>738</v>
      </c>
      <c r="C180" s="28" t="s">
        <v>2408</v>
      </c>
      <c r="D180" s="28" t="s">
        <v>872</v>
      </c>
      <c r="E180" s="157"/>
      <c r="F180" s="157"/>
      <c r="G180"/>
      <c r="H180" s="158"/>
      <c r="I180"/>
    </row>
    <row r="181" spans="1:9" x14ac:dyDescent="0.2">
      <c r="A181" s="28" t="s">
        <v>2429</v>
      </c>
      <c r="B181" s="28" t="s">
        <v>2353</v>
      </c>
      <c r="C181" s="28" t="s">
        <v>2408</v>
      </c>
      <c r="D181" s="28" t="s">
        <v>872</v>
      </c>
      <c r="E181"/>
      <c r="F181"/>
      <c r="G181"/>
      <c r="H181" s="158"/>
      <c r="I181"/>
    </row>
    <row r="182" spans="1:9" ht="14.25" x14ac:dyDescent="0.2">
      <c r="A182" s="28" t="s">
        <v>2430</v>
      </c>
      <c r="B182" s="28" t="s">
        <v>735</v>
      </c>
      <c r="C182" s="28" t="s">
        <v>2408</v>
      </c>
      <c r="D182" s="28" t="s">
        <v>872</v>
      </c>
      <c r="E182" s="157"/>
      <c r="F182" s="157"/>
      <c r="G182"/>
      <c r="H182" s="158"/>
      <c r="I182"/>
    </row>
    <row r="183" spans="1:9" x14ac:dyDescent="0.2">
      <c r="A183" s="28"/>
      <c r="B183" s="28"/>
      <c r="C183" s="28"/>
      <c r="D183" s="28" t="s">
        <v>314</v>
      </c>
      <c r="E183"/>
      <c r="F183"/>
      <c r="G183"/>
      <c r="H183" s="158"/>
      <c r="I183"/>
    </row>
    <row r="184" spans="1:9" ht="14.25" x14ac:dyDescent="0.2">
      <c r="A184" s="28" t="s">
        <v>2431</v>
      </c>
      <c r="B184" s="28" t="s">
        <v>737</v>
      </c>
      <c r="C184" s="28" t="s">
        <v>2408</v>
      </c>
      <c r="D184" s="28" t="s">
        <v>872</v>
      </c>
      <c r="E184" s="157"/>
      <c r="F184" s="157"/>
      <c r="G184"/>
      <c r="H184" s="158"/>
      <c r="I184"/>
    </row>
    <row r="185" spans="1:9" ht="14.25" x14ac:dyDescent="0.2">
      <c r="A185" s="28"/>
      <c r="B185" s="28"/>
      <c r="C185" s="28"/>
      <c r="D185" s="28" t="s">
        <v>314</v>
      </c>
      <c r="E185" s="157"/>
      <c r="F185" s="157"/>
      <c r="G185"/>
      <c r="H185" s="158"/>
      <c r="I185"/>
    </row>
    <row r="186" spans="1:9" ht="14.25" x14ac:dyDescent="0.2">
      <c r="A186" s="28" t="s">
        <v>2432</v>
      </c>
      <c r="B186" s="28" t="s">
        <v>1124</v>
      </c>
      <c r="C186" s="28" t="s">
        <v>2408</v>
      </c>
      <c r="D186" s="28" t="s">
        <v>872</v>
      </c>
      <c r="E186" s="157"/>
      <c r="F186" s="157"/>
      <c r="G186"/>
      <c r="H186" s="158"/>
      <c r="I186"/>
    </row>
    <row r="187" spans="1:9" ht="14.25" x14ac:dyDescent="0.2">
      <c r="A187" s="28" t="s">
        <v>2433</v>
      </c>
      <c r="B187" s="28" t="s">
        <v>1123</v>
      </c>
      <c r="C187" s="28" t="s">
        <v>2408</v>
      </c>
      <c r="D187" s="28" t="s">
        <v>872</v>
      </c>
      <c r="E187" s="157"/>
      <c r="F187" s="157"/>
      <c r="G187"/>
      <c r="H187" s="158"/>
      <c r="I187"/>
    </row>
    <row r="188" spans="1:9" ht="14.25" x14ac:dyDescent="0.2">
      <c r="A188" s="28" t="s">
        <v>2434</v>
      </c>
      <c r="B188" s="28" t="s">
        <v>1139</v>
      </c>
      <c r="C188" s="28" t="s">
        <v>2408</v>
      </c>
      <c r="D188" s="28" t="s">
        <v>872</v>
      </c>
      <c r="E188" s="157"/>
      <c r="F188" s="157"/>
      <c r="G188"/>
      <c r="H188" s="158"/>
      <c r="I188"/>
    </row>
    <row r="189" spans="1:9" ht="14.25" x14ac:dyDescent="0.2">
      <c r="A189" s="28" t="s">
        <v>2435</v>
      </c>
      <c r="B189" s="28" t="s">
        <v>733</v>
      </c>
      <c r="C189" s="28" t="s">
        <v>2408</v>
      </c>
      <c r="D189" s="28" t="s">
        <v>872</v>
      </c>
      <c r="E189" s="157"/>
      <c r="F189" s="157"/>
      <c r="G189"/>
      <c r="H189" s="158"/>
      <c r="I189"/>
    </row>
    <row r="190" spans="1:9" ht="14.25" x14ac:dyDescent="0.2">
      <c r="A190" s="28" t="s">
        <v>2436</v>
      </c>
      <c r="B190" s="28" t="s">
        <v>463</v>
      </c>
      <c r="C190" s="28" t="s">
        <v>2408</v>
      </c>
      <c r="D190" s="28" t="s">
        <v>872</v>
      </c>
      <c r="E190" s="157"/>
      <c r="F190" s="157"/>
      <c r="G190"/>
      <c r="H190" s="158"/>
      <c r="I190"/>
    </row>
    <row r="191" spans="1:9" ht="14.25" x14ac:dyDescent="0.2">
      <c r="A191" s="28" t="s">
        <v>2437</v>
      </c>
      <c r="B191" s="28" t="s">
        <v>459</v>
      </c>
      <c r="C191" s="28" t="s">
        <v>2408</v>
      </c>
      <c r="D191" s="28" t="s">
        <v>872</v>
      </c>
      <c r="E191" s="157"/>
      <c r="F191" s="157"/>
      <c r="G191"/>
      <c r="H191" s="158"/>
      <c r="I191"/>
    </row>
    <row r="192" spans="1:9" ht="14.25" x14ac:dyDescent="0.2">
      <c r="A192" s="28" t="s">
        <v>2438</v>
      </c>
      <c r="B192" s="28" t="s">
        <v>464</v>
      </c>
      <c r="C192" s="28" t="s">
        <v>2408</v>
      </c>
      <c r="D192" s="28" t="s">
        <v>872</v>
      </c>
      <c r="E192" s="157"/>
      <c r="F192" s="157"/>
      <c r="G192"/>
      <c r="H192" s="158"/>
      <c r="I192"/>
    </row>
    <row r="193" spans="1:9" ht="14.25" x14ac:dyDescent="0.2">
      <c r="A193" s="28" t="s">
        <v>2439</v>
      </c>
      <c r="B193" s="28" t="s">
        <v>465</v>
      </c>
      <c r="C193" s="28" t="s">
        <v>2408</v>
      </c>
      <c r="D193" s="28" t="s">
        <v>872</v>
      </c>
      <c r="E193" s="157"/>
      <c r="F193" s="157"/>
      <c r="G193"/>
      <c r="H193" s="158"/>
      <c r="I193"/>
    </row>
    <row r="194" spans="1:9" ht="14.25" x14ac:dyDescent="0.2">
      <c r="A194" s="28" t="s">
        <v>2440</v>
      </c>
      <c r="B194" s="28" t="s">
        <v>460</v>
      </c>
      <c r="C194" s="28" t="s">
        <v>2408</v>
      </c>
      <c r="D194" s="28" t="s">
        <v>872</v>
      </c>
      <c r="E194" s="157"/>
      <c r="F194" s="157"/>
      <c r="G194"/>
      <c r="H194" s="158"/>
      <c r="I194"/>
    </row>
    <row r="195" spans="1:9" ht="14.25" x14ac:dyDescent="0.2">
      <c r="A195" s="28" t="s">
        <v>2441</v>
      </c>
      <c r="B195" s="28" t="s">
        <v>256</v>
      </c>
      <c r="C195" s="28" t="s">
        <v>2408</v>
      </c>
      <c r="D195" s="28" t="s">
        <v>872</v>
      </c>
      <c r="E195" s="157"/>
      <c r="F195" s="157"/>
      <c r="G195"/>
      <c r="H195" s="158"/>
      <c r="I195"/>
    </row>
    <row r="196" spans="1:9" ht="14.25" x14ac:dyDescent="0.2">
      <c r="A196" s="28" t="s">
        <v>2442</v>
      </c>
      <c r="B196" s="28" t="s">
        <v>461</v>
      </c>
      <c r="C196" s="28" t="s">
        <v>2408</v>
      </c>
      <c r="D196" s="28" t="s">
        <v>872</v>
      </c>
      <c r="E196" s="157"/>
      <c r="F196" s="157"/>
      <c r="G196"/>
      <c r="H196" s="158"/>
      <c r="I196"/>
    </row>
    <row r="197" spans="1:9" ht="14.25" x14ac:dyDescent="0.2">
      <c r="A197" s="28" t="s">
        <v>2443</v>
      </c>
      <c r="B197" s="28" t="s">
        <v>462</v>
      </c>
      <c r="C197" s="28" t="s">
        <v>2408</v>
      </c>
      <c r="D197" s="28" t="s">
        <v>872</v>
      </c>
      <c r="E197" s="157"/>
      <c r="F197" s="157"/>
      <c r="G197"/>
      <c r="H197" s="158"/>
      <c r="I197"/>
    </row>
    <row r="198" spans="1:9" ht="14.25" x14ac:dyDescent="0.2">
      <c r="A198" s="28" t="s">
        <v>2444</v>
      </c>
      <c r="B198" s="28" t="s">
        <v>458</v>
      </c>
      <c r="C198" s="28" t="s">
        <v>2408</v>
      </c>
      <c r="D198" s="28" t="s">
        <v>872</v>
      </c>
      <c r="E198" s="157"/>
      <c r="F198" s="157"/>
      <c r="G198"/>
      <c r="H198" s="158"/>
      <c r="I198"/>
    </row>
    <row r="199" spans="1:9" ht="14.25" x14ac:dyDescent="0.2">
      <c r="A199" s="28" t="s">
        <v>2445</v>
      </c>
      <c r="B199" s="28" t="s">
        <v>468</v>
      </c>
      <c r="C199" s="28" t="s">
        <v>2408</v>
      </c>
      <c r="D199" s="28" t="s">
        <v>872</v>
      </c>
      <c r="E199" s="157"/>
      <c r="F199" s="157"/>
      <c r="G199"/>
      <c r="H199" s="158"/>
      <c r="I199"/>
    </row>
    <row r="200" spans="1:9" ht="14.25" x14ac:dyDescent="0.2">
      <c r="A200" s="28" t="s">
        <v>2446</v>
      </c>
      <c r="B200" s="28" t="s">
        <v>466</v>
      </c>
      <c r="C200" s="28" t="s">
        <v>2408</v>
      </c>
      <c r="D200" s="28" t="s">
        <v>872</v>
      </c>
      <c r="E200" s="157"/>
      <c r="F200" s="157"/>
      <c r="G200"/>
      <c r="H200" s="158"/>
      <c r="I200"/>
    </row>
    <row r="201" spans="1:9" ht="14.25" x14ac:dyDescent="0.2">
      <c r="A201" s="28" t="s">
        <v>2447</v>
      </c>
      <c r="B201" s="28" t="s">
        <v>254</v>
      </c>
      <c r="C201" s="28" t="s">
        <v>2408</v>
      </c>
      <c r="D201" s="28" t="s">
        <v>872</v>
      </c>
      <c r="E201" s="157"/>
      <c r="F201" s="157"/>
      <c r="G201"/>
      <c r="H201" s="158"/>
      <c r="I201"/>
    </row>
    <row r="202" spans="1:9" ht="14.25" x14ac:dyDescent="0.2">
      <c r="A202" s="28" t="s">
        <v>2448</v>
      </c>
      <c r="B202" s="28" t="s">
        <v>467</v>
      </c>
      <c r="C202" s="28" t="s">
        <v>2408</v>
      </c>
      <c r="D202" s="28" t="s">
        <v>872</v>
      </c>
      <c r="E202" s="157"/>
      <c r="F202" s="157"/>
      <c r="G202"/>
      <c r="H202" s="158"/>
      <c r="I202"/>
    </row>
    <row r="203" spans="1:9" ht="14.25" x14ac:dyDescent="0.2">
      <c r="A203" s="28" t="s">
        <v>2449</v>
      </c>
      <c r="B203" s="28" t="s">
        <v>255</v>
      </c>
      <c r="C203" s="28" t="s">
        <v>2408</v>
      </c>
      <c r="D203" s="28" t="s">
        <v>872</v>
      </c>
      <c r="E203" s="157"/>
      <c r="F203" s="157"/>
      <c r="G203"/>
      <c r="H203" s="158"/>
      <c r="I203"/>
    </row>
    <row r="204" spans="1:9" x14ac:dyDescent="0.2">
      <c r="A204" s="28" t="s">
        <v>2781</v>
      </c>
      <c r="B204" s="28" t="s">
        <v>2782</v>
      </c>
      <c r="C204" s="28" t="s">
        <v>2408</v>
      </c>
      <c r="D204" s="28" t="s">
        <v>872</v>
      </c>
      <c r="E204"/>
      <c r="F204"/>
      <c r="G204"/>
      <c r="H204" s="158"/>
      <c r="I204"/>
    </row>
    <row r="205" spans="1:9" ht="14.25" x14ac:dyDescent="0.2">
      <c r="A205" s="28" t="s">
        <v>2450</v>
      </c>
      <c r="B205" s="28" t="s">
        <v>645</v>
      </c>
      <c r="C205" s="28" t="s">
        <v>2408</v>
      </c>
      <c r="D205" s="28" t="s">
        <v>872</v>
      </c>
      <c r="E205" s="157"/>
      <c r="F205" s="157"/>
      <c r="G205"/>
      <c r="H205" s="158"/>
      <c r="I205"/>
    </row>
    <row r="206" spans="1:9" x14ac:dyDescent="0.2">
      <c r="A206" s="28"/>
      <c r="B206" s="28"/>
      <c r="C206" s="28"/>
      <c r="D206" s="28" t="s">
        <v>314</v>
      </c>
      <c r="E206"/>
      <c r="F206"/>
      <c r="G206"/>
      <c r="H206" s="158"/>
      <c r="I206"/>
    </row>
    <row r="207" spans="1:9" ht="14.25" x14ac:dyDescent="0.2">
      <c r="A207" s="28" t="s">
        <v>2451</v>
      </c>
      <c r="B207" s="28" t="s">
        <v>1598</v>
      </c>
      <c r="C207" s="28" t="s">
        <v>2408</v>
      </c>
      <c r="D207" s="28" t="s">
        <v>872</v>
      </c>
      <c r="E207" s="157"/>
      <c r="F207" s="157"/>
      <c r="G207"/>
      <c r="H207" s="158"/>
      <c r="I207"/>
    </row>
    <row r="208" spans="1:9" x14ac:dyDescent="0.2">
      <c r="A208" s="28"/>
      <c r="B208" s="28"/>
      <c r="C208" s="28"/>
      <c r="D208" s="28" t="s">
        <v>314</v>
      </c>
      <c r="E208"/>
      <c r="F208"/>
      <c r="G208"/>
      <c r="H208" s="158"/>
      <c r="I208"/>
    </row>
    <row r="209" spans="1:9" ht="14.25" x14ac:dyDescent="0.2">
      <c r="A209" s="28" t="s">
        <v>2452</v>
      </c>
      <c r="B209" s="28" t="s">
        <v>1300</v>
      </c>
      <c r="C209" s="28" t="s">
        <v>2408</v>
      </c>
      <c r="D209" s="28" t="s">
        <v>872</v>
      </c>
      <c r="E209" s="157"/>
      <c r="F209" s="157"/>
      <c r="G209"/>
      <c r="H209" s="158"/>
      <c r="I209"/>
    </row>
    <row r="210" spans="1:9" ht="14.25" x14ac:dyDescent="0.2">
      <c r="A210" s="28"/>
      <c r="B210" s="28"/>
      <c r="C210" s="28"/>
      <c r="D210" s="28" t="s">
        <v>314</v>
      </c>
      <c r="E210" s="157"/>
      <c r="F210" s="157"/>
      <c r="G210"/>
      <c r="H210" s="158"/>
      <c r="I210"/>
    </row>
    <row r="211" spans="1:9" ht="14.25" x14ac:dyDescent="0.2">
      <c r="A211" s="28" t="s">
        <v>2453</v>
      </c>
      <c r="B211" s="28" t="s">
        <v>641</v>
      </c>
      <c r="C211" s="28" t="s">
        <v>2408</v>
      </c>
      <c r="D211" s="28" t="s">
        <v>872</v>
      </c>
      <c r="E211" s="157"/>
      <c r="F211" s="157"/>
      <c r="G211"/>
      <c r="H211" s="158"/>
      <c r="I211"/>
    </row>
    <row r="212" spans="1:9" ht="14.25" x14ac:dyDescent="0.2">
      <c r="A212" s="28" t="s">
        <v>2454</v>
      </c>
      <c r="B212" s="28" t="s">
        <v>656</v>
      </c>
      <c r="C212" s="28" t="s">
        <v>2408</v>
      </c>
      <c r="D212" s="28" t="s">
        <v>872</v>
      </c>
      <c r="E212" s="157"/>
      <c r="F212" s="157"/>
      <c r="G212"/>
      <c r="H212" s="158"/>
      <c r="I212"/>
    </row>
    <row r="213" spans="1:9" ht="14.25" x14ac:dyDescent="0.2">
      <c r="A213" s="28" t="s">
        <v>2455</v>
      </c>
      <c r="B213" s="28" t="s">
        <v>657</v>
      </c>
      <c r="C213" s="28" t="s">
        <v>2408</v>
      </c>
      <c r="D213" s="28" t="s">
        <v>872</v>
      </c>
      <c r="E213" s="157"/>
      <c r="F213" s="157"/>
      <c r="G213"/>
      <c r="H213" s="158"/>
      <c r="I213"/>
    </row>
    <row r="214" spans="1:9" ht="14.25" x14ac:dyDescent="0.2">
      <c r="A214" s="28" t="s">
        <v>2456</v>
      </c>
      <c r="B214" s="28" t="s">
        <v>658</v>
      </c>
      <c r="C214" s="28" t="s">
        <v>2408</v>
      </c>
      <c r="D214" s="28" t="s">
        <v>872</v>
      </c>
      <c r="E214" s="157"/>
      <c r="F214" s="157"/>
      <c r="G214"/>
      <c r="H214" s="158"/>
      <c r="I214"/>
    </row>
    <row r="215" spans="1:9" ht="14.25" x14ac:dyDescent="0.2">
      <c r="A215" s="28" t="s">
        <v>2457</v>
      </c>
      <c r="B215" s="28" t="s">
        <v>640</v>
      </c>
      <c r="C215" s="28" t="s">
        <v>2408</v>
      </c>
      <c r="D215" s="28" t="s">
        <v>872</v>
      </c>
      <c r="E215" s="157"/>
      <c r="F215" s="157"/>
      <c r="G215"/>
      <c r="H215" s="158"/>
      <c r="I215"/>
    </row>
    <row r="216" spans="1:9" ht="14.25" x14ac:dyDescent="0.2">
      <c r="A216" s="28" t="s">
        <v>2458</v>
      </c>
      <c r="B216" s="28" t="s">
        <v>646</v>
      </c>
      <c r="C216" s="28" t="s">
        <v>2408</v>
      </c>
      <c r="D216" s="28" t="s">
        <v>872</v>
      </c>
      <c r="E216" s="157"/>
      <c r="F216" s="157"/>
      <c r="G216"/>
      <c r="H216" s="158"/>
      <c r="I216"/>
    </row>
    <row r="217" spans="1:9" x14ac:dyDescent="0.2">
      <c r="A217" s="28" t="s">
        <v>2459</v>
      </c>
      <c r="B217" s="28" t="s">
        <v>642</v>
      </c>
      <c r="C217" s="28" t="s">
        <v>2408</v>
      </c>
      <c r="D217" s="28" t="s">
        <v>872</v>
      </c>
      <c r="E217"/>
      <c r="F217"/>
      <c r="G217"/>
      <c r="H217" s="158"/>
      <c r="I217"/>
    </row>
    <row r="218" spans="1:9" ht="14.25" x14ac:dyDescent="0.2">
      <c r="A218" s="28" t="s">
        <v>2460</v>
      </c>
      <c r="B218" s="28" t="s">
        <v>644</v>
      </c>
      <c r="C218" s="28" t="s">
        <v>2408</v>
      </c>
      <c r="D218" s="28" t="s">
        <v>872</v>
      </c>
      <c r="E218" s="157"/>
      <c r="F218" s="157"/>
      <c r="G218"/>
      <c r="H218" s="158"/>
      <c r="I218"/>
    </row>
    <row r="219" spans="1:9" ht="14.25" x14ac:dyDescent="0.2">
      <c r="A219" s="28"/>
      <c r="B219" s="28"/>
      <c r="C219" s="28"/>
      <c r="D219" s="28" t="s">
        <v>314</v>
      </c>
      <c r="E219" s="157"/>
      <c r="F219" s="157"/>
      <c r="G219"/>
      <c r="H219" s="158"/>
      <c r="I219"/>
    </row>
    <row r="220" spans="1:9" x14ac:dyDescent="0.2">
      <c r="A220" s="28" t="s">
        <v>2461</v>
      </c>
      <c r="B220" s="28" t="s">
        <v>643</v>
      </c>
      <c r="C220" s="28" t="s">
        <v>2408</v>
      </c>
      <c r="D220" s="28" t="s">
        <v>872</v>
      </c>
      <c r="E220"/>
      <c r="F220"/>
      <c r="G220"/>
      <c r="H220" s="158"/>
      <c r="I220"/>
    </row>
    <row r="221" spans="1:9" ht="14.25" x14ac:dyDescent="0.2">
      <c r="A221" s="28" t="s">
        <v>2462</v>
      </c>
      <c r="B221" s="28" t="s">
        <v>647</v>
      </c>
      <c r="C221" s="28" t="s">
        <v>2408</v>
      </c>
      <c r="D221" s="28" t="s">
        <v>872</v>
      </c>
      <c r="E221" s="157"/>
      <c r="F221" s="157"/>
      <c r="G221"/>
      <c r="H221" s="158"/>
      <c r="I221"/>
    </row>
    <row r="222" spans="1:9" x14ac:dyDescent="0.2">
      <c r="A222" s="28"/>
      <c r="B222" s="28"/>
      <c r="C222" s="28"/>
      <c r="D222" s="28" t="s">
        <v>314</v>
      </c>
      <c r="E222"/>
      <c r="F222"/>
      <c r="G222"/>
      <c r="H222" s="158"/>
      <c r="I222"/>
    </row>
    <row r="223" spans="1:9" ht="14.25" x14ac:dyDescent="0.2">
      <c r="A223" s="28" t="s">
        <v>2463</v>
      </c>
      <c r="B223" s="28" t="s">
        <v>648</v>
      </c>
      <c r="C223" s="28" t="s">
        <v>2408</v>
      </c>
      <c r="D223" s="28" t="s">
        <v>872</v>
      </c>
      <c r="E223" s="157"/>
      <c r="F223" s="157"/>
      <c r="G223"/>
      <c r="H223" s="158"/>
      <c r="I223"/>
    </row>
    <row r="224" spans="1:9" ht="14.25" x14ac:dyDescent="0.2">
      <c r="A224" s="28"/>
      <c r="B224" s="28"/>
      <c r="C224" s="28"/>
      <c r="D224" s="28" t="s">
        <v>314</v>
      </c>
      <c r="E224" s="157"/>
      <c r="F224" s="157"/>
      <c r="G224"/>
      <c r="H224" s="158"/>
      <c r="I224"/>
    </row>
    <row r="225" spans="1:9" ht="14.25" x14ac:dyDescent="0.2">
      <c r="A225" s="28" t="s">
        <v>2464</v>
      </c>
      <c r="B225" s="28" t="s">
        <v>653</v>
      </c>
      <c r="C225" s="28" t="s">
        <v>2408</v>
      </c>
      <c r="D225" s="28" t="s">
        <v>872</v>
      </c>
      <c r="E225" s="157"/>
      <c r="F225" s="157"/>
      <c r="G225"/>
      <c r="H225" s="158"/>
      <c r="I225"/>
    </row>
    <row r="226" spans="1:9" ht="14.25" x14ac:dyDescent="0.2">
      <c r="A226" s="28" t="s">
        <v>2465</v>
      </c>
      <c r="B226" s="28" t="s">
        <v>654</v>
      </c>
      <c r="C226" s="28" t="s">
        <v>2408</v>
      </c>
      <c r="D226" s="28" t="s">
        <v>872</v>
      </c>
      <c r="E226" s="157"/>
      <c r="F226" s="157"/>
      <c r="G226"/>
      <c r="H226" s="158"/>
      <c r="I226"/>
    </row>
    <row r="227" spans="1:9" ht="14.25" x14ac:dyDescent="0.2">
      <c r="A227" s="28" t="s">
        <v>2466</v>
      </c>
      <c r="B227" s="28" t="s">
        <v>655</v>
      </c>
      <c r="C227" s="28" t="s">
        <v>2408</v>
      </c>
      <c r="D227" s="28" t="s">
        <v>872</v>
      </c>
      <c r="E227" s="157"/>
      <c r="F227" s="157"/>
      <c r="G227"/>
      <c r="H227" s="158"/>
      <c r="I227"/>
    </row>
    <row r="228" spans="1:9" ht="14.25" x14ac:dyDescent="0.2">
      <c r="A228" s="28" t="s">
        <v>2467</v>
      </c>
      <c r="B228" s="28" t="s">
        <v>649</v>
      </c>
      <c r="C228" s="28" t="s">
        <v>2408</v>
      </c>
      <c r="D228" s="28" t="s">
        <v>872</v>
      </c>
      <c r="E228" s="157"/>
      <c r="F228" s="157"/>
      <c r="G228"/>
      <c r="H228" s="158"/>
      <c r="I228"/>
    </row>
    <row r="229" spans="1:9" ht="14.25" x14ac:dyDescent="0.2">
      <c r="A229" s="28" t="s">
        <v>2468</v>
      </c>
      <c r="B229" s="28" t="s">
        <v>639</v>
      </c>
      <c r="C229" s="28" t="s">
        <v>2408</v>
      </c>
      <c r="D229" s="28" t="s">
        <v>872</v>
      </c>
      <c r="E229" s="157"/>
      <c r="F229" s="157"/>
      <c r="G229"/>
      <c r="H229" s="158"/>
      <c r="I229"/>
    </row>
    <row r="230" spans="1:9" ht="14.25" x14ac:dyDescent="0.2">
      <c r="A230" s="28" t="s">
        <v>2469</v>
      </c>
      <c r="B230" s="28" t="s">
        <v>2354</v>
      </c>
      <c r="C230" s="28" t="s">
        <v>2408</v>
      </c>
      <c r="D230" s="28" t="s">
        <v>872</v>
      </c>
      <c r="E230" s="157"/>
      <c r="F230" s="157"/>
      <c r="G230"/>
      <c r="H230" s="158"/>
      <c r="I230"/>
    </row>
    <row r="231" spans="1:9" ht="14.25" x14ac:dyDescent="0.2">
      <c r="A231" s="28" t="s">
        <v>2633</v>
      </c>
      <c r="B231" s="28" t="s">
        <v>548</v>
      </c>
      <c r="C231" s="28" t="s">
        <v>2408</v>
      </c>
      <c r="D231" s="28" t="s">
        <v>872</v>
      </c>
      <c r="E231" s="157"/>
      <c r="F231" s="157"/>
      <c r="G231"/>
      <c r="H231" s="158"/>
      <c r="I231"/>
    </row>
    <row r="232" spans="1:9" ht="14.25" x14ac:dyDescent="0.2">
      <c r="A232" s="28" t="s">
        <v>2470</v>
      </c>
      <c r="B232" s="28" t="s">
        <v>549</v>
      </c>
      <c r="C232" s="28" t="s">
        <v>2408</v>
      </c>
      <c r="D232" s="28" t="s">
        <v>872</v>
      </c>
      <c r="E232" s="157"/>
      <c r="F232" s="157"/>
      <c r="G232"/>
      <c r="H232" s="158"/>
      <c r="I232"/>
    </row>
    <row r="233" spans="1:9" ht="14.25" x14ac:dyDescent="0.2">
      <c r="A233" s="28" t="s">
        <v>2471</v>
      </c>
      <c r="B233" s="28" t="s">
        <v>1048</v>
      </c>
      <c r="C233" s="28" t="s">
        <v>2408</v>
      </c>
      <c r="D233" s="28" t="s">
        <v>872</v>
      </c>
      <c r="E233" s="157"/>
      <c r="F233" s="157"/>
      <c r="G233"/>
      <c r="H233" s="158"/>
      <c r="I233"/>
    </row>
    <row r="234" spans="1:9" ht="14.25" x14ac:dyDescent="0.2">
      <c r="A234" s="28" t="s">
        <v>2472</v>
      </c>
      <c r="B234" s="28" t="s">
        <v>163</v>
      </c>
      <c r="C234" s="28" t="s">
        <v>2408</v>
      </c>
      <c r="D234" s="28" t="s">
        <v>872</v>
      </c>
      <c r="E234" s="157"/>
      <c r="F234" s="157"/>
      <c r="G234"/>
      <c r="H234" s="158"/>
      <c r="I234"/>
    </row>
    <row r="235" spans="1:9" ht="14.25" x14ac:dyDescent="0.2">
      <c r="A235" s="28" t="s">
        <v>2473</v>
      </c>
      <c r="B235" s="28" t="s">
        <v>162</v>
      </c>
      <c r="C235" s="28" t="s">
        <v>2408</v>
      </c>
      <c r="D235" s="28" t="s">
        <v>872</v>
      </c>
      <c r="E235" s="157"/>
      <c r="F235" s="157"/>
      <c r="G235"/>
      <c r="H235" s="158"/>
      <c r="I235"/>
    </row>
    <row r="236" spans="1:9" ht="14.25" x14ac:dyDescent="0.2">
      <c r="A236" s="28" t="s">
        <v>2474</v>
      </c>
      <c r="B236" s="28" t="s">
        <v>1049</v>
      </c>
      <c r="C236" s="28" t="s">
        <v>2408</v>
      </c>
      <c r="D236" s="28" t="s">
        <v>872</v>
      </c>
      <c r="E236" s="157"/>
      <c r="F236" s="157"/>
      <c r="G236"/>
      <c r="H236" s="158"/>
      <c r="I236"/>
    </row>
    <row r="237" spans="1:9" ht="14.25" x14ac:dyDescent="0.2">
      <c r="A237" s="28" t="s">
        <v>2475</v>
      </c>
      <c r="B237" s="28" t="s">
        <v>1912</v>
      </c>
      <c r="C237" s="28" t="s">
        <v>2408</v>
      </c>
      <c r="D237" s="28" t="s">
        <v>872</v>
      </c>
      <c r="E237" s="157"/>
      <c r="F237" s="157"/>
      <c r="G237"/>
      <c r="H237" s="158"/>
      <c r="I237"/>
    </row>
    <row r="238" spans="1:9" ht="14.25" x14ac:dyDescent="0.2">
      <c r="A238" s="28" t="s">
        <v>2625</v>
      </c>
      <c r="B238" s="28" t="s">
        <v>971</v>
      </c>
      <c r="C238" s="28" t="s">
        <v>2408</v>
      </c>
      <c r="D238" s="28" t="s">
        <v>872</v>
      </c>
      <c r="E238" s="157"/>
      <c r="F238" s="157"/>
      <c r="G238"/>
      <c r="H238" s="158"/>
      <c r="I238"/>
    </row>
    <row r="239" spans="1:9" ht="14.25" x14ac:dyDescent="0.2">
      <c r="A239" s="28" t="s">
        <v>2650</v>
      </c>
      <c r="B239" s="28" t="s">
        <v>980</v>
      </c>
      <c r="C239" s="28" t="s">
        <v>2408</v>
      </c>
      <c r="D239" s="28" t="s">
        <v>872</v>
      </c>
      <c r="E239" s="157"/>
      <c r="F239" s="157"/>
      <c r="G239"/>
      <c r="H239" s="158"/>
      <c r="I239"/>
    </row>
    <row r="240" spans="1:9" ht="14.25" x14ac:dyDescent="0.2">
      <c r="A240" s="28" t="s">
        <v>2476</v>
      </c>
      <c r="B240" s="28" t="s">
        <v>659</v>
      </c>
      <c r="C240" s="28" t="s">
        <v>2408</v>
      </c>
      <c r="D240" s="28" t="s">
        <v>872</v>
      </c>
      <c r="E240" s="157"/>
      <c r="F240" s="157"/>
      <c r="G240"/>
      <c r="H240" s="158"/>
      <c r="I240"/>
    </row>
    <row r="241" spans="1:9" ht="14.25" x14ac:dyDescent="0.2">
      <c r="A241" s="28" t="s">
        <v>2477</v>
      </c>
      <c r="B241" s="28" t="s">
        <v>977</v>
      </c>
      <c r="C241" s="28" t="s">
        <v>2408</v>
      </c>
      <c r="D241" s="28" t="s">
        <v>872</v>
      </c>
      <c r="E241" s="157"/>
      <c r="F241" s="157"/>
      <c r="G241"/>
      <c r="H241" s="158"/>
      <c r="I241"/>
    </row>
    <row r="242" spans="1:9" ht="14.25" x14ac:dyDescent="0.2">
      <c r="A242" s="28" t="s">
        <v>2478</v>
      </c>
      <c r="B242" s="28" t="s">
        <v>502</v>
      </c>
      <c r="C242" s="28" t="s">
        <v>2408</v>
      </c>
      <c r="D242" s="28" t="s">
        <v>872</v>
      </c>
      <c r="E242" s="157"/>
      <c r="F242" s="157"/>
      <c r="G242"/>
      <c r="H242" s="158"/>
      <c r="I242"/>
    </row>
    <row r="243" spans="1:9" ht="14.25" x14ac:dyDescent="0.2">
      <c r="A243" s="28" t="s">
        <v>2479</v>
      </c>
      <c r="B243" s="28" t="s">
        <v>503</v>
      </c>
      <c r="C243" s="28" t="s">
        <v>2408</v>
      </c>
      <c r="D243" s="28" t="s">
        <v>872</v>
      </c>
      <c r="E243" s="157"/>
      <c r="F243" s="157"/>
      <c r="G243"/>
      <c r="H243" s="158"/>
      <c r="I243"/>
    </row>
    <row r="244" spans="1:9" ht="14.25" x14ac:dyDescent="0.2">
      <c r="A244" s="28" t="s">
        <v>2480</v>
      </c>
      <c r="B244" s="28" t="s">
        <v>504</v>
      </c>
      <c r="C244" s="28" t="s">
        <v>2408</v>
      </c>
      <c r="D244" s="28" t="s">
        <v>872</v>
      </c>
      <c r="E244" s="157"/>
      <c r="F244" s="157"/>
      <c r="G244"/>
      <c r="H244" s="158"/>
      <c r="I244"/>
    </row>
    <row r="245" spans="1:9" ht="14.25" x14ac:dyDescent="0.2">
      <c r="A245" s="28" t="s">
        <v>2481</v>
      </c>
      <c r="B245" s="28" t="s">
        <v>505</v>
      </c>
      <c r="C245" s="28" t="s">
        <v>2408</v>
      </c>
      <c r="D245" s="28" t="s">
        <v>872</v>
      </c>
      <c r="E245" s="157"/>
      <c r="F245" s="157"/>
      <c r="G245"/>
      <c r="H245" s="158"/>
      <c r="I245"/>
    </row>
    <row r="246" spans="1:9" ht="14.25" x14ac:dyDescent="0.2">
      <c r="A246" s="28" t="s">
        <v>2482</v>
      </c>
      <c r="B246" s="28" t="s">
        <v>506</v>
      </c>
      <c r="C246" s="28" t="s">
        <v>2408</v>
      </c>
      <c r="D246" s="28" t="s">
        <v>872</v>
      </c>
      <c r="E246" s="157"/>
      <c r="F246" s="157"/>
      <c r="G246"/>
      <c r="H246" s="158"/>
      <c r="I246"/>
    </row>
    <row r="247" spans="1:9" ht="14.25" x14ac:dyDescent="0.2">
      <c r="A247" s="28" t="s">
        <v>2483</v>
      </c>
      <c r="B247" s="28" t="s">
        <v>507</v>
      </c>
      <c r="C247" s="28" t="s">
        <v>2408</v>
      </c>
      <c r="D247" s="28" t="s">
        <v>872</v>
      </c>
      <c r="E247" s="157"/>
      <c r="F247" s="157"/>
      <c r="G247"/>
      <c r="H247" s="158"/>
      <c r="I247"/>
    </row>
    <row r="248" spans="1:9" ht="14.25" x14ac:dyDescent="0.2">
      <c r="A248" s="28" t="s">
        <v>2484</v>
      </c>
      <c r="B248" s="28" t="s">
        <v>535</v>
      </c>
      <c r="C248" s="28" t="s">
        <v>2408</v>
      </c>
      <c r="D248" s="28" t="s">
        <v>872</v>
      </c>
      <c r="E248" s="157"/>
      <c r="F248" s="157"/>
      <c r="G248"/>
      <c r="H248" s="158"/>
      <c r="I248"/>
    </row>
    <row r="249" spans="1:9" ht="14.25" x14ac:dyDescent="0.2">
      <c r="A249" s="28" t="s">
        <v>2485</v>
      </c>
      <c r="B249" s="28" t="s">
        <v>536</v>
      </c>
      <c r="C249" s="28" t="s">
        <v>2408</v>
      </c>
      <c r="D249" s="28" t="s">
        <v>872</v>
      </c>
      <c r="E249" s="157"/>
      <c r="F249" s="157"/>
      <c r="G249"/>
      <c r="H249" s="158"/>
      <c r="I249"/>
    </row>
    <row r="250" spans="1:9" ht="14.25" x14ac:dyDescent="0.2">
      <c r="A250" s="28" t="s">
        <v>2486</v>
      </c>
      <c r="B250" s="28" t="s">
        <v>537</v>
      </c>
      <c r="C250" s="28" t="s">
        <v>2408</v>
      </c>
      <c r="D250" s="28" t="s">
        <v>872</v>
      </c>
      <c r="E250" s="157"/>
      <c r="F250" s="157"/>
      <c r="G250"/>
      <c r="H250" s="158"/>
      <c r="I250"/>
    </row>
    <row r="251" spans="1:9" ht="14.25" x14ac:dyDescent="0.2">
      <c r="A251" s="28" t="s">
        <v>2487</v>
      </c>
      <c r="B251" s="28" t="s">
        <v>538</v>
      </c>
      <c r="C251" s="28" t="s">
        <v>2408</v>
      </c>
      <c r="D251" s="28" t="s">
        <v>872</v>
      </c>
      <c r="E251" s="157"/>
      <c r="F251" s="157"/>
      <c r="G251"/>
      <c r="H251" s="158"/>
      <c r="I251"/>
    </row>
    <row r="252" spans="1:9" ht="14.25" x14ac:dyDescent="0.2">
      <c r="A252" s="28" t="s">
        <v>2488</v>
      </c>
      <c r="B252" s="28" t="s">
        <v>539</v>
      </c>
      <c r="C252" s="28" t="s">
        <v>2408</v>
      </c>
      <c r="D252" s="28" t="s">
        <v>872</v>
      </c>
      <c r="E252" s="157"/>
      <c r="F252" s="157"/>
      <c r="G252"/>
      <c r="H252" s="158"/>
      <c r="I252"/>
    </row>
    <row r="253" spans="1:9" ht="14.25" x14ac:dyDescent="0.2">
      <c r="A253" s="28" t="s">
        <v>2489</v>
      </c>
      <c r="B253" s="28" t="s">
        <v>501</v>
      </c>
      <c r="C253" s="28" t="s">
        <v>2408</v>
      </c>
      <c r="D253" s="28" t="s">
        <v>872</v>
      </c>
      <c r="E253" s="157"/>
      <c r="F253" s="157"/>
      <c r="G253"/>
      <c r="H253" s="158"/>
      <c r="I253"/>
    </row>
    <row r="254" spans="1:9" ht="14.25" x14ac:dyDescent="0.2">
      <c r="A254" s="28" t="s">
        <v>2490</v>
      </c>
      <c r="B254" s="28" t="s">
        <v>540</v>
      </c>
      <c r="C254" s="28" t="s">
        <v>2408</v>
      </c>
      <c r="D254" s="28" t="s">
        <v>872</v>
      </c>
      <c r="E254" s="157"/>
      <c r="F254" s="157"/>
      <c r="G254"/>
      <c r="H254" s="158"/>
      <c r="I254"/>
    </row>
    <row r="255" spans="1:9" ht="14.25" x14ac:dyDescent="0.2">
      <c r="A255" s="28" t="s">
        <v>2491</v>
      </c>
      <c r="B255" s="28" t="s">
        <v>541</v>
      </c>
      <c r="C255" s="28" t="s">
        <v>2408</v>
      </c>
      <c r="D255" s="28" t="s">
        <v>872</v>
      </c>
      <c r="E255" s="157"/>
      <c r="F255" s="157"/>
      <c r="G255"/>
      <c r="H255" s="158"/>
      <c r="I255"/>
    </row>
    <row r="256" spans="1:9" ht="14.25" x14ac:dyDescent="0.2">
      <c r="A256" s="28" t="s">
        <v>2492</v>
      </c>
      <c r="B256" s="28" t="s">
        <v>470</v>
      </c>
      <c r="C256" s="28" t="s">
        <v>2408</v>
      </c>
      <c r="D256" s="28" t="s">
        <v>872</v>
      </c>
      <c r="E256" s="157"/>
      <c r="F256" s="157"/>
      <c r="G256"/>
      <c r="H256" s="158"/>
      <c r="I256"/>
    </row>
    <row r="257" spans="1:9" ht="14.25" x14ac:dyDescent="0.2">
      <c r="A257" s="28" t="s">
        <v>2493</v>
      </c>
      <c r="B257" s="28" t="s">
        <v>542</v>
      </c>
      <c r="C257" s="28" t="s">
        <v>2408</v>
      </c>
      <c r="D257" s="28" t="s">
        <v>872</v>
      </c>
      <c r="E257" s="157"/>
      <c r="F257" s="157"/>
      <c r="G257"/>
      <c r="H257" s="158"/>
      <c r="I257"/>
    </row>
    <row r="258" spans="1:9" ht="14.25" x14ac:dyDescent="0.2">
      <c r="A258" s="28" t="s">
        <v>2494</v>
      </c>
      <c r="B258" s="28" t="s">
        <v>543</v>
      </c>
      <c r="C258" s="28" t="s">
        <v>2408</v>
      </c>
      <c r="D258" s="28" t="s">
        <v>872</v>
      </c>
      <c r="E258" s="157"/>
      <c r="F258" s="157"/>
      <c r="G258"/>
      <c r="H258" s="158"/>
      <c r="I258"/>
    </row>
    <row r="259" spans="1:9" ht="14.25" x14ac:dyDescent="0.2">
      <c r="A259" s="28" t="s">
        <v>2495</v>
      </c>
      <c r="B259" s="28" t="s">
        <v>544</v>
      </c>
      <c r="C259" s="28" t="s">
        <v>2408</v>
      </c>
      <c r="D259" s="28" t="s">
        <v>872</v>
      </c>
      <c r="E259" s="157"/>
      <c r="F259" s="157"/>
      <c r="G259"/>
      <c r="H259" s="158"/>
      <c r="I259"/>
    </row>
    <row r="260" spans="1:9" ht="14.25" x14ac:dyDescent="0.2">
      <c r="A260" s="28" t="s">
        <v>2496</v>
      </c>
      <c r="B260" s="28" t="s">
        <v>545</v>
      </c>
      <c r="C260" s="28" t="s">
        <v>2408</v>
      </c>
      <c r="D260" s="28" t="s">
        <v>872</v>
      </c>
      <c r="E260" s="157"/>
      <c r="F260" s="157"/>
      <c r="G260"/>
      <c r="H260" s="158"/>
      <c r="I260"/>
    </row>
    <row r="261" spans="1:9" ht="14.25" x14ac:dyDescent="0.2">
      <c r="A261" s="28" t="s">
        <v>2497</v>
      </c>
      <c r="B261" s="28" t="s">
        <v>546</v>
      </c>
      <c r="C261" s="28" t="s">
        <v>2408</v>
      </c>
      <c r="D261" s="28" t="s">
        <v>872</v>
      </c>
      <c r="E261" s="157"/>
      <c r="F261" s="157"/>
      <c r="G261"/>
      <c r="H261" s="158"/>
      <c r="I261"/>
    </row>
    <row r="262" spans="1:9" x14ac:dyDescent="0.2">
      <c r="A262" s="28" t="s">
        <v>2498</v>
      </c>
      <c r="B262" s="28" t="s">
        <v>660</v>
      </c>
      <c r="C262" s="28" t="s">
        <v>2408</v>
      </c>
      <c r="D262" s="28" t="s">
        <v>872</v>
      </c>
      <c r="E262"/>
      <c r="F262"/>
      <c r="G262"/>
      <c r="H262" s="158"/>
      <c r="I262"/>
    </row>
    <row r="263" spans="1:9" ht="14.25" x14ac:dyDescent="0.2">
      <c r="A263" s="28" t="s">
        <v>2623</v>
      </c>
      <c r="B263" s="28" t="s">
        <v>1555</v>
      </c>
      <c r="C263" s="28" t="s">
        <v>779</v>
      </c>
      <c r="D263" s="28" t="s">
        <v>312</v>
      </c>
      <c r="E263" s="157"/>
      <c r="F263" s="157"/>
      <c r="G263"/>
      <c r="H263" s="158"/>
      <c r="I263"/>
    </row>
    <row r="264" spans="1:9" x14ac:dyDescent="0.2">
      <c r="A264" s="28"/>
      <c r="B264" s="28"/>
      <c r="C264" s="28"/>
      <c r="D264" s="28" t="s">
        <v>2513</v>
      </c>
      <c r="E264"/>
      <c r="F264"/>
      <c r="G264"/>
      <c r="H264" s="158"/>
      <c r="I264"/>
    </row>
    <row r="265" spans="1:9" x14ac:dyDescent="0.2">
      <c r="A265" s="28" t="s">
        <v>2708</v>
      </c>
      <c r="B265" s="28" t="s">
        <v>433</v>
      </c>
      <c r="C265" s="28" t="s">
        <v>779</v>
      </c>
      <c r="D265" s="28" t="s">
        <v>872</v>
      </c>
      <c r="E265"/>
      <c r="F265"/>
      <c r="G265"/>
      <c r="H265" s="158"/>
      <c r="I265"/>
    </row>
    <row r="266" spans="1:9" x14ac:dyDescent="0.2">
      <c r="A266" s="28"/>
      <c r="B266" s="28"/>
      <c r="C266" s="28"/>
      <c r="D266" s="28" t="s">
        <v>312</v>
      </c>
      <c r="E266"/>
      <c r="F266"/>
      <c r="G266"/>
      <c r="H266" s="158"/>
      <c r="I266"/>
    </row>
    <row r="267" spans="1:9" ht="14.25" x14ac:dyDescent="0.2">
      <c r="A267" s="28"/>
      <c r="B267" s="28"/>
      <c r="C267" s="28"/>
      <c r="D267" s="28" t="s">
        <v>2513</v>
      </c>
      <c r="E267" s="157"/>
      <c r="F267" s="157"/>
      <c r="G267"/>
      <c r="H267" s="158"/>
      <c r="I267"/>
    </row>
    <row r="268" spans="1:9" x14ac:dyDescent="0.2">
      <c r="A268" s="28"/>
      <c r="B268" s="28"/>
      <c r="C268" s="28"/>
      <c r="D268" s="28" t="s">
        <v>874</v>
      </c>
      <c r="E268"/>
      <c r="F268"/>
      <c r="G268"/>
      <c r="H268" s="158"/>
      <c r="I268"/>
    </row>
    <row r="269" spans="1:9" x14ac:dyDescent="0.2">
      <c r="A269" s="28" t="s">
        <v>2643</v>
      </c>
      <c r="B269" s="28" t="s">
        <v>434</v>
      </c>
      <c r="C269" s="28" t="s">
        <v>779</v>
      </c>
      <c r="D269" s="28" t="s">
        <v>872</v>
      </c>
      <c r="E269"/>
      <c r="F269"/>
      <c r="G269"/>
      <c r="H269" s="158"/>
      <c r="I269"/>
    </row>
    <row r="270" spans="1:9" x14ac:dyDescent="0.2">
      <c r="A270" s="28"/>
      <c r="B270" s="28"/>
      <c r="C270" s="28"/>
      <c r="D270" s="28" t="s">
        <v>312</v>
      </c>
      <c r="E270"/>
      <c r="F270"/>
      <c r="G270"/>
      <c r="H270" s="158"/>
      <c r="I270"/>
    </row>
    <row r="271" spans="1:9" ht="14.25" x14ac:dyDescent="0.2">
      <c r="A271" s="28"/>
      <c r="B271" s="28"/>
      <c r="C271" s="28"/>
      <c r="D271" s="28" t="s">
        <v>2513</v>
      </c>
      <c r="E271" s="157"/>
      <c r="F271" s="157"/>
      <c r="G271"/>
      <c r="H271" s="158"/>
      <c r="I271"/>
    </row>
    <row r="272" spans="1:9" x14ac:dyDescent="0.2">
      <c r="A272" s="28"/>
      <c r="B272" s="28"/>
      <c r="C272" s="28"/>
      <c r="D272" s="28" t="s">
        <v>874</v>
      </c>
      <c r="E272"/>
      <c r="F272"/>
      <c r="G272"/>
      <c r="H272" s="158"/>
      <c r="I272"/>
    </row>
    <row r="273" spans="1:9" x14ac:dyDescent="0.2">
      <c r="A273" s="28" t="s">
        <v>2035</v>
      </c>
      <c r="B273" s="28" t="s">
        <v>403</v>
      </c>
      <c r="C273" s="28" t="s">
        <v>779</v>
      </c>
      <c r="D273" s="28" t="s">
        <v>872</v>
      </c>
      <c r="E273"/>
      <c r="F273"/>
      <c r="G273"/>
      <c r="H273" s="158"/>
      <c r="I273"/>
    </row>
    <row r="274" spans="1:9" x14ac:dyDescent="0.2">
      <c r="A274" s="28"/>
      <c r="B274" s="28"/>
      <c r="C274" s="28"/>
      <c r="D274" s="28" t="s">
        <v>312</v>
      </c>
      <c r="E274"/>
      <c r="F274"/>
      <c r="G274"/>
      <c r="H274" s="158"/>
      <c r="I274"/>
    </row>
    <row r="275" spans="1:9" ht="14.25" x14ac:dyDescent="0.2">
      <c r="A275" s="28"/>
      <c r="B275" s="28"/>
      <c r="C275" s="28"/>
      <c r="D275" s="28" t="s">
        <v>2513</v>
      </c>
      <c r="E275" s="157"/>
      <c r="F275" s="157"/>
      <c r="G275"/>
      <c r="H275" s="158"/>
      <c r="I275"/>
    </row>
    <row r="276" spans="1:9" x14ac:dyDescent="0.2">
      <c r="A276" s="28"/>
      <c r="B276" s="28"/>
      <c r="C276" s="28"/>
      <c r="D276" s="28" t="s">
        <v>314</v>
      </c>
      <c r="E276"/>
      <c r="F276"/>
      <c r="G276"/>
      <c r="H276" s="158"/>
      <c r="I276"/>
    </row>
    <row r="277" spans="1:9" x14ac:dyDescent="0.2">
      <c r="A277" s="28" t="s">
        <v>1897</v>
      </c>
      <c r="B277" s="28" t="s">
        <v>1898</v>
      </c>
      <c r="C277" s="28" t="s">
        <v>779</v>
      </c>
      <c r="D277" s="28" t="s">
        <v>312</v>
      </c>
      <c r="E277"/>
      <c r="F277"/>
      <c r="G277"/>
      <c r="H277" s="158"/>
      <c r="I277"/>
    </row>
    <row r="278" spans="1:9" ht="14.25" x14ac:dyDescent="0.2">
      <c r="A278" s="28"/>
      <c r="B278" s="28"/>
      <c r="C278" s="28"/>
      <c r="D278" s="28" t="s">
        <v>2513</v>
      </c>
      <c r="E278" s="157"/>
      <c r="F278" s="157"/>
      <c r="G278"/>
      <c r="H278" s="158"/>
      <c r="I278"/>
    </row>
    <row r="279" spans="1:9" x14ac:dyDescent="0.2">
      <c r="A279" s="28"/>
      <c r="B279" s="28"/>
      <c r="C279" s="28"/>
      <c r="D279" s="28" t="s">
        <v>314</v>
      </c>
      <c r="E279"/>
      <c r="F279"/>
      <c r="G279"/>
      <c r="H279" s="158"/>
      <c r="I279"/>
    </row>
    <row r="280" spans="1:9" x14ac:dyDescent="0.2">
      <c r="A280" s="28" t="s">
        <v>1899</v>
      </c>
      <c r="B280" s="28" t="s">
        <v>1900</v>
      </c>
      <c r="C280" s="28" t="s">
        <v>779</v>
      </c>
      <c r="D280" s="28" t="s">
        <v>312</v>
      </c>
      <c r="E280"/>
      <c r="F280"/>
      <c r="G280"/>
      <c r="H280" s="158"/>
      <c r="I280"/>
    </row>
    <row r="281" spans="1:9" ht="14.25" x14ac:dyDescent="0.2">
      <c r="A281" s="28"/>
      <c r="B281" s="28"/>
      <c r="C281" s="28"/>
      <c r="D281" s="28" t="s">
        <v>2513</v>
      </c>
      <c r="E281" s="157"/>
      <c r="F281" s="157"/>
      <c r="G281"/>
      <c r="H281" s="158"/>
      <c r="I281"/>
    </row>
    <row r="282" spans="1:9" x14ac:dyDescent="0.2">
      <c r="A282" s="28"/>
      <c r="B282" s="28"/>
      <c r="C282" s="28"/>
      <c r="D282" s="28" t="s">
        <v>314</v>
      </c>
      <c r="E282"/>
      <c r="F282"/>
      <c r="G282"/>
      <c r="H282" s="158"/>
      <c r="I282"/>
    </row>
    <row r="283" spans="1:9" x14ac:dyDescent="0.2">
      <c r="A283" s="28" t="s">
        <v>1901</v>
      </c>
      <c r="B283" s="28" t="s">
        <v>1902</v>
      </c>
      <c r="C283" s="28" t="s">
        <v>779</v>
      </c>
      <c r="D283" s="28" t="s">
        <v>312</v>
      </c>
      <c r="E283"/>
      <c r="F283"/>
      <c r="G283"/>
      <c r="H283" s="158"/>
      <c r="I283"/>
    </row>
    <row r="284" spans="1:9" ht="14.25" x14ac:dyDescent="0.2">
      <c r="A284" s="28"/>
      <c r="B284" s="28"/>
      <c r="C284" s="28"/>
      <c r="D284" s="28" t="s">
        <v>2513</v>
      </c>
      <c r="E284" s="157"/>
      <c r="F284" s="157"/>
      <c r="G284"/>
      <c r="H284" s="158"/>
      <c r="I284"/>
    </row>
    <row r="285" spans="1:9" x14ac:dyDescent="0.2">
      <c r="A285" s="28"/>
      <c r="B285" s="28"/>
      <c r="C285" s="28"/>
      <c r="D285" s="28" t="s">
        <v>314</v>
      </c>
      <c r="E285"/>
      <c r="F285"/>
      <c r="G285"/>
      <c r="H285" s="158"/>
      <c r="I285"/>
    </row>
    <row r="286" spans="1:9" x14ac:dyDescent="0.2">
      <c r="A286" s="28" t="s">
        <v>1903</v>
      </c>
      <c r="B286" s="28" t="s">
        <v>1904</v>
      </c>
      <c r="C286" s="28" t="s">
        <v>779</v>
      </c>
      <c r="D286" s="28" t="s">
        <v>312</v>
      </c>
      <c r="E286"/>
      <c r="F286"/>
      <c r="G286"/>
      <c r="H286" s="158"/>
      <c r="I286"/>
    </row>
    <row r="287" spans="1:9" ht="14.25" x14ac:dyDescent="0.2">
      <c r="A287" s="28"/>
      <c r="B287" s="28"/>
      <c r="C287" s="28"/>
      <c r="D287" s="28" t="s">
        <v>2513</v>
      </c>
      <c r="E287" s="157"/>
      <c r="F287" s="157"/>
      <c r="G287"/>
      <c r="H287" s="158"/>
      <c r="I287"/>
    </row>
    <row r="288" spans="1:9" x14ac:dyDescent="0.2">
      <c r="A288" s="28"/>
      <c r="B288" s="28"/>
      <c r="C288" s="28"/>
      <c r="D288" s="28" t="s">
        <v>314</v>
      </c>
      <c r="E288"/>
      <c r="F288"/>
      <c r="G288"/>
      <c r="H288" s="158"/>
      <c r="I288"/>
    </row>
    <row r="289" spans="1:9" x14ac:dyDescent="0.2">
      <c r="A289" s="28" t="s">
        <v>1905</v>
      </c>
      <c r="B289" s="28" t="s">
        <v>1906</v>
      </c>
      <c r="C289" s="28" t="s">
        <v>779</v>
      </c>
      <c r="D289" s="28" t="s">
        <v>312</v>
      </c>
      <c r="E289"/>
      <c r="F289"/>
      <c r="G289"/>
      <c r="H289" s="158"/>
      <c r="I289"/>
    </row>
    <row r="290" spans="1:9" ht="14.25" x14ac:dyDescent="0.2">
      <c r="A290" s="28"/>
      <c r="B290" s="28"/>
      <c r="C290" s="28"/>
      <c r="D290" s="28" t="s">
        <v>2513</v>
      </c>
      <c r="E290" s="157"/>
      <c r="F290" s="157"/>
      <c r="G290"/>
      <c r="H290" s="158"/>
      <c r="I290"/>
    </row>
    <row r="291" spans="1:9" x14ac:dyDescent="0.2">
      <c r="A291" s="28"/>
      <c r="B291" s="28"/>
      <c r="C291" s="28"/>
      <c r="D291" s="28" t="s">
        <v>314</v>
      </c>
      <c r="E291"/>
      <c r="F291"/>
      <c r="G291"/>
      <c r="H291" s="158"/>
      <c r="I291"/>
    </row>
    <row r="292" spans="1:9" x14ac:dyDescent="0.2">
      <c r="A292" s="28" t="s">
        <v>1992</v>
      </c>
      <c r="B292" s="28" t="s">
        <v>1830</v>
      </c>
      <c r="C292" s="28" t="s">
        <v>779</v>
      </c>
      <c r="D292" s="28" t="s">
        <v>872</v>
      </c>
      <c r="E292"/>
      <c r="F292"/>
      <c r="G292"/>
      <c r="H292" s="158"/>
      <c r="I292"/>
    </row>
    <row r="293" spans="1:9" x14ac:dyDescent="0.2">
      <c r="A293" s="28"/>
      <c r="B293" s="28"/>
      <c r="C293" s="28"/>
      <c r="D293" s="28" t="s">
        <v>312</v>
      </c>
      <c r="E293"/>
      <c r="F293"/>
      <c r="G293"/>
      <c r="H293" s="158"/>
      <c r="I293"/>
    </row>
    <row r="294" spans="1:9" ht="14.25" x14ac:dyDescent="0.2">
      <c r="A294" s="28"/>
      <c r="B294" s="28"/>
      <c r="C294" s="28"/>
      <c r="D294" s="28" t="s">
        <v>2513</v>
      </c>
      <c r="E294" s="157"/>
      <c r="F294" s="157"/>
      <c r="G294"/>
      <c r="H294" s="158"/>
      <c r="I294"/>
    </row>
    <row r="295" spans="1:9" ht="14.25" x14ac:dyDescent="0.2">
      <c r="A295" s="28"/>
      <c r="B295" s="28"/>
      <c r="C295" s="28"/>
      <c r="D295" s="28" t="s">
        <v>314</v>
      </c>
      <c r="E295" s="157"/>
      <c r="F295" s="157"/>
      <c r="G295"/>
      <c r="H295" s="158"/>
      <c r="I295"/>
    </row>
    <row r="296" spans="1:9" x14ac:dyDescent="0.2">
      <c r="A296" s="28" t="s">
        <v>2380</v>
      </c>
      <c r="B296" s="28" t="s">
        <v>113</v>
      </c>
      <c r="C296" s="28" t="s">
        <v>779</v>
      </c>
      <c r="D296" s="28" t="s">
        <v>312</v>
      </c>
      <c r="E296"/>
      <c r="F296"/>
      <c r="G296"/>
      <c r="H296" s="158"/>
      <c r="I296"/>
    </row>
    <row r="297" spans="1:9" x14ac:dyDescent="0.2">
      <c r="A297" s="28" t="s">
        <v>2580</v>
      </c>
      <c r="B297" s="28" t="s">
        <v>114</v>
      </c>
      <c r="C297" s="28" t="s">
        <v>779</v>
      </c>
      <c r="D297" s="28" t="s">
        <v>872</v>
      </c>
      <c r="E297"/>
      <c r="F297"/>
      <c r="G297"/>
      <c r="H297" s="158"/>
      <c r="I297"/>
    </row>
    <row r="298" spans="1:9" x14ac:dyDescent="0.2">
      <c r="A298" s="28"/>
      <c r="B298" s="28"/>
      <c r="C298" s="28"/>
      <c r="D298" s="28" t="s">
        <v>312</v>
      </c>
      <c r="E298"/>
      <c r="F298"/>
      <c r="G298"/>
      <c r="H298" s="158"/>
      <c r="I298"/>
    </row>
    <row r="299" spans="1:9" x14ac:dyDescent="0.2">
      <c r="A299" s="28"/>
      <c r="B299" s="28"/>
      <c r="C299" s="28"/>
      <c r="D299" s="28" t="s">
        <v>2513</v>
      </c>
      <c r="E299"/>
      <c r="F299"/>
      <c r="G299"/>
      <c r="H299" s="158"/>
      <c r="I299"/>
    </row>
    <row r="300" spans="1:9" x14ac:dyDescent="0.2">
      <c r="A300" s="28"/>
      <c r="B300" s="28"/>
      <c r="C300" s="28"/>
      <c r="D300" s="28" t="s">
        <v>873</v>
      </c>
      <c r="E300"/>
      <c r="F300"/>
      <c r="G300"/>
      <c r="H300" s="158"/>
      <c r="I300"/>
    </row>
    <row r="301" spans="1:9" ht="14.25" x14ac:dyDescent="0.2">
      <c r="A301" s="28"/>
      <c r="B301" s="28"/>
      <c r="C301" s="28"/>
      <c r="D301" s="28" t="s">
        <v>874</v>
      </c>
      <c r="E301" s="157"/>
      <c r="F301" s="157"/>
      <c r="G301"/>
      <c r="H301" s="158"/>
      <c r="I301"/>
    </row>
    <row r="302" spans="1:9" x14ac:dyDescent="0.2">
      <c r="A302" s="28"/>
      <c r="B302" s="28"/>
      <c r="C302" s="28"/>
      <c r="D302" s="28" t="s">
        <v>1166</v>
      </c>
      <c r="E302"/>
      <c r="F302"/>
      <c r="G302"/>
      <c r="H302" s="158"/>
      <c r="I302"/>
    </row>
    <row r="303" spans="1:9" x14ac:dyDescent="0.2">
      <c r="A303" s="28" t="s">
        <v>2580</v>
      </c>
      <c r="B303" s="28" t="s">
        <v>1857</v>
      </c>
      <c r="C303" s="28" t="s">
        <v>779</v>
      </c>
      <c r="D303" s="28" t="s">
        <v>872</v>
      </c>
      <c r="E303"/>
      <c r="F303"/>
      <c r="G303"/>
      <c r="H303" s="158"/>
      <c r="I303"/>
    </row>
    <row r="304" spans="1:9" x14ac:dyDescent="0.2">
      <c r="A304" s="28"/>
      <c r="B304" s="28"/>
      <c r="C304" s="28"/>
      <c r="D304" s="28" t="s">
        <v>312</v>
      </c>
      <c r="E304"/>
      <c r="F304"/>
      <c r="G304"/>
      <c r="H304" s="158"/>
      <c r="I304"/>
    </row>
    <row r="305" spans="1:9" ht="14.25" x14ac:dyDescent="0.2">
      <c r="A305" s="28"/>
      <c r="B305" s="28"/>
      <c r="C305" s="28"/>
      <c r="D305" s="28" t="s">
        <v>2505</v>
      </c>
      <c r="E305" s="157"/>
      <c r="F305" s="157"/>
      <c r="G305"/>
      <c r="H305" s="158"/>
      <c r="I305"/>
    </row>
    <row r="306" spans="1:9" ht="14.25" x14ac:dyDescent="0.2">
      <c r="A306" s="28"/>
      <c r="B306" s="28"/>
      <c r="C306" s="28"/>
      <c r="D306" s="28" t="s">
        <v>2513</v>
      </c>
      <c r="E306" s="157"/>
      <c r="F306" s="157"/>
      <c r="G306"/>
      <c r="H306" s="158"/>
      <c r="I306"/>
    </row>
    <row r="307" spans="1:9" ht="14.25" x14ac:dyDescent="0.2">
      <c r="A307" s="28" t="s">
        <v>1957</v>
      </c>
      <c r="B307" s="28" t="s">
        <v>273</v>
      </c>
      <c r="C307" s="28" t="s">
        <v>779</v>
      </c>
      <c r="D307" s="28" t="s">
        <v>312</v>
      </c>
      <c r="E307" s="157"/>
      <c r="F307" s="157"/>
      <c r="G307"/>
      <c r="H307" s="158"/>
      <c r="I307"/>
    </row>
    <row r="308" spans="1:9" ht="14.25" x14ac:dyDescent="0.2">
      <c r="A308" s="28" t="s">
        <v>1960</v>
      </c>
      <c r="B308" s="28" t="s">
        <v>352</v>
      </c>
      <c r="C308" s="28" t="s">
        <v>779</v>
      </c>
      <c r="D308" s="28" t="s">
        <v>312</v>
      </c>
      <c r="E308" s="157"/>
      <c r="F308" s="157"/>
      <c r="G308"/>
      <c r="H308" s="158"/>
      <c r="I308"/>
    </row>
    <row r="309" spans="1:9" ht="14.25" x14ac:dyDescent="0.2">
      <c r="A309" s="28" t="s">
        <v>1932</v>
      </c>
      <c r="B309" s="28" t="s">
        <v>1154</v>
      </c>
      <c r="C309" s="28" t="s">
        <v>779</v>
      </c>
      <c r="D309" s="28" t="s">
        <v>312</v>
      </c>
      <c r="E309" s="157"/>
      <c r="F309" s="157"/>
      <c r="G309"/>
      <c r="H309" s="158"/>
      <c r="I309"/>
    </row>
    <row r="310" spans="1:9" ht="14.25" x14ac:dyDescent="0.2">
      <c r="A310" s="28" t="s">
        <v>2381</v>
      </c>
      <c r="B310" s="28" t="s">
        <v>38</v>
      </c>
      <c r="C310" s="28" t="s">
        <v>779</v>
      </c>
      <c r="D310" s="28" t="s">
        <v>312</v>
      </c>
      <c r="E310" s="157"/>
      <c r="F310" s="157"/>
      <c r="G310"/>
      <c r="H310" s="158"/>
      <c r="I310"/>
    </row>
    <row r="311" spans="1:9" x14ac:dyDescent="0.2">
      <c r="A311" s="28" t="s">
        <v>2382</v>
      </c>
      <c r="B311" s="28" t="s">
        <v>115</v>
      </c>
      <c r="C311" s="28" t="s">
        <v>779</v>
      </c>
      <c r="D311" s="28" t="s">
        <v>312</v>
      </c>
      <c r="E311"/>
      <c r="F311"/>
      <c r="G311"/>
      <c r="H311" s="158"/>
      <c r="I311"/>
    </row>
    <row r="312" spans="1:9" x14ac:dyDescent="0.2">
      <c r="A312" s="28" t="s">
        <v>1967</v>
      </c>
      <c r="B312" s="28" t="s">
        <v>302</v>
      </c>
      <c r="C312" s="28" t="s">
        <v>779</v>
      </c>
      <c r="D312" s="28" t="s">
        <v>312</v>
      </c>
      <c r="E312"/>
      <c r="F312"/>
      <c r="G312"/>
      <c r="H312" s="158"/>
      <c r="I312"/>
    </row>
    <row r="313" spans="1:9" ht="14.25" x14ac:dyDescent="0.2">
      <c r="A313" s="28"/>
      <c r="B313" s="28"/>
      <c r="C313" s="28"/>
      <c r="D313" s="28" t="s">
        <v>2513</v>
      </c>
      <c r="E313" s="157"/>
      <c r="F313" s="157"/>
      <c r="G313"/>
      <c r="H313" s="158"/>
      <c r="I313"/>
    </row>
    <row r="314" spans="1:9" ht="14.25" x14ac:dyDescent="0.2">
      <c r="A314" s="28"/>
      <c r="B314" s="28"/>
      <c r="C314" s="28"/>
      <c r="D314" s="28" t="s">
        <v>314</v>
      </c>
      <c r="E314" s="157"/>
      <c r="F314" s="157"/>
      <c r="G314"/>
      <c r="H314" s="158"/>
      <c r="I314"/>
    </row>
    <row r="315" spans="1:9" x14ac:dyDescent="0.2">
      <c r="A315" s="28" t="s">
        <v>2369</v>
      </c>
      <c r="B315" s="28" t="s">
        <v>2370</v>
      </c>
      <c r="C315" s="28" t="s">
        <v>2258</v>
      </c>
      <c r="D315" s="28" t="s">
        <v>312</v>
      </c>
      <c r="E315"/>
      <c r="F315"/>
      <c r="G315"/>
      <c r="H315" s="158"/>
      <c r="I315"/>
    </row>
    <row r="316" spans="1:9" x14ac:dyDescent="0.2">
      <c r="A316" s="28" t="s">
        <v>2667</v>
      </c>
      <c r="B316" s="28" t="s">
        <v>1116</v>
      </c>
      <c r="C316" s="28" t="s">
        <v>779</v>
      </c>
      <c r="D316" s="28" t="s">
        <v>872</v>
      </c>
      <c r="E316"/>
      <c r="F316"/>
      <c r="G316"/>
      <c r="H316" s="158"/>
      <c r="I316"/>
    </row>
    <row r="317" spans="1:9" ht="14.25" x14ac:dyDescent="0.2">
      <c r="A317" s="28"/>
      <c r="B317" s="28"/>
      <c r="C317" s="28"/>
      <c r="D317" s="28" t="s">
        <v>312</v>
      </c>
      <c r="E317" s="157"/>
      <c r="F317" s="157"/>
      <c r="G317"/>
      <c r="H317" s="158"/>
      <c r="I317"/>
    </row>
    <row r="318" spans="1:9" x14ac:dyDescent="0.2">
      <c r="A318" s="28"/>
      <c r="B318" s="28"/>
      <c r="C318" s="28"/>
      <c r="D318" s="28" t="s">
        <v>2513</v>
      </c>
      <c r="E318"/>
      <c r="F318"/>
      <c r="G318"/>
      <c r="H318" s="158"/>
      <c r="I318"/>
    </row>
    <row r="319" spans="1:9" x14ac:dyDescent="0.2">
      <c r="A319" s="28" t="s">
        <v>2671</v>
      </c>
      <c r="B319" s="28" t="s">
        <v>1858</v>
      </c>
      <c r="C319" s="28" t="s">
        <v>779</v>
      </c>
      <c r="D319" s="28" t="s">
        <v>872</v>
      </c>
      <c r="E319"/>
      <c r="F319"/>
      <c r="G319"/>
      <c r="H319" s="158"/>
      <c r="I319"/>
    </row>
    <row r="320" spans="1:9" x14ac:dyDescent="0.2">
      <c r="A320" s="28"/>
      <c r="B320" s="28"/>
      <c r="C320" s="28"/>
      <c r="D320" s="28" t="s">
        <v>312</v>
      </c>
      <c r="E320"/>
      <c r="F320"/>
      <c r="G320"/>
      <c r="H320" s="158"/>
      <c r="I320"/>
    </row>
    <row r="321" spans="1:9" x14ac:dyDescent="0.2">
      <c r="A321" s="28"/>
      <c r="B321" s="28"/>
      <c r="C321" s="28"/>
      <c r="D321" s="28" t="s">
        <v>2505</v>
      </c>
      <c r="E321"/>
      <c r="F321"/>
      <c r="G321"/>
      <c r="H321" s="158"/>
      <c r="I321"/>
    </row>
    <row r="322" spans="1:9" ht="14.25" x14ac:dyDescent="0.2">
      <c r="A322" s="28"/>
      <c r="B322" s="28"/>
      <c r="C322" s="28"/>
      <c r="D322" s="28" t="s">
        <v>2513</v>
      </c>
      <c r="E322" s="157"/>
      <c r="F322" s="157"/>
      <c r="G322"/>
      <c r="H322" s="158"/>
      <c r="I322"/>
    </row>
    <row r="323" spans="1:9" x14ac:dyDescent="0.2">
      <c r="A323" s="28"/>
      <c r="B323" s="28"/>
      <c r="C323" s="28"/>
      <c r="D323" s="28" t="s">
        <v>314</v>
      </c>
      <c r="E323"/>
      <c r="F323"/>
      <c r="G323"/>
      <c r="H323" s="158"/>
      <c r="I323"/>
    </row>
    <row r="324" spans="1:9" x14ac:dyDescent="0.2">
      <c r="A324" s="28" t="s">
        <v>2626</v>
      </c>
      <c r="B324" s="28" t="s">
        <v>1117</v>
      </c>
      <c r="C324" s="28" t="s">
        <v>779</v>
      </c>
      <c r="D324" s="28" t="s">
        <v>872</v>
      </c>
      <c r="E324"/>
      <c r="F324"/>
      <c r="G324"/>
      <c r="H324" s="158"/>
      <c r="I324"/>
    </row>
    <row r="325" spans="1:9" ht="14.25" x14ac:dyDescent="0.2">
      <c r="A325" s="28"/>
      <c r="B325" s="28"/>
      <c r="C325" s="28"/>
      <c r="D325" s="28" t="s">
        <v>312</v>
      </c>
      <c r="E325" s="157"/>
      <c r="F325" s="157"/>
      <c r="G325"/>
      <c r="H325" s="158"/>
      <c r="I325"/>
    </row>
    <row r="326" spans="1:9" x14ac:dyDescent="0.2">
      <c r="A326" s="28"/>
      <c r="B326" s="28"/>
      <c r="C326" s="28"/>
      <c r="D326" s="28" t="s">
        <v>2513</v>
      </c>
      <c r="E326"/>
      <c r="F326"/>
      <c r="G326"/>
      <c r="H326" s="158"/>
      <c r="I326"/>
    </row>
    <row r="327" spans="1:9" x14ac:dyDescent="0.2">
      <c r="A327" s="28" t="s">
        <v>2608</v>
      </c>
      <c r="B327" s="28" t="s">
        <v>117</v>
      </c>
      <c r="C327" s="28" t="s">
        <v>779</v>
      </c>
      <c r="D327" s="28" t="s">
        <v>872</v>
      </c>
      <c r="E327"/>
      <c r="F327"/>
      <c r="G327"/>
      <c r="H327" s="158"/>
      <c r="I327"/>
    </row>
    <row r="328" spans="1:9" x14ac:dyDescent="0.2">
      <c r="A328" s="28"/>
      <c r="B328" s="28"/>
      <c r="C328" s="28"/>
      <c r="D328" s="28" t="s">
        <v>312</v>
      </c>
      <c r="E328"/>
      <c r="F328"/>
      <c r="G328"/>
      <c r="H328" s="158"/>
      <c r="I328"/>
    </row>
    <row r="329" spans="1:9" x14ac:dyDescent="0.2">
      <c r="A329" s="28"/>
      <c r="B329" s="28"/>
      <c r="C329" s="28"/>
      <c r="D329" s="28" t="s">
        <v>2513</v>
      </c>
      <c r="E329"/>
      <c r="F329"/>
      <c r="G329"/>
      <c r="H329" s="158"/>
      <c r="I329"/>
    </row>
    <row r="330" spans="1:9" ht="14.25" x14ac:dyDescent="0.2">
      <c r="A330" s="28"/>
      <c r="B330" s="28"/>
      <c r="C330" s="28"/>
      <c r="D330" s="28" t="s">
        <v>873</v>
      </c>
      <c r="E330" s="157"/>
      <c r="F330" s="157"/>
      <c r="G330"/>
      <c r="H330" s="158"/>
      <c r="I330"/>
    </row>
    <row r="331" spans="1:9" x14ac:dyDescent="0.2">
      <c r="A331" s="28"/>
      <c r="B331" s="28"/>
      <c r="C331" s="28"/>
      <c r="D331" s="28" t="s">
        <v>874</v>
      </c>
      <c r="E331"/>
      <c r="F331"/>
      <c r="G331"/>
      <c r="H331" s="158"/>
      <c r="I331"/>
    </row>
    <row r="332" spans="1:9" x14ac:dyDescent="0.2">
      <c r="A332" s="28" t="s">
        <v>2861</v>
      </c>
      <c r="B332" s="28" t="s">
        <v>1859</v>
      </c>
      <c r="C332" s="28" t="s">
        <v>779</v>
      </c>
      <c r="D332" s="28" t="s">
        <v>872</v>
      </c>
      <c r="E332"/>
      <c r="F332"/>
      <c r="G332"/>
      <c r="H332" s="158"/>
      <c r="I332"/>
    </row>
    <row r="333" spans="1:9" x14ac:dyDescent="0.2">
      <c r="A333" s="28"/>
      <c r="B333" s="28"/>
      <c r="C333" s="28"/>
      <c r="D333" s="28" t="s">
        <v>312</v>
      </c>
      <c r="E333"/>
      <c r="F333"/>
      <c r="G333"/>
      <c r="H333" s="158"/>
      <c r="I333"/>
    </row>
    <row r="334" spans="1:9" ht="14.25" x14ac:dyDescent="0.2">
      <c r="A334" s="28"/>
      <c r="B334" s="28"/>
      <c r="C334" s="28"/>
      <c r="D334" s="28" t="s">
        <v>2505</v>
      </c>
      <c r="E334" s="157"/>
      <c r="F334" s="157"/>
      <c r="G334"/>
      <c r="H334" s="158"/>
      <c r="I334"/>
    </row>
    <row r="335" spans="1:9" x14ac:dyDescent="0.2">
      <c r="A335" s="28"/>
      <c r="B335" s="28"/>
      <c r="C335" s="28"/>
      <c r="D335" s="28" t="s">
        <v>2513</v>
      </c>
      <c r="E335"/>
      <c r="F335"/>
      <c r="G335"/>
      <c r="H335" s="158"/>
      <c r="I335"/>
    </row>
    <row r="336" spans="1:9" x14ac:dyDescent="0.2">
      <c r="A336" s="28" t="s">
        <v>2862</v>
      </c>
      <c r="B336" s="28" t="s">
        <v>477</v>
      </c>
      <c r="C336" s="28" t="s">
        <v>779</v>
      </c>
      <c r="D336" s="28" t="s">
        <v>872</v>
      </c>
      <c r="E336"/>
      <c r="F336"/>
      <c r="G336"/>
      <c r="H336" s="158"/>
      <c r="I336"/>
    </row>
    <row r="337" spans="1:9" x14ac:dyDescent="0.2">
      <c r="A337" s="28"/>
      <c r="B337" s="28"/>
      <c r="C337" s="28"/>
      <c r="D337" s="28" t="s">
        <v>312</v>
      </c>
      <c r="E337"/>
      <c r="F337"/>
      <c r="G337"/>
      <c r="H337" s="158"/>
      <c r="I337"/>
    </row>
    <row r="338" spans="1:9" ht="14.25" x14ac:dyDescent="0.2">
      <c r="A338" s="28"/>
      <c r="B338" s="28"/>
      <c r="C338" s="28"/>
      <c r="D338" s="28" t="s">
        <v>2513</v>
      </c>
      <c r="E338" s="157"/>
      <c r="F338" s="157"/>
      <c r="G338"/>
      <c r="H338" s="158"/>
      <c r="I338"/>
    </row>
    <row r="339" spans="1:9" x14ac:dyDescent="0.2">
      <c r="A339" s="28"/>
      <c r="B339" s="28"/>
      <c r="C339" s="28"/>
      <c r="D339" s="28" t="s">
        <v>874</v>
      </c>
      <c r="E339"/>
      <c r="F339"/>
      <c r="G339"/>
      <c r="H339" s="158"/>
      <c r="I339"/>
    </row>
    <row r="340" spans="1:9" x14ac:dyDescent="0.2">
      <c r="A340" s="28" t="s">
        <v>2863</v>
      </c>
      <c r="B340" s="28" t="s">
        <v>116</v>
      </c>
      <c r="C340" s="28" t="s">
        <v>779</v>
      </c>
      <c r="D340" s="28" t="s">
        <v>872</v>
      </c>
      <c r="E340"/>
      <c r="F340"/>
      <c r="G340"/>
      <c r="H340" s="158"/>
      <c r="I340"/>
    </row>
    <row r="341" spans="1:9" x14ac:dyDescent="0.2">
      <c r="A341" s="28"/>
      <c r="B341" s="28"/>
      <c r="C341" s="28"/>
      <c r="D341" s="28" t="s">
        <v>312</v>
      </c>
      <c r="E341"/>
      <c r="F341"/>
      <c r="G341"/>
      <c r="H341" s="158"/>
      <c r="I341"/>
    </row>
    <row r="342" spans="1:9" ht="14.25" x14ac:dyDescent="0.2">
      <c r="A342" s="28"/>
      <c r="B342" s="28"/>
      <c r="C342" s="28"/>
      <c r="D342" s="28" t="s">
        <v>2513</v>
      </c>
      <c r="E342" s="157"/>
      <c r="F342" s="157"/>
      <c r="G342"/>
      <c r="H342" s="158"/>
      <c r="I342"/>
    </row>
    <row r="343" spans="1:9" x14ac:dyDescent="0.2">
      <c r="A343" s="28"/>
      <c r="B343" s="28"/>
      <c r="C343" s="28"/>
      <c r="D343" s="28" t="s">
        <v>874</v>
      </c>
      <c r="E343"/>
      <c r="F343"/>
      <c r="G343"/>
      <c r="H343" s="158"/>
      <c r="I343"/>
    </row>
    <row r="344" spans="1:9" x14ac:dyDescent="0.2">
      <c r="A344" s="28" t="s">
        <v>2864</v>
      </c>
      <c r="B344" s="28" t="s">
        <v>118</v>
      </c>
      <c r="C344" s="28" t="s">
        <v>779</v>
      </c>
      <c r="D344" s="28" t="s">
        <v>872</v>
      </c>
      <c r="E344"/>
      <c r="F344"/>
      <c r="G344"/>
      <c r="H344" s="158"/>
      <c r="I344"/>
    </row>
    <row r="345" spans="1:9" x14ac:dyDescent="0.2">
      <c r="A345" s="28"/>
      <c r="B345" s="28"/>
      <c r="C345" s="28"/>
      <c r="D345" s="28" t="s">
        <v>312</v>
      </c>
      <c r="E345"/>
      <c r="F345"/>
      <c r="G345"/>
      <c r="H345" s="158"/>
      <c r="I345"/>
    </row>
    <row r="346" spans="1:9" x14ac:dyDescent="0.2">
      <c r="A346" s="28"/>
      <c r="B346" s="28"/>
      <c r="C346" s="28"/>
      <c r="D346" s="28" t="s">
        <v>2513</v>
      </c>
      <c r="E346"/>
      <c r="F346"/>
      <c r="G346"/>
      <c r="H346" s="158"/>
      <c r="I346"/>
    </row>
    <row r="347" spans="1:9" ht="14.25" x14ac:dyDescent="0.2">
      <c r="A347" s="28"/>
      <c r="B347" s="28"/>
      <c r="C347" s="28"/>
      <c r="D347" s="28" t="s">
        <v>314</v>
      </c>
      <c r="E347" s="157"/>
      <c r="F347" s="157"/>
      <c r="G347"/>
      <c r="H347" s="158"/>
      <c r="I347"/>
    </row>
    <row r="348" spans="1:9" x14ac:dyDescent="0.2">
      <c r="A348" s="28"/>
      <c r="B348" s="28"/>
      <c r="C348" s="28"/>
      <c r="D348" s="28" t="s">
        <v>1166</v>
      </c>
      <c r="E348"/>
      <c r="F348"/>
      <c r="G348"/>
      <c r="H348" s="158"/>
      <c r="I348"/>
    </row>
    <row r="349" spans="1:9" x14ac:dyDescent="0.2">
      <c r="A349" s="28" t="s">
        <v>1962</v>
      </c>
      <c r="B349" s="28" t="s">
        <v>445</v>
      </c>
      <c r="C349" s="28" t="s">
        <v>779</v>
      </c>
      <c r="D349" s="28" t="s">
        <v>872</v>
      </c>
      <c r="E349"/>
      <c r="F349"/>
      <c r="G349"/>
      <c r="H349" s="158"/>
      <c r="I349"/>
    </row>
    <row r="350" spans="1:9" x14ac:dyDescent="0.2">
      <c r="A350" s="28"/>
      <c r="B350" s="28"/>
      <c r="C350" s="28"/>
      <c r="D350" s="28" t="s">
        <v>312</v>
      </c>
      <c r="E350"/>
      <c r="F350"/>
      <c r="G350"/>
      <c r="H350" s="158"/>
      <c r="I350"/>
    </row>
    <row r="351" spans="1:9" ht="14.25" x14ac:dyDescent="0.2">
      <c r="A351" s="28"/>
      <c r="B351" s="28"/>
      <c r="C351" s="28"/>
      <c r="D351" s="28" t="s">
        <v>2513</v>
      </c>
      <c r="E351" s="157"/>
      <c r="F351" s="157"/>
      <c r="G351"/>
      <c r="H351" s="158"/>
      <c r="I351"/>
    </row>
    <row r="352" spans="1:9" x14ac:dyDescent="0.2">
      <c r="A352" s="28"/>
      <c r="B352" s="28"/>
      <c r="C352" s="28"/>
      <c r="D352" s="28" t="s">
        <v>874</v>
      </c>
      <c r="E352"/>
      <c r="F352"/>
      <c r="G352"/>
      <c r="H352" s="158"/>
      <c r="I352"/>
    </row>
    <row r="353" spans="1:9" x14ac:dyDescent="0.2">
      <c r="A353" s="28" t="s">
        <v>1860</v>
      </c>
      <c r="B353" s="28" t="s">
        <v>1861</v>
      </c>
      <c r="C353" s="28" t="s">
        <v>779</v>
      </c>
      <c r="D353" s="28" t="s">
        <v>872</v>
      </c>
      <c r="E353"/>
      <c r="F353"/>
      <c r="G353"/>
      <c r="H353" s="158"/>
      <c r="I353"/>
    </row>
    <row r="354" spans="1:9" ht="14.25" x14ac:dyDescent="0.2">
      <c r="A354" s="28"/>
      <c r="B354" s="28"/>
      <c r="C354" s="28"/>
      <c r="D354" s="28" t="s">
        <v>312</v>
      </c>
      <c r="E354" s="157"/>
      <c r="F354" s="157"/>
      <c r="G354"/>
      <c r="H354" s="158"/>
      <c r="I354"/>
    </row>
    <row r="355" spans="1:9" x14ac:dyDescent="0.2">
      <c r="A355" s="28"/>
      <c r="B355" s="28"/>
      <c r="C355" s="28"/>
      <c r="D355" s="28" t="s">
        <v>2513</v>
      </c>
      <c r="E355"/>
      <c r="F355"/>
      <c r="G355"/>
      <c r="H355" s="158"/>
      <c r="I355"/>
    </row>
    <row r="356" spans="1:9" x14ac:dyDescent="0.2">
      <c r="A356" s="28" t="s">
        <v>2514</v>
      </c>
      <c r="B356" s="28" t="s">
        <v>134</v>
      </c>
      <c r="C356" s="28" t="s">
        <v>779</v>
      </c>
      <c r="D356" s="28" t="s">
        <v>872</v>
      </c>
      <c r="E356"/>
      <c r="F356"/>
      <c r="G356"/>
      <c r="H356" s="158"/>
      <c r="I356"/>
    </row>
    <row r="357" spans="1:9" x14ac:dyDescent="0.2">
      <c r="A357" s="28"/>
      <c r="B357" s="28"/>
      <c r="C357" s="28"/>
      <c r="D357" s="28" t="s">
        <v>312</v>
      </c>
      <c r="E357"/>
      <c r="F357"/>
      <c r="G357"/>
      <c r="H357" s="158"/>
      <c r="I357"/>
    </row>
    <row r="358" spans="1:9" x14ac:dyDescent="0.2">
      <c r="A358" s="28"/>
      <c r="B358" s="28"/>
      <c r="C358" s="28"/>
      <c r="D358" s="28" t="s">
        <v>2505</v>
      </c>
      <c r="E358"/>
      <c r="F358"/>
      <c r="G358"/>
      <c r="H358" s="158"/>
      <c r="I358"/>
    </row>
    <row r="359" spans="1:9" ht="14.25" x14ac:dyDescent="0.2">
      <c r="A359" s="28"/>
      <c r="B359" s="28"/>
      <c r="C359" s="28"/>
      <c r="D359" s="28" t="s">
        <v>2513</v>
      </c>
      <c r="E359" s="157"/>
      <c r="F359" s="157"/>
      <c r="G359"/>
      <c r="H359" s="158"/>
      <c r="I359"/>
    </row>
    <row r="360" spans="1:9" x14ac:dyDescent="0.2">
      <c r="A360" s="28"/>
      <c r="B360" s="28"/>
      <c r="C360" s="28"/>
      <c r="D360" s="28" t="s">
        <v>874</v>
      </c>
      <c r="E360"/>
      <c r="F360"/>
      <c r="G360"/>
      <c r="H360" s="158"/>
      <c r="I360"/>
    </row>
    <row r="361" spans="1:9" x14ac:dyDescent="0.2">
      <c r="A361" s="28" t="s">
        <v>2515</v>
      </c>
      <c r="B361" s="28" t="s">
        <v>135</v>
      </c>
      <c r="C361" s="28" t="s">
        <v>779</v>
      </c>
      <c r="D361" s="28" t="s">
        <v>872</v>
      </c>
      <c r="E361"/>
      <c r="F361"/>
      <c r="G361"/>
      <c r="H361" s="158"/>
      <c r="I361"/>
    </row>
    <row r="362" spans="1:9" x14ac:dyDescent="0.2">
      <c r="A362" s="28"/>
      <c r="B362" s="28"/>
      <c r="C362" s="28"/>
      <c r="D362" s="28" t="s">
        <v>312</v>
      </c>
      <c r="E362"/>
      <c r="F362"/>
      <c r="G362"/>
      <c r="H362" s="158"/>
      <c r="I362"/>
    </row>
    <row r="363" spans="1:9" ht="14.25" x14ac:dyDescent="0.2">
      <c r="A363" s="28"/>
      <c r="B363" s="28"/>
      <c r="C363" s="28"/>
      <c r="D363" s="28" t="s">
        <v>2513</v>
      </c>
      <c r="E363" s="157"/>
      <c r="F363" s="157"/>
      <c r="G363"/>
      <c r="H363" s="158"/>
      <c r="I363"/>
    </row>
    <row r="364" spans="1:9" x14ac:dyDescent="0.2">
      <c r="A364" s="28"/>
      <c r="B364" s="28"/>
      <c r="C364" s="28"/>
      <c r="D364" s="28" t="s">
        <v>314</v>
      </c>
      <c r="E364"/>
      <c r="F364"/>
      <c r="G364"/>
      <c r="H364" s="158"/>
      <c r="I364"/>
    </row>
    <row r="365" spans="1:9" x14ac:dyDescent="0.2">
      <c r="A365" s="28" t="s">
        <v>2709</v>
      </c>
      <c r="B365" s="28" t="s">
        <v>136</v>
      </c>
      <c r="C365" s="28" t="s">
        <v>779</v>
      </c>
      <c r="D365" s="28" t="s">
        <v>872</v>
      </c>
      <c r="E365"/>
      <c r="F365"/>
      <c r="G365"/>
      <c r="H365" s="158"/>
      <c r="I365"/>
    </row>
    <row r="366" spans="1:9" x14ac:dyDescent="0.2">
      <c r="A366" s="28"/>
      <c r="B366" s="28"/>
      <c r="C366" s="28"/>
      <c r="D366" s="28" t="s">
        <v>312</v>
      </c>
      <c r="E366"/>
      <c r="F366"/>
      <c r="G366"/>
      <c r="H366" s="158"/>
      <c r="I366"/>
    </row>
    <row r="367" spans="1:9" ht="14.25" x14ac:dyDescent="0.2">
      <c r="A367" s="28"/>
      <c r="B367" s="28"/>
      <c r="C367" s="28"/>
      <c r="D367" s="28" t="s">
        <v>2513</v>
      </c>
      <c r="E367" s="157"/>
      <c r="F367" s="157"/>
      <c r="G367"/>
      <c r="H367" s="158"/>
      <c r="I367"/>
    </row>
    <row r="368" spans="1:9" x14ac:dyDescent="0.2">
      <c r="A368" s="28"/>
      <c r="B368" s="28"/>
      <c r="C368" s="28"/>
      <c r="D368" s="28" t="s">
        <v>314</v>
      </c>
      <c r="E368"/>
      <c r="F368"/>
      <c r="G368"/>
      <c r="H368" s="158"/>
      <c r="I368"/>
    </row>
    <row r="369" spans="1:9" x14ac:dyDescent="0.2">
      <c r="A369" s="28" t="s">
        <v>1941</v>
      </c>
      <c r="B369" s="28" t="s">
        <v>138</v>
      </c>
      <c r="C369" s="28" t="s">
        <v>779</v>
      </c>
      <c r="D369" s="28" t="s">
        <v>872</v>
      </c>
      <c r="E369"/>
      <c r="F369"/>
      <c r="G369"/>
      <c r="H369" s="158"/>
      <c r="I369"/>
    </row>
    <row r="370" spans="1:9" x14ac:dyDescent="0.2">
      <c r="A370" s="28"/>
      <c r="B370" s="28"/>
      <c r="C370" s="28"/>
      <c r="D370" s="28" t="s">
        <v>312</v>
      </c>
      <c r="E370"/>
      <c r="F370"/>
      <c r="G370"/>
      <c r="H370" s="158"/>
      <c r="I370"/>
    </row>
    <row r="371" spans="1:9" x14ac:dyDescent="0.2">
      <c r="A371" s="28"/>
      <c r="B371" s="28"/>
      <c r="C371" s="28"/>
      <c r="D371" s="28" t="s">
        <v>1297</v>
      </c>
      <c r="E371"/>
      <c r="F371"/>
      <c r="G371"/>
      <c r="H371" s="158"/>
      <c r="I371"/>
    </row>
    <row r="372" spans="1:9" ht="14.25" x14ac:dyDescent="0.2">
      <c r="A372" s="28"/>
      <c r="B372" s="28"/>
      <c r="C372" s="28"/>
      <c r="D372" s="28" t="s">
        <v>2513</v>
      </c>
      <c r="E372" s="157"/>
      <c r="F372" s="157"/>
      <c r="G372"/>
      <c r="H372" s="158"/>
      <c r="I372"/>
    </row>
    <row r="373" spans="1:9" x14ac:dyDescent="0.2">
      <c r="A373" s="28"/>
      <c r="B373" s="28"/>
      <c r="C373" s="28"/>
      <c r="D373" s="28" t="s">
        <v>314</v>
      </c>
      <c r="E373"/>
      <c r="F373"/>
      <c r="G373"/>
      <c r="H373" s="158"/>
      <c r="I373"/>
    </row>
    <row r="374" spans="1:9" x14ac:dyDescent="0.2">
      <c r="A374" s="28" t="s">
        <v>2651</v>
      </c>
      <c r="B374" s="28" t="s">
        <v>1051</v>
      </c>
      <c r="C374" s="28" t="s">
        <v>779</v>
      </c>
      <c r="D374" s="28" t="s">
        <v>872</v>
      </c>
      <c r="E374"/>
      <c r="F374"/>
      <c r="G374"/>
      <c r="H374" s="158"/>
      <c r="I374"/>
    </row>
    <row r="375" spans="1:9" x14ac:dyDescent="0.2">
      <c r="A375" s="28"/>
      <c r="B375" s="28"/>
      <c r="C375" s="28"/>
      <c r="D375" s="28" t="s">
        <v>312</v>
      </c>
      <c r="E375"/>
      <c r="F375"/>
      <c r="G375"/>
      <c r="H375" s="158"/>
      <c r="I375"/>
    </row>
    <row r="376" spans="1:9" ht="14.25" x14ac:dyDescent="0.2">
      <c r="A376" s="28"/>
      <c r="B376" s="28"/>
      <c r="C376" s="28"/>
      <c r="D376" s="28" t="s">
        <v>2513</v>
      </c>
      <c r="E376" s="157"/>
      <c r="F376" s="157"/>
      <c r="G376"/>
      <c r="H376" s="158"/>
      <c r="I376"/>
    </row>
    <row r="377" spans="1:9" x14ac:dyDescent="0.2">
      <c r="A377" s="28"/>
      <c r="B377" s="28"/>
      <c r="C377" s="28"/>
      <c r="D377" s="28" t="s">
        <v>314</v>
      </c>
      <c r="E377"/>
      <c r="F377"/>
      <c r="G377"/>
      <c r="H377" s="158"/>
      <c r="I377"/>
    </row>
    <row r="378" spans="1:9" x14ac:dyDescent="0.2">
      <c r="A378" s="28" t="s">
        <v>2516</v>
      </c>
      <c r="B378" s="28" t="s">
        <v>407</v>
      </c>
      <c r="C378" s="28" t="s">
        <v>779</v>
      </c>
      <c r="D378" s="28" t="s">
        <v>872</v>
      </c>
      <c r="E378"/>
      <c r="F378"/>
      <c r="G378"/>
      <c r="H378" s="158"/>
      <c r="I378"/>
    </row>
    <row r="379" spans="1:9" x14ac:dyDescent="0.2">
      <c r="A379" s="28"/>
      <c r="B379" s="28"/>
      <c r="C379" s="28"/>
      <c r="D379" s="28" t="s">
        <v>312</v>
      </c>
      <c r="E379"/>
      <c r="F379"/>
      <c r="G379"/>
      <c r="H379" s="158"/>
      <c r="I379"/>
    </row>
    <row r="380" spans="1:9" x14ac:dyDescent="0.2">
      <c r="A380" s="28"/>
      <c r="B380" s="28"/>
      <c r="C380" s="28"/>
      <c r="D380" s="28" t="s">
        <v>2513</v>
      </c>
      <c r="E380"/>
      <c r="F380"/>
      <c r="G380"/>
      <c r="H380" s="158"/>
      <c r="I380"/>
    </row>
    <row r="381" spans="1:9" ht="14.25" x14ac:dyDescent="0.2">
      <c r="A381" s="28"/>
      <c r="B381" s="28"/>
      <c r="C381" s="28"/>
      <c r="D381" s="28" t="s">
        <v>874</v>
      </c>
      <c r="E381" s="157"/>
      <c r="F381" s="157"/>
      <c r="G381"/>
      <c r="H381" s="158"/>
      <c r="I381"/>
    </row>
    <row r="382" spans="1:9" x14ac:dyDescent="0.2">
      <c r="A382" s="28"/>
      <c r="B382" s="28"/>
      <c r="C382" s="28"/>
      <c r="D382" s="28" t="s">
        <v>1166</v>
      </c>
      <c r="E382"/>
      <c r="F382"/>
      <c r="G382"/>
      <c r="H382" s="158"/>
      <c r="I382"/>
    </row>
    <row r="383" spans="1:9" x14ac:dyDescent="0.2">
      <c r="A383" s="28" t="s">
        <v>1974</v>
      </c>
      <c r="B383" s="28" t="s">
        <v>137</v>
      </c>
      <c r="C383" s="28" t="s">
        <v>779</v>
      </c>
      <c r="D383" s="28" t="s">
        <v>872</v>
      </c>
      <c r="E383"/>
      <c r="F383"/>
      <c r="G383"/>
      <c r="H383" s="158"/>
      <c r="I383"/>
    </row>
    <row r="384" spans="1:9" x14ac:dyDescent="0.2">
      <c r="A384" s="28"/>
      <c r="B384" s="28"/>
      <c r="C384" s="28"/>
      <c r="D384" s="28" t="s">
        <v>312</v>
      </c>
      <c r="E384"/>
      <c r="F384"/>
      <c r="G384"/>
      <c r="H384" s="158"/>
      <c r="I384"/>
    </row>
    <row r="385" spans="1:9" ht="14.25" x14ac:dyDescent="0.2">
      <c r="A385" s="28"/>
      <c r="B385" s="28"/>
      <c r="C385" s="28"/>
      <c r="D385" s="28" t="s">
        <v>2513</v>
      </c>
      <c r="E385" s="157"/>
      <c r="F385" s="157"/>
      <c r="G385"/>
      <c r="H385" s="158"/>
      <c r="I385"/>
    </row>
    <row r="386" spans="1:9" x14ac:dyDescent="0.2">
      <c r="A386" s="28"/>
      <c r="B386" s="28"/>
      <c r="C386" s="28"/>
      <c r="D386" s="28" t="s">
        <v>314</v>
      </c>
      <c r="E386"/>
      <c r="F386"/>
      <c r="G386"/>
      <c r="H386" s="158"/>
      <c r="I386"/>
    </row>
    <row r="387" spans="1:9" x14ac:dyDescent="0.2">
      <c r="A387" s="28" t="s">
        <v>2635</v>
      </c>
      <c r="B387" s="28" t="s">
        <v>2508</v>
      </c>
      <c r="C387" s="28" t="s">
        <v>2258</v>
      </c>
      <c r="D387" s="28" t="s">
        <v>312</v>
      </c>
      <c r="E387"/>
      <c r="F387"/>
      <c r="G387"/>
      <c r="H387" s="158"/>
      <c r="I387"/>
    </row>
    <row r="388" spans="1:9" ht="14.25" x14ac:dyDescent="0.2">
      <c r="A388" s="28"/>
      <c r="B388" s="28"/>
      <c r="C388" s="28"/>
      <c r="D388" s="28" t="s">
        <v>2513</v>
      </c>
      <c r="E388" s="157"/>
      <c r="F388" s="157"/>
      <c r="G388"/>
      <c r="H388" s="158"/>
      <c r="I388"/>
    </row>
    <row r="389" spans="1:9" x14ac:dyDescent="0.2">
      <c r="A389" s="28"/>
      <c r="B389" s="28"/>
      <c r="C389" s="28"/>
      <c r="D389" s="28" t="s">
        <v>314</v>
      </c>
      <c r="E389"/>
      <c r="F389"/>
      <c r="G389"/>
      <c r="H389" s="158"/>
      <c r="I389"/>
    </row>
    <row r="390" spans="1:9" x14ac:dyDescent="0.2">
      <c r="A390" s="28" t="s">
        <v>1958</v>
      </c>
      <c r="B390" s="28" t="s">
        <v>700</v>
      </c>
      <c r="C390" s="28" t="s">
        <v>779</v>
      </c>
      <c r="D390" s="28" t="s">
        <v>872</v>
      </c>
      <c r="E390"/>
      <c r="F390"/>
      <c r="G390"/>
      <c r="H390" s="158"/>
      <c r="I390"/>
    </row>
    <row r="391" spans="1:9" x14ac:dyDescent="0.2">
      <c r="A391" s="28"/>
      <c r="B391" s="28"/>
      <c r="C391" s="28"/>
      <c r="D391" s="28" t="s">
        <v>312</v>
      </c>
      <c r="E391"/>
      <c r="F391"/>
      <c r="G391"/>
      <c r="H391" s="158"/>
      <c r="I391"/>
    </row>
    <row r="392" spans="1:9" ht="14.25" x14ac:dyDescent="0.2">
      <c r="A392" s="28"/>
      <c r="B392" s="28"/>
      <c r="C392" s="28"/>
      <c r="D392" s="28" t="s">
        <v>2513</v>
      </c>
      <c r="E392" s="157"/>
      <c r="F392" s="157"/>
      <c r="G392"/>
      <c r="H392" s="158"/>
      <c r="I392"/>
    </row>
    <row r="393" spans="1:9" ht="14.25" x14ac:dyDescent="0.2">
      <c r="A393" s="28"/>
      <c r="B393" s="28"/>
      <c r="C393" s="28"/>
      <c r="D393" s="28" t="s">
        <v>314</v>
      </c>
      <c r="E393" s="157"/>
      <c r="F393" s="157"/>
      <c r="G393"/>
      <c r="H393" s="158"/>
      <c r="I393"/>
    </row>
    <row r="394" spans="1:9" ht="14.25" x14ac:dyDescent="0.2">
      <c r="A394" s="28" t="s">
        <v>2367</v>
      </c>
      <c r="B394" s="28" t="s">
        <v>2368</v>
      </c>
      <c r="C394" s="28" t="s">
        <v>2258</v>
      </c>
      <c r="D394" s="28" t="s">
        <v>312</v>
      </c>
      <c r="E394" s="157"/>
      <c r="F394" s="157"/>
      <c r="G394"/>
      <c r="H394" s="158"/>
      <c r="I394"/>
    </row>
    <row r="395" spans="1:9" ht="14.25" x14ac:dyDescent="0.2">
      <c r="A395" s="28" t="s">
        <v>2039</v>
      </c>
      <c r="B395" s="28" t="s">
        <v>2040</v>
      </c>
      <c r="C395" s="28" t="s">
        <v>779</v>
      </c>
      <c r="D395" s="28" t="s">
        <v>312</v>
      </c>
      <c r="E395" s="157"/>
      <c r="F395" s="157"/>
      <c r="G395"/>
      <c r="H395" s="158"/>
      <c r="I395"/>
    </row>
    <row r="396" spans="1:9" ht="14.25" x14ac:dyDescent="0.2">
      <c r="A396" s="28" t="s">
        <v>2783</v>
      </c>
      <c r="B396" s="28" t="s">
        <v>2784</v>
      </c>
      <c r="C396" s="28" t="s">
        <v>2258</v>
      </c>
      <c r="D396" s="28" t="s">
        <v>312</v>
      </c>
      <c r="E396" s="157"/>
      <c r="F396" s="157"/>
      <c r="G396"/>
      <c r="H396" s="158"/>
      <c r="I396"/>
    </row>
    <row r="397" spans="1:9" ht="14.25" x14ac:dyDescent="0.2">
      <c r="A397" s="28" t="s">
        <v>2785</v>
      </c>
      <c r="B397" s="28" t="s">
        <v>2786</v>
      </c>
      <c r="C397" s="28" t="s">
        <v>2258</v>
      </c>
      <c r="D397" s="28" t="s">
        <v>312</v>
      </c>
      <c r="E397" s="157"/>
      <c r="F397" s="157"/>
      <c r="G397"/>
      <c r="H397" s="158"/>
      <c r="I397"/>
    </row>
    <row r="398" spans="1:9" ht="14.25" x14ac:dyDescent="0.2">
      <c r="A398" s="28" t="s">
        <v>2256</v>
      </c>
      <c r="B398" s="28" t="s">
        <v>2257</v>
      </c>
      <c r="C398" s="28" t="s">
        <v>2258</v>
      </c>
      <c r="D398" s="28" t="s">
        <v>312</v>
      </c>
      <c r="E398" s="157"/>
      <c r="F398" s="157"/>
      <c r="G398"/>
      <c r="H398" s="158"/>
      <c r="I398"/>
    </row>
    <row r="399" spans="1:9" x14ac:dyDescent="0.2">
      <c r="A399" s="28" t="s">
        <v>2383</v>
      </c>
      <c r="B399" s="28" t="s">
        <v>429</v>
      </c>
      <c r="C399" s="28" t="s">
        <v>779</v>
      </c>
      <c r="D399" s="28" t="s">
        <v>312</v>
      </c>
      <c r="E399"/>
      <c r="F399"/>
      <c r="G399"/>
      <c r="H399" s="158"/>
      <c r="I399"/>
    </row>
    <row r="400" spans="1:9" ht="14.25" x14ac:dyDescent="0.2">
      <c r="A400" s="28" t="s">
        <v>1952</v>
      </c>
      <c r="B400" s="28" t="s">
        <v>139</v>
      </c>
      <c r="C400" s="28" t="s">
        <v>779</v>
      </c>
      <c r="D400" s="28" t="s">
        <v>312</v>
      </c>
      <c r="E400" s="157"/>
      <c r="F400" s="157"/>
      <c r="G400"/>
      <c r="H400" s="158"/>
      <c r="I400"/>
    </row>
    <row r="401" spans="1:9" ht="14.25" x14ac:dyDescent="0.2">
      <c r="A401" s="28"/>
      <c r="B401" s="28"/>
      <c r="C401" s="28"/>
      <c r="D401" s="28" t="s">
        <v>873</v>
      </c>
      <c r="E401" s="157"/>
      <c r="F401" s="157"/>
      <c r="G401"/>
      <c r="H401" s="158"/>
      <c r="I401"/>
    </row>
    <row r="402" spans="1:9" ht="14.25" x14ac:dyDescent="0.2">
      <c r="A402" s="28" t="s">
        <v>1952</v>
      </c>
      <c r="B402" s="28" t="s">
        <v>772</v>
      </c>
      <c r="C402" s="28" t="s">
        <v>779</v>
      </c>
      <c r="D402" s="28" t="s">
        <v>312</v>
      </c>
      <c r="E402" s="157"/>
      <c r="F402" s="157"/>
      <c r="G402"/>
      <c r="H402" s="158"/>
      <c r="I402"/>
    </row>
    <row r="403" spans="1:9" ht="14.25" x14ac:dyDescent="0.2">
      <c r="A403" s="28" t="s">
        <v>1959</v>
      </c>
      <c r="B403" s="28" t="s">
        <v>272</v>
      </c>
      <c r="C403" s="28" t="s">
        <v>779</v>
      </c>
      <c r="D403" s="28" t="s">
        <v>312</v>
      </c>
      <c r="E403" s="157"/>
      <c r="F403" s="157"/>
      <c r="G403"/>
      <c r="H403" s="158"/>
      <c r="I403"/>
    </row>
    <row r="404" spans="1:9" ht="14.25" x14ac:dyDescent="0.2">
      <c r="A404" s="28" t="s">
        <v>1997</v>
      </c>
      <c r="B404" s="28" t="s">
        <v>1757</v>
      </c>
      <c r="C404" s="28" t="s">
        <v>779</v>
      </c>
      <c r="D404" s="28" t="s">
        <v>312</v>
      </c>
      <c r="E404" s="157"/>
      <c r="F404" s="157"/>
      <c r="G404"/>
      <c r="H404" s="158"/>
      <c r="I404"/>
    </row>
    <row r="405" spans="1:9" ht="14.25" x14ac:dyDescent="0.2">
      <c r="A405" s="28" t="s">
        <v>1998</v>
      </c>
      <c r="B405" s="28" t="s">
        <v>1758</v>
      </c>
      <c r="C405" s="28" t="s">
        <v>779</v>
      </c>
      <c r="D405" s="28" t="s">
        <v>312</v>
      </c>
      <c r="E405" s="157"/>
      <c r="F405" s="157"/>
      <c r="G405"/>
      <c r="H405" s="158"/>
      <c r="I405"/>
    </row>
    <row r="406" spans="1:9" ht="14.25" x14ac:dyDescent="0.2">
      <c r="A406" s="28" t="s">
        <v>1976</v>
      </c>
      <c r="B406" s="28" t="s">
        <v>144</v>
      </c>
      <c r="C406" s="28" t="s">
        <v>779</v>
      </c>
      <c r="D406" s="28" t="s">
        <v>312</v>
      </c>
      <c r="E406" s="157"/>
      <c r="F406" s="157"/>
      <c r="G406"/>
      <c r="H406" s="158"/>
      <c r="I406"/>
    </row>
    <row r="407" spans="1:9" ht="14.25" x14ac:dyDescent="0.2">
      <c r="A407" s="28" t="s">
        <v>1956</v>
      </c>
      <c r="B407" s="28" t="s">
        <v>2259</v>
      </c>
      <c r="C407" s="28" t="s">
        <v>2258</v>
      </c>
      <c r="D407" s="28" t="s">
        <v>312</v>
      </c>
      <c r="E407" s="157"/>
      <c r="F407" s="157"/>
      <c r="G407"/>
      <c r="H407" s="158"/>
      <c r="I407"/>
    </row>
    <row r="408" spans="1:9" ht="14.25" x14ac:dyDescent="0.2">
      <c r="A408" s="28" t="s">
        <v>1956</v>
      </c>
      <c r="B408" s="28" t="s">
        <v>1539</v>
      </c>
      <c r="C408" s="28" t="s">
        <v>779</v>
      </c>
      <c r="D408" s="28" t="s">
        <v>312</v>
      </c>
      <c r="E408" s="157"/>
      <c r="F408" s="157"/>
      <c r="G408"/>
      <c r="H408" s="158"/>
      <c r="I408"/>
    </row>
    <row r="409" spans="1:9" ht="14.25" x14ac:dyDescent="0.2">
      <c r="A409" s="28" t="s">
        <v>2384</v>
      </c>
      <c r="B409" s="28" t="s">
        <v>766</v>
      </c>
      <c r="C409" s="28" t="s">
        <v>779</v>
      </c>
      <c r="D409" s="28" t="s">
        <v>312</v>
      </c>
      <c r="E409" s="157"/>
      <c r="F409" s="157"/>
      <c r="G409"/>
      <c r="H409" s="158"/>
      <c r="I409"/>
    </row>
    <row r="410" spans="1:9" ht="14.25" x14ac:dyDescent="0.2">
      <c r="A410" s="28" t="s">
        <v>1983</v>
      </c>
      <c r="B410" s="28" t="s">
        <v>329</v>
      </c>
      <c r="C410" s="28" t="s">
        <v>779</v>
      </c>
      <c r="D410" s="28" t="s">
        <v>312</v>
      </c>
      <c r="E410" s="157"/>
      <c r="F410" s="157"/>
      <c r="G410"/>
      <c r="H410" s="158"/>
      <c r="I410"/>
    </row>
    <row r="411" spans="1:9" ht="14.25" x14ac:dyDescent="0.2">
      <c r="A411" s="28" t="s">
        <v>1983</v>
      </c>
      <c r="B411" s="28" t="s">
        <v>2572</v>
      </c>
      <c r="C411" s="28" t="s">
        <v>2258</v>
      </c>
      <c r="D411" s="28" t="s">
        <v>312</v>
      </c>
      <c r="E411" s="157"/>
      <c r="F411" s="157"/>
      <c r="G411"/>
      <c r="H411" s="158"/>
      <c r="I411"/>
    </row>
    <row r="412" spans="1:9" ht="14.25" x14ac:dyDescent="0.2">
      <c r="A412" s="28" t="s">
        <v>1984</v>
      </c>
      <c r="B412" s="28" t="s">
        <v>328</v>
      </c>
      <c r="C412" s="28" t="s">
        <v>779</v>
      </c>
      <c r="D412" s="28" t="s">
        <v>312</v>
      </c>
      <c r="E412" s="157"/>
      <c r="F412" s="157"/>
      <c r="G412"/>
      <c r="H412" s="158"/>
      <c r="I412"/>
    </row>
    <row r="413" spans="1:9" ht="14.25" x14ac:dyDescent="0.2">
      <c r="A413" s="28" t="s">
        <v>1984</v>
      </c>
      <c r="B413" s="28" t="s">
        <v>2573</v>
      </c>
      <c r="C413" s="28" t="s">
        <v>2258</v>
      </c>
      <c r="D413" s="28" t="s">
        <v>312</v>
      </c>
      <c r="E413" s="157"/>
      <c r="F413" s="157"/>
      <c r="G413"/>
      <c r="H413" s="158"/>
      <c r="I413"/>
    </row>
    <row r="414" spans="1:9" ht="14.25" x14ac:dyDescent="0.2">
      <c r="A414" s="28" t="s">
        <v>1915</v>
      </c>
      <c r="B414" s="28" t="s">
        <v>202</v>
      </c>
      <c r="C414" s="28" t="s">
        <v>779</v>
      </c>
      <c r="D414" s="28" t="s">
        <v>312</v>
      </c>
      <c r="E414" s="157"/>
      <c r="F414" s="157"/>
      <c r="G414"/>
      <c r="H414" s="158"/>
      <c r="I414"/>
    </row>
    <row r="415" spans="1:9" ht="14.25" x14ac:dyDescent="0.2">
      <c r="A415" s="28" t="s">
        <v>1915</v>
      </c>
      <c r="B415" s="28" t="s">
        <v>2571</v>
      </c>
      <c r="C415" s="28" t="s">
        <v>2258</v>
      </c>
      <c r="D415" s="28" t="s">
        <v>312</v>
      </c>
      <c r="E415" s="157"/>
      <c r="F415" s="157"/>
      <c r="G415"/>
      <c r="H415" s="158"/>
      <c r="I415"/>
    </row>
    <row r="416" spans="1:9" ht="14.25" x14ac:dyDescent="0.2">
      <c r="A416" s="28" t="s">
        <v>2002</v>
      </c>
      <c r="B416" s="28" t="s">
        <v>1862</v>
      </c>
      <c r="C416" s="28" t="s">
        <v>779</v>
      </c>
      <c r="D416" s="28" t="s">
        <v>312</v>
      </c>
      <c r="E416" s="157"/>
      <c r="F416" s="157"/>
      <c r="G416"/>
      <c r="H416" s="158"/>
      <c r="I416"/>
    </row>
    <row r="417" spans="1:9" ht="14.25" x14ac:dyDescent="0.2">
      <c r="A417" s="28" t="s">
        <v>1947</v>
      </c>
      <c r="B417" s="28" t="s">
        <v>146</v>
      </c>
      <c r="C417" s="28" t="s">
        <v>779</v>
      </c>
      <c r="D417" s="28" t="s">
        <v>312</v>
      </c>
      <c r="E417" s="157"/>
      <c r="F417" s="157"/>
      <c r="G417"/>
      <c r="H417" s="158"/>
      <c r="I417"/>
    </row>
    <row r="418" spans="1:9" ht="14.25" x14ac:dyDescent="0.2">
      <c r="A418" s="28" t="s">
        <v>1914</v>
      </c>
      <c r="B418" s="28" t="s">
        <v>200</v>
      </c>
      <c r="C418" s="28" t="s">
        <v>779</v>
      </c>
      <c r="D418" s="28" t="s">
        <v>312</v>
      </c>
      <c r="E418" s="157"/>
      <c r="F418" s="157"/>
      <c r="G418"/>
      <c r="H418" s="158"/>
      <c r="I418"/>
    </row>
    <row r="419" spans="1:9" ht="14.25" x14ac:dyDescent="0.2">
      <c r="A419" s="28" t="s">
        <v>2000</v>
      </c>
      <c r="B419" s="28" t="s">
        <v>1673</v>
      </c>
      <c r="C419" s="28" t="s">
        <v>779</v>
      </c>
      <c r="D419" s="28" t="s">
        <v>312</v>
      </c>
      <c r="E419" s="157"/>
      <c r="F419" s="157"/>
      <c r="G419"/>
      <c r="H419" s="158"/>
      <c r="I419"/>
    </row>
    <row r="420" spans="1:9" ht="14.25" x14ac:dyDescent="0.2">
      <c r="A420" s="28" t="s">
        <v>1999</v>
      </c>
      <c r="B420" s="28" t="s">
        <v>1759</v>
      </c>
      <c r="C420" s="28" t="s">
        <v>779</v>
      </c>
      <c r="D420" s="28" t="s">
        <v>312</v>
      </c>
      <c r="E420" s="157"/>
      <c r="F420" s="157"/>
      <c r="G420"/>
      <c r="H420" s="158"/>
      <c r="I420"/>
    </row>
    <row r="421" spans="1:9" ht="14.25" x14ac:dyDescent="0.2">
      <c r="A421" s="28" t="s">
        <v>1977</v>
      </c>
      <c r="B421" s="28" t="s">
        <v>1417</v>
      </c>
      <c r="C421" s="28" t="s">
        <v>779</v>
      </c>
      <c r="D421" s="28" t="s">
        <v>312</v>
      </c>
      <c r="E421" s="157"/>
      <c r="F421" s="157"/>
      <c r="G421"/>
      <c r="H421" s="158"/>
      <c r="I421"/>
    </row>
    <row r="422" spans="1:9" ht="14.25" x14ac:dyDescent="0.2">
      <c r="A422" s="28" t="s">
        <v>2499</v>
      </c>
      <c r="B422" s="28" t="s">
        <v>145</v>
      </c>
      <c r="C422" s="28" t="s">
        <v>779</v>
      </c>
      <c r="D422" s="28" t="s">
        <v>312</v>
      </c>
      <c r="E422" s="157"/>
      <c r="F422" s="157"/>
      <c r="G422"/>
      <c r="H422" s="158"/>
      <c r="I422"/>
    </row>
    <row r="423" spans="1:9" ht="14.25" x14ac:dyDescent="0.2">
      <c r="A423" s="28" t="s">
        <v>2734</v>
      </c>
      <c r="B423" s="28" t="s">
        <v>2404</v>
      </c>
      <c r="C423" s="28" t="s">
        <v>2258</v>
      </c>
      <c r="D423" s="28" t="s">
        <v>312</v>
      </c>
      <c r="E423" s="157"/>
      <c r="F423" s="157"/>
      <c r="G423"/>
      <c r="H423" s="158"/>
      <c r="I423"/>
    </row>
    <row r="424" spans="1:9" ht="14.25" x14ac:dyDescent="0.2">
      <c r="A424" s="28" t="s">
        <v>1913</v>
      </c>
      <c r="B424" s="28" t="s">
        <v>199</v>
      </c>
      <c r="C424" s="28" t="s">
        <v>779</v>
      </c>
      <c r="D424" s="28" t="s">
        <v>312</v>
      </c>
      <c r="E424" s="157"/>
      <c r="F424" s="157"/>
      <c r="G424"/>
      <c r="H424" s="158"/>
      <c r="I424"/>
    </row>
    <row r="425" spans="1:9" ht="14.25" x14ac:dyDescent="0.2">
      <c r="A425" s="28" t="s">
        <v>1913</v>
      </c>
      <c r="B425" s="28" t="s">
        <v>1419</v>
      </c>
      <c r="C425" s="28" t="s">
        <v>779</v>
      </c>
      <c r="D425" s="28" t="s">
        <v>312</v>
      </c>
      <c r="E425" s="157"/>
      <c r="F425" s="157"/>
      <c r="G425"/>
      <c r="H425" s="158"/>
      <c r="I425"/>
    </row>
    <row r="426" spans="1:9" ht="14.25" x14ac:dyDescent="0.2">
      <c r="A426" s="28" t="s">
        <v>2730</v>
      </c>
      <c r="B426" s="28" t="s">
        <v>2405</v>
      </c>
      <c r="C426" s="28" t="s">
        <v>2258</v>
      </c>
      <c r="D426" s="28" t="s">
        <v>312</v>
      </c>
      <c r="E426" s="157"/>
      <c r="F426" s="157"/>
      <c r="G426"/>
      <c r="H426" s="158"/>
      <c r="I426"/>
    </row>
    <row r="427" spans="1:9" ht="14.25" x14ac:dyDescent="0.2">
      <c r="A427" s="28" t="s">
        <v>2767</v>
      </c>
      <c r="B427" s="28" t="s">
        <v>2260</v>
      </c>
      <c r="C427" s="28" t="s">
        <v>2258</v>
      </c>
      <c r="D427" s="28" t="s">
        <v>312</v>
      </c>
      <c r="E427" s="157"/>
      <c r="F427" s="157"/>
      <c r="G427"/>
      <c r="H427" s="158"/>
      <c r="I427"/>
    </row>
    <row r="428" spans="1:9" ht="14.25" x14ac:dyDescent="0.2">
      <c r="A428" s="28" t="s">
        <v>2500</v>
      </c>
      <c r="B428" s="28" t="s">
        <v>155</v>
      </c>
      <c r="C428" s="28" t="s">
        <v>779</v>
      </c>
      <c r="D428" s="28" t="s">
        <v>312</v>
      </c>
      <c r="E428" s="157"/>
      <c r="F428" s="157"/>
      <c r="G428"/>
      <c r="H428" s="158"/>
      <c r="I428"/>
    </row>
    <row r="429" spans="1:9" ht="14.25" x14ac:dyDescent="0.2">
      <c r="A429" s="28" t="s">
        <v>2683</v>
      </c>
      <c r="B429" s="28" t="s">
        <v>2403</v>
      </c>
      <c r="C429" s="28" t="s">
        <v>2258</v>
      </c>
      <c r="D429" s="28" t="s">
        <v>312</v>
      </c>
      <c r="E429" s="157"/>
      <c r="F429" s="157"/>
      <c r="G429"/>
      <c r="H429" s="158"/>
      <c r="I429"/>
    </row>
    <row r="430" spans="1:9" x14ac:dyDescent="0.2">
      <c r="A430" s="28" t="s">
        <v>1943</v>
      </c>
      <c r="B430" s="28" t="s">
        <v>147</v>
      </c>
      <c r="C430" s="28" t="s">
        <v>779</v>
      </c>
      <c r="D430" s="28" t="s">
        <v>312</v>
      </c>
      <c r="E430"/>
      <c r="F430"/>
      <c r="G430"/>
      <c r="H430" s="158"/>
      <c r="I430"/>
    </row>
    <row r="431" spans="1:9" ht="14.25" x14ac:dyDescent="0.2">
      <c r="A431" s="28" t="s">
        <v>1949</v>
      </c>
      <c r="B431" s="28" t="s">
        <v>148</v>
      </c>
      <c r="C431" s="28" t="s">
        <v>779</v>
      </c>
      <c r="D431" s="28" t="s">
        <v>872</v>
      </c>
      <c r="E431" s="157"/>
      <c r="F431" s="157"/>
      <c r="G431"/>
      <c r="H431" s="158"/>
      <c r="I431"/>
    </row>
    <row r="432" spans="1:9" ht="14.25" x14ac:dyDescent="0.2">
      <c r="A432" s="28"/>
      <c r="B432" s="28"/>
      <c r="C432" s="28"/>
      <c r="D432" s="28" t="s">
        <v>312</v>
      </c>
      <c r="E432" s="157"/>
      <c r="F432" s="157"/>
      <c r="G432"/>
      <c r="H432" s="158"/>
      <c r="I432"/>
    </row>
    <row r="433" spans="1:9" ht="14.25" x14ac:dyDescent="0.2">
      <c r="A433" s="28" t="s">
        <v>1949</v>
      </c>
      <c r="B433" s="28" t="s">
        <v>1537</v>
      </c>
      <c r="C433" s="28" t="s">
        <v>779</v>
      </c>
      <c r="D433" s="28" t="s">
        <v>312</v>
      </c>
      <c r="E433" s="157"/>
      <c r="F433" s="157"/>
      <c r="G433"/>
      <c r="H433" s="158"/>
      <c r="I433"/>
    </row>
    <row r="434" spans="1:9" ht="14.25" x14ac:dyDescent="0.2">
      <c r="A434" s="28" t="s">
        <v>1944</v>
      </c>
      <c r="B434" s="28" t="s">
        <v>149</v>
      </c>
      <c r="C434" s="28" t="s">
        <v>779</v>
      </c>
      <c r="D434" s="28" t="s">
        <v>312</v>
      </c>
      <c r="E434" s="157"/>
      <c r="F434" s="157"/>
      <c r="G434"/>
      <c r="H434" s="158"/>
      <c r="I434"/>
    </row>
    <row r="435" spans="1:9" x14ac:dyDescent="0.2">
      <c r="A435" s="28" t="s">
        <v>1945</v>
      </c>
      <c r="B435" s="28" t="s">
        <v>150</v>
      </c>
      <c r="C435" s="28" t="s">
        <v>779</v>
      </c>
      <c r="D435" s="28" t="s">
        <v>312</v>
      </c>
      <c r="E435"/>
      <c r="F435"/>
      <c r="G435"/>
      <c r="H435" s="158"/>
      <c r="I435"/>
    </row>
    <row r="436" spans="1:9" ht="14.25" x14ac:dyDescent="0.2">
      <c r="A436" s="28" t="s">
        <v>1950</v>
      </c>
      <c r="B436" s="28" t="s">
        <v>151</v>
      </c>
      <c r="C436" s="28" t="s">
        <v>779</v>
      </c>
      <c r="D436" s="28" t="s">
        <v>872</v>
      </c>
      <c r="E436" s="157"/>
      <c r="F436" s="157"/>
      <c r="G436"/>
      <c r="H436" s="158"/>
      <c r="I436"/>
    </row>
    <row r="437" spans="1:9" ht="14.25" x14ac:dyDescent="0.2">
      <c r="A437" s="28"/>
      <c r="B437" s="28"/>
      <c r="C437" s="28"/>
      <c r="D437" s="28" t="s">
        <v>312</v>
      </c>
      <c r="E437" s="157"/>
      <c r="F437" s="157"/>
      <c r="G437"/>
      <c r="H437" s="158"/>
      <c r="I437"/>
    </row>
    <row r="438" spans="1:9" x14ac:dyDescent="0.2">
      <c r="A438" s="28" t="s">
        <v>1950</v>
      </c>
      <c r="B438" s="28" t="s">
        <v>1538</v>
      </c>
      <c r="C438" s="28" t="s">
        <v>779</v>
      </c>
      <c r="D438" s="28" t="s">
        <v>312</v>
      </c>
      <c r="E438"/>
      <c r="F438"/>
      <c r="G438"/>
      <c r="H438" s="158"/>
      <c r="I438"/>
    </row>
    <row r="439" spans="1:9" ht="14.25" x14ac:dyDescent="0.2">
      <c r="A439" s="28" t="s">
        <v>1951</v>
      </c>
      <c r="B439" s="28" t="s">
        <v>152</v>
      </c>
      <c r="C439" s="28" t="s">
        <v>779</v>
      </c>
      <c r="D439" s="28" t="s">
        <v>872</v>
      </c>
      <c r="E439" s="157"/>
      <c r="F439" s="157"/>
      <c r="G439"/>
      <c r="H439" s="158"/>
      <c r="I439"/>
    </row>
    <row r="440" spans="1:9" x14ac:dyDescent="0.2">
      <c r="A440" s="28"/>
      <c r="B440" s="28"/>
      <c r="C440" s="28"/>
      <c r="D440" s="28" t="s">
        <v>312</v>
      </c>
      <c r="E440"/>
      <c r="F440"/>
      <c r="G440"/>
      <c r="H440" s="158"/>
      <c r="I440"/>
    </row>
    <row r="441" spans="1:9" ht="14.25" x14ac:dyDescent="0.2">
      <c r="A441" s="28" t="s">
        <v>1942</v>
      </c>
      <c r="B441" s="28" t="s">
        <v>153</v>
      </c>
      <c r="C441" s="28" t="s">
        <v>779</v>
      </c>
      <c r="D441" s="28" t="s">
        <v>872</v>
      </c>
      <c r="E441" s="157"/>
      <c r="F441" s="157"/>
      <c r="G441"/>
      <c r="H441" s="158"/>
      <c r="I441"/>
    </row>
    <row r="442" spans="1:9" ht="14.25" x14ac:dyDescent="0.2">
      <c r="A442" s="28"/>
      <c r="B442" s="28"/>
      <c r="C442" s="28"/>
      <c r="D442" s="28" t="s">
        <v>312</v>
      </c>
      <c r="E442" s="157"/>
      <c r="F442" s="157"/>
      <c r="G442"/>
      <c r="H442" s="158"/>
      <c r="I442"/>
    </row>
    <row r="443" spans="1:9" ht="14.25" x14ac:dyDescent="0.2">
      <c r="A443" s="28" t="s">
        <v>1982</v>
      </c>
      <c r="B443" s="28" t="s">
        <v>1674</v>
      </c>
      <c r="C443" s="28" t="s">
        <v>779</v>
      </c>
      <c r="D443" s="28" t="s">
        <v>312</v>
      </c>
      <c r="E443" s="157"/>
      <c r="F443" s="157"/>
      <c r="G443"/>
      <c r="H443" s="158"/>
      <c r="I443"/>
    </row>
    <row r="444" spans="1:9" ht="14.25" x14ac:dyDescent="0.2">
      <c r="A444" s="28" t="s">
        <v>2501</v>
      </c>
      <c r="B444" s="28" t="s">
        <v>324</v>
      </c>
      <c r="C444" s="28" t="s">
        <v>779</v>
      </c>
      <c r="D444" s="28" t="s">
        <v>312</v>
      </c>
      <c r="E444" s="157"/>
      <c r="F444" s="157"/>
      <c r="G444"/>
      <c r="H444" s="158"/>
      <c r="I444"/>
    </row>
    <row r="445" spans="1:9" x14ac:dyDescent="0.2">
      <c r="A445" s="28" t="s">
        <v>2769</v>
      </c>
      <c r="B445" s="28" t="s">
        <v>2402</v>
      </c>
      <c r="C445" s="28" t="s">
        <v>2258</v>
      </c>
      <c r="D445" s="28" t="s">
        <v>312</v>
      </c>
      <c r="E445"/>
      <c r="F445"/>
      <c r="G445"/>
      <c r="H445" s="158"/>
      <c r="I445"/>
    </row>
    <row r="446" spans="1:9" ht="14.25" x14ac:dyDescent="0.2">
      <c r="A446" s="28" t="s">
        <v>1948</v>
      </c>
      <c r="B446" s="28" t="s">
        <v>154</v>
      </c>
      <c r="C446" s="28" t="s">
        <v>779</v>
      </c>
      <c r="D446" s="28" t="s">
        <v>872</v>
      </c>
      <c r="E446" s="157"/>
      <c r="F446" s="157"/>
      <c r="G446"/>
      <c r="H446" s="158"/>
      <c r="I446"/>
    </row>
    <row r="447" spans="1:9" ht="14.25" x14ac:dyDescent="0.2">
      <c r="A447" s="28"/>
      <c r="B447" s="28"/>
      <c r="C447" s="28"/>
      <c r="D447" s="28" t="s">
        <v>312</v>
      </c>
      <c r="E447" s="157"/>
      <c r="F447" s="157"/>
      <c r="G447"/>
      <c r="H447" s="158"/>
      <c r="I447"/>
    </row>
    <row r="448" spans="1:9" x14ac:dyDescent="0.2">
      <c r="A448" s="28" t="s">
        <v>1978</v>
      </c>
      <c r="B448" s="28" t="s">
        <v>1418</v>
      </c>
      <c r="C448" s="28" t="s">
        <v>779</v>
      </c>
      <c r="D448" s="28" t="s">
        <v>312</v>
      </c>
      <c r="E448"/>
      <c r="F448"/>
      <c r="G448"/>
      <c r="H448" s="158"/>
      <c r="I448"/>
    </row>
    <row r="449" spans="1:9" ht="14.25" x14ac:dyDescent="0.2">
      <c r="A449" s="28" t="s">
        <v>2502</v>
      </c>
      <c r="B449" s="28" t="s">
        <v>2261</v>
      </c>
      <c r="C449" s="28" t="s">
        <v>2258</v>
      </c>
      <c r="D449" s="28" t="s">
        <v>872</v>
      </c>
      <c r="E449" s="157"/>
      <c r="F449" s="157"/>
      <c r="G449"/>
      <c r="H449" s="158"/>
      <c r="I449"/>
    </row>
    <row r="450" spans="1:9" ht="14.25" x14ac:dyDescent="0.2">
      <c r="A450" s="28"/>
      <c r="B450" s="28"/>
      <c r="C450" s="28"/>
      <c r="D450" s="28" t="s">
        <v>312</v>
      </c>
      <c r="E450" s="157"/>
      <c r="F450" s="157"/>
      <c r="G450"/>
      <c r="H450" s="158"/>
      <c r="I450"/>
    </row>
    <row r="451" spans="1:9" ht="14.25" x14ac:dyDescent="0.2">
      <c r="A451" s="28" t="s">
        <v>2619</v>
      </c>
      <c r="B451" s="28" t="s">
        <v>2406</v>
      </c>
      <c r="C451" s="28" t="s">
        <v>2258</v>
      </c>
      <c r="D451" s="28" t="s">
        <v>312</v>
      </c>
      <c r="E451" s="157"/>
      <c r="F451" s="157"/>
      <c r="G451"/>
      <c r="H451" s="158"/>
      <c r="I451"/>
    </row>
    <row r="452" spans="1:9" x14ac:dyDescent="0.2">
      <c r="A452" s="28" t="s">
        <v>2569</v>
      </c>
      <c r="B452" s="28" t="s">
        <v>2570</v>
      </c>
      <c r="C452" s="28" t="s">
        <v>2258</v>
      </c>
      <c r="D452" s="28" t="s">
        <v>312</v>
      </c>
      <c r="E452"/>
      <c r="F452"/>
      <c r="G452"/>
      <c r="H452" s="158"/>
      <c r="I452"/>
    </row>
    <row r="453" spans="1:9" ht="14.25" x14ac:dyDescent="0.2">
      <c r="A453" s="28" t="s">
        <v>2503</v>
      </c>
      <c r="B453" s="28" t="s">
        <v>307</v>
      </c>
      <c r="C453" s="28" t="s">
        <v>779</v>
      </c>
      <c r="D453" s="28" t="s">
        <v>872</v>
      </c>
      <c r="E453" s="157"/>
      <c r="F453" s="157"/>
      <c r="G453"/>
      <c r="H453" s="158"/>
      <c r="I453"/>
    </row>
    <row r="454" spans="1:9" x14ac:dyDescent="0.2">
      <c r="A454" s="28"/>
      <c r="B454" s="28"/>
      <c r="C454" s="28"/>
      <c r="D454" s="28" t="s">
        <v>312</v>
      </c>
      <c r="E454"/>
      <c r="F454"/>
      <c r="G454"/>
      <c r="H454" s="158"/>
      <c r="I454"/>
    </row>
    <row r="455" spans="1:9" ht="14.25" x14ac:dyDescent="0.2">
      <c r="A455" s="28" t="s">
        <v>2262</v>
      </c>
      <c r="B455" s="28" t="s">
        <v>2263</v>
      </c>
      <c r="C455" s="28" t="s">
        <v>2258</v>
      </c>
      <c r="D455" s="28" t="s">
        <v>872</v>
      </c>
      <c r="E455" s="157"/>
      <c r="F455" s="157"/>
      <c r="G455"/>
      <c r="H455" s="158"/>
      <c r="I455"/>
    </row>
    <row r="456" spans="1:9" x14ac:dyDescent="0.2">
      <c r="A456" s="28"/>
      <c r="B456" s="28"/>
      <c r="C456" s="28"/>
      <c r="D456" s="28" t="s">
        <v>312</v>
      </c>
      <c r="E456"/>
      <c r="F456"/>
      <c r="G456"/>
      <c r="H456" s="158"/>
      <c r="I456"/>
    </row>
    <row r="457" spans="1:9" ht="14.25" x14ac:dyDescent="0.2">
      <c r="A457" s="28" t="s">
        <v>2264</v>
      </c>
      <c r="B457" s="28" t="s">
        <v>2265</v>
      </c>
      <c r="C457" s="28" t="s">
        <v>2258</v>
      </c>
      <c r="D457" s="28" t="s">
        <v>872</v>
      </c>
      <c r="E457" s="157"/>
      <c r="F457" s="157"/>
      <c r="G457"/>
      <c r="H457" s="158"/>
      <c r="I457"/>
    </row>
    <row r="458" spans="1:9" ht="14.25" x14ac:dyDescent="0.2">
      <c r="A458" s="28"/>
      <c r="B458" s="28"/>
      <c r="C458" s="28"/>
      <c r="D458" s="28" t="s">
        <v>312</v>
      </c>
      <c r="E458" s="157"/>
      <c r="F458" s="157"/>
      <c r="G458"/>
      <c r="H458" s="158"/>
      <c r="I458"/>
    </row>
    <row r="459" spans="1:9" ht="14.25" x14ac:dyDescent="0.2">
      <c r="A459" s="28" t="s">
        <v>2705</v>
      </c>
      <c r="B459" s="28" t="s">
        <v>1559</v>
      </c>
      <c r="C459" s="28" t="s">
        <v>779</v>
      </c>
      <c r="D459" s="28" t="s">
        <v>312</v>
      </c>
      <c r="E459" s="157"/>
      <c r="F459" s="157"/>
      <c r="G459"/>
      <c r="H459" s="158"/>
      <c r="I459"/>
    </row>
    <row r="460" spans="1:9" ht="14.25" x14ac:dyDescent="0.2">
      <c r="A460" s="28" t="s">
        <v>2697</v>
      </c>
      <c r="B460" s="28" t="s">
        <v>1536</v>
      </c>
      <c r="C460" s="28" t="s">
        <v>779</v>
      </c>
      <c r="D460" s="28" t="s">
        <v>312</v>
      </c>
      <c r="E460" s="157"/>
      <c r="F460" s="157"/>
      <c r="G460"/>
      <c r="H460" s="158"/>
      <c r="I460"/>
    </row>
    <row r="461" spans="1:9" ht="14.25" x14ac:dyDescent="0.2">
      <c r="A461" s="28" t="s">
        <v>2729</v>
      </c>
      <c r="B461" s="28" t="s">
        <v>156</v>
      </c>
      <c r="C461" s="28" t="s">
        <v>779</v>
      </c>
      <c r="D461" s="28" t="s">
        <v>312</v>
      </c>
      <c r="E461" s="157"/>
      <c r="F461" s="157"/>
      <c r="G461"/>
      <c r="H461" s="158"/>
      <c r="I461"/>
    </row>
    <row r="462" spans="1:9" ht="14.25" x14ac:dyDescent="0.2">
      <c r="A462" s="28" t="s">
        <v>2634</v>
      </c>
      <c r="B462" s="28" t="s">
        <v>157</v>
      </c>
      <c r="C462" s="28" t="s">
        <v>779</v>
      </c>
      <c r="D462" s="28" t="s">
        <v>312</v>
      </c>
      <c r="E462" s="157"/>
      <c r="F462" s="157"/>
      <c r="G462"/>
      <c r="H462" s="158"/>
      <c r="I462"/>
    </row>
    <row r="463" spans="1:9" ht="14.25" x14ac:dyDescent="0.2">
      <c r="A463" s="28" t="s">
        <v>2704</v>
      </c>
      <c r="B463" s="28" t="s">
        <v>1558</v>
      </c>
      <c r="C463" s="28" t="s">
        <v>779</v>
      </c>
      <c r="D463" s="28" t="s">
        <v>312</v>
      </c>
      <c r="E463" s="157"/>
      <c r="F463" s="157"/>
      <c r="G463"/>
      <c r="H463" s="158"/>
      <c r="I463"/>
    </row>
    <row r="464" spans="1:9" ht="14.25" x14ac:dyDescent="0.2">
      <c r="A464" s="28" t="s">
        <v>2766</v>
      </c>
      <c r="B464" s="28" t="s">
        <v>1535</v>
      </c>
      <c r="C464" s="28" t="s">
        <v>779</v>
      </c>
      <c r="D464" s="28" t="s">
        <v>312</v>
      </c>
      <c r="E464" s="157"/>
      <c r="F464" s="157"/>
      <c r="G464"/>
      <c r="H464" s="158"/>
      <c r="I464"/>
    </row>
    <row r="465" spans="1:9" ht="14.25" x14ac:dyDescent="0.2">
      <c r="A465" s="28" t="s">
        <v>2765</v>
      </c>
      <c r="B465" s="28" t="s">
        <v>471</v>
      </c>
      <c r="C465" s="28" t="s">
        <v>779</v>
      </c>
      <c r="D465" s="28" t="s">
        <v>312</v>
      </c>
      <c r="E465" s="157"/>
      <c r="F465" s="157"/>
      <c r="G465"/>
      <c r="H465" s="158"/>
      <c r="I465"/>
    </row>
    <row r="466" spans="1:9" ht="14.25" x14ac:dyDescent="0.2">
      <c r="A466" s="28" t="s">
        <v>2764</v>
      </c>
      <c r="B466" s="28" t="s">
        <v>472</v>
      </c>
      <c r="C466" s="28" t="s">
        <v>779</v>
      </c>
      <c r="D466" s="28" t="s">
        <v>312</v>
      </c>
      <c r="E466" s="157"/>
      <c r="F466" s="157"/>
      <c r="G466"/>
      <c r="H466" s="158"/>
      <c r="I466"/>
    </row>
    <row r="467" spans="1:9" ht="14.25" x14ac:dyDescent="0.2">
      <c r="A467" s="28" t="s">
        <v>2763</v>
      </c>
      <c r="B467" s="28" t="s">
        <v>158</v>
      </c>
      <c r="C467" s="28" t="s">
        <v>779</v>
      </c>
      <c r="D467" s="28" t="s">
        <v>312</v>
      </c>
      <c r="E467" s="157"/>
      <c r="F467" s="157"/>
      <c r="G467"/>
      <c r="H467" s="158"/>
      <c r="I467"/>
    </row>
    <row r="468" spans="1:9" ht="14.25" x14ac:dyDescent="0.2">
      <c r="A468" s="28" t="s">
        <v>2694</v>
      </c>
      <c r="B468" s="28" t="s">
        <v>474</v>
      </c>
      <c r="C468" s="28" t="s">
        <v>779</v>
      </c>
      <c r="D468" s="28" t="s">
        <v>312</v>
      </c>
      <c r="E468" s="157"/>
      <c r="F468" s="157"/>
      <c r="G468"/>
      <c r="H468" s="158"/>
      <c r="I468"/>
    </row>
    <row r="469" spans="1:9" ht="14.25" x14ac:dyDescent="0.2">
      <c r="A469" s="28" t="s">
        <v>2687</v>
      </c>
      <c r="B469" s="28" t="s">
        <v>475</v>
      </c>
      <c r="C469" s="28" t="s">
        <v>779</v>
      </c>
      <c r="D469" s="28" t="s">
        <v>312</v>
      </c>
      <c r="E469" s="157"/>
      <c r="F469" s="157"/>
      <c r="G469"/>
      <c r="H469" s="158"/>
      <c r="I469"/>
    </row>
    <row r="470" spans="1:9" ht="14.25" x14ac:dyDescent="0.2">
      <c r="A470" s="28" t="s">
        <v>2660</v>
      </c>
      <c r="B470" s="28" t="s">
        <v>159</v>
      </c>
      <c r="C470" s="28" t="s">
        <v>779</v>
      </c>
      <c r="D470" s="28" t="s">
        <v>312</v>
      </c>
      <c r="E470" s="157"/>
      <c r="F470" s="157"/>
      <c r="G470"/>
      <c r="H470" s="158"/>
      <c r="I470"/>
    </row>
    <row r="471" spans="1:9" ht="14.25" x14ac:dyDescent="0.2">
      <c r="A471" s="28" t="s">
        <v>2877</v>
      </c>
      <c r="B471" s="28" t="s">
        <v>2878</v>
      </c>
      <c r="C471" s="28" t="s">
        <v>2258</v>
      </c>
      <c r="D471" s="28" t="s">
        <v>312</v>
      </c>
      <c r="E471" s="157"/>
      <c r="F471" s="157"/>
      <c r="G471"/>
      <c r="H471" s="158"/>
      <c r="I471"/>
    </row>
    <row r="472" spans="1:9" x14ac:dyDescent="0.2">
      <c r="A472" s="28" t="s">
        <v>2768</v>
      </c>
      <c r="B472" s="28" t="s">
        <v>2400</v>
      </c>
      <c r="C472" s="28" t="s">
        <v>2258</v>
      </c>
      <c r="D472" s="28" t="s">
        <v>312</v>
      </c>
      <c r="E472"/>
      <c r="F472"/>
      <c r="G472"/>
      <c r="H472" s="158"/>
      <c r="I472"/>
    </row>
    <row r="473" spans="1:9" ht="14.25" x14ac:dyDescent="0.2">
      <c r="A473" s="28" t="s">
        <v>2745</v>
      </c>
      <c r="B473" s="28" t="s">
        <v>2401</v>
      </c>
      <c r="C473" s="28" t="s">
        <v>2258</v>
      </c>
      <c r="D473" s="28" t="s">
        <v>312</v>
      </c>
      <c r="E473" s="157"/>
      <c r="F473" s="157"/>
      <c r="G473"/>
      <c r="H473" s="158"/>
      <c r="I473"/>
    </row>
    <row r="474" spans="1:9" x14ac:dyDescent="0.2">
      <c r="A474" s="28" t="s">
        <v>1991</v>
      </c>
      <c r="B474" s="28" t="s">
        <v>1843</v>
      </c>
      <c r="C474" s="28" t="s">
        <v>779</v>
      </c>
      <c r="D474" s="28" t="s">
        <v>872</v>
      </c>
      <c r="E474"/>
      <c r="F474"/>
      <c r="G474"/>
      <c r="H474" s="158"/>
      <c r="I474"/>
    </row>
    <row r="475" spans="1:9" ht="14.25" x14ac:dyDescent="0.2">
      <c r="A475" s="28"/>
      <c r="B475" s="28"/>
      <c r="C475" s="28"/>
      <c r="D475" s="28" t="s">
        <v>312</v>
      </c>
      <c r="E475" s="157"/>
      <c r="F475" s="157"/>
      <c r="G475"/>
      <c r="H475" s="158"/>
      <c r="I475"/>
    </row>
    <row r="476" spans="1:9" x14ac:dyDescent="0.2">
      <c r="A476" s="28" t="s">
        <v>1990</v>
      </c>
      <c r="B476" s="28" t="s">
        <v>1841</v>
      </c>
      <c r="C476" s="28" t="s">
        <v>779</v>
      </c>
      <c r="D476" s="28" t="s">
        <v>872</v>
      </c>
      <c r="E476"/>
      <c r="F476"/>
      <c r="G476"/>
      <c r="H476" s="158"/>
      <c r="I476"/>
    </row>
    <row r="477" spans="1:9" ht="14.25" x14ac:dyDescent="0.2">
      <c r="A477" s="28"/>
      <c r="B477" s="28"/>
      <c r="C477" s="28"/>
      <c r="D477" s="28" t="s">
        <v>312</v>
      </c>
      <c r="E477" s="157"/>
      <c r="F477" s="157"/>
      <c r="G477"/>
      <c r="H477" s="158"/>
      <c r="I477"/>
    </row>
    <row r="478" spans="1:9" x14ac:dyDescent="0.2">
      <c r="A478" s="28" t="s">
        <v>1989</v>
      </c>
      <c r="B478" s="28" t="s">
        <v>1842</v>
      </c>
      <c r="C478" s="28" t="s">
        <v>779</v>
      </c>
      <c r="D478" s="28" t="s">
        <v>872</v>
      </c>
      <c r="E478"/>
      <c r="F478"/>
      <c r="G478"/>
      <c r="H478" s="158"/>
      <c r="I478"/>
    </row>
    <row r="479" spans="1:9" ht="14.25" x14ac:dyDescent="0.2">
      <c r="A479" s="28"/>
      <c r="B479" s="28"/>
      <c r="C479" s="28"/>
      <c r="D479" s="28" t="s">
        <v>312</v>
      </c>
      <c r="E479" s="157"/>
      <c r="F479" s="157"/>
      <c r="G479"/>
      <c r="H479" s="158"/>
      <c r="I479"/>
    </row>
    <row r="480" spans="1:9" x14ac:dyDescent="0.2">
      <c r="A480" s="28" t="s">
        <v>2266</v>
      </c>
      <c r="B480" s="28" t="s">
        <v>2267</v>
      </c>
      <c r="C480" s="28" t="s">
        <v>2258</v>
      </c>
      <c r="D480" s="28" t="s">
        <v>872</v>
      </c>
      <c r="E480"/>
      <c r="F480"/>
      <c r="G480"/>
      <c r="H480" s="158"/>
      <c r="I480"/>
    </row>
    <row r="481" spans="1:9" ht="14.25" x14ac:dyDescent="0.2">
      <c r="A481" s="28"/>
      <c r="B481" s="28"/>
      <c r="C481" s="28"/>
      <c r="D481" s="28" t="s">
        <v>312</v>
      </c>
      <c r="E481" s="157"/>
      <c r="F481" s="157"/>
      <c r="G481"/>
      <c r="H481" s="158"/>
      <c r="I481"/>
    </row>
    <row r="482" spans="1:9" ht="14.25" x14ac:dyDescent="0.2">
      <c r="A482" s="28" t="s">
        <v>2268</v>
      </c>
      <c r="B482" s="28" t="s">
        <v>2269</v>
      </c>
      <c r="C482" s="28" t="s">
        <v>2258</v>
      </c>
      <c r="D482" s="28" t="s">
        <v>872</v>
      </c>
      <c r="E482" s="157"/>
      <c r="F482" s="157"/>
      <c r="G482"/>
      <c r="H482" s="158"/>
      <c r="I482"/>
    </row>
    <row r="483" spans="1:9" ht="14.25" x14ac:dyDescent="0.2">
      <c r="A483" s="28"/>
      <c r="B483" s="28"/>
      <c r="C483" s="28"/>
      <c r="D483" s="28" t="s">
        <v>312</v>
      </c>
      <c r="E483" s="157"/>
      <c r="F483" s="157"/>
      <c r="G483"/>
      <c r="H483" s="158"/>
      <c r="I483"/>
    </row>
    <row r="484" spans="1:9" x14ac:dyDescent="0.2">
      <c r="A484" s="28" t="s">
        <v>1975</v>
      </c>
      <c r="B484" s="28" t="s">
        <v>773</v>
      </c>
      <c r="C484" s="28" t="s">
        <v>779</v>
      </c>
      <c r="D484" s="28" t="s">
        <v>312</v>
      </c>
      <c r="E484"/>
      <c r="F484"/>
      <c r="G484"/>
      <c r="H484" s="158"/>
      <c r="I484"/>
    </row>
    <row r="485" spans="1:9" x14ac:dyDescent="0.2">
      <c r="A485" s="28" t="s">
        <v>1969</v>
      </c>
      <c r="B485" s="28" t="s">
        <v>178</v>
      </c>
      <c r="C485" s="28" t="s">
        <v>779</v>
      </c>
      <c r="D485" s="28" t="s">
        <v>312</v>
      </c>
      <c r="E485"/>
      <c r="F485"/>
      <c r="G485"/>
      <c r="H485" s="158"/>
      <c r="I485"/>
    </row>
    <row r="486" spans="1:9" ht="14.25" x14ac:dyDescent="0.2">
      <c r="A486" s="28" t="s">
        <v>2593</v>
      </c>
      <c r="B486" s="28" t="s">
        <v>1115</v>
      </c>
      <c r="C486" s="28" t="s">
        <v>779</v>
      </c>
      <c r="D486" s="28" t="s">
        <v>872</v>
      </c>
      <c r="E486" s="157"/>
      <c r="F486" s="157"/>
      <c r="G486"/>
      <c r="H486" s="158"/>
      <c r="I486"/>
    </row>
    <row r="487" spans="1:9" x14ac:dyDescent="0.2">
      <c r="A487" s="28"/>
      <c r="B487" s="28"/>
      <c r="C487" s="28"/>
      <c r="D487" s="28" t="s">
        <v>312</v>
      </c>
      <c r="E487"/>
      <c r="F487"/>
      <c r="G487"/>
      <c r="H487" s="158"/>
      <c r="I487"/>
    </row>
    <row r="488" spans="1:9" x14ac:dyDescent="0.2">
      <c r="A488" s="28"/>
      <c r="B488" s="28"/>
      <c r="C488" s="28"/>
      <c r="D488" s="28" t="s">
        <v>2513</v>
      </c>
      <c r="E488"/>
      <c r="F488"/>
      <c r="G488"/>
      <c r="H488" s="158"/>
      <c r="I488"/>
    </row>
    <row r="489" spans="1:9" x14ac:dyDescent="0.2">
      <c r="A489" s="28" t="s">
        <v>2618</v>
      </c>
      <c r="B489" s="28" t="s">
        <v>179</v>
      </c>
      <c r="C489" s="28" t="s">
        <v>779</v>
      </c>
      <c r="D489" s="28" t="s">
        <v>872</v>
      </c>
      <c r="E489"/>
      <c r="F489"/>
      <c r="G489"/>
      <c r="H489" s="158"/>
      <c r="I489"/>
    </row>
    <row r="490" spans="1:9" ht="14.25" x14ac:dyDescent="0.2">
      <c r="A490" s="28"/>
      <c r="B490" s="28"/>
      <c r="C490" s="28"/>
      <c r="D490" s="28" t="s">
        <v>312</v>
      </c>
      <c r="E490" s="157"/>
      <c r="F490" s="157"/>
      <c r="G490"/>
      <c r="H490" s="158"/>
      <c r="I490"/>
    </row>
    <row r="491" spans="1:9" ht="14.25" x14ac:dyDescent="0.2">
      <c r="A491" s="28"/>
      <c r="B491" s="28"/>
      <c r="C491" s="28"/>
      <c r="D491" s="28" t="s">
        <v>2513</v>
      </c>
      <c r="E491" s="157"/>
      <c r="F491" s="157"/>
      <c r="G491"/>
      <c r="H491" s="158"/>
      <c r="I491"/>
    </row>
    <row r="492" spans="1:9" x14ac:dyDescent="0.2">
      <c r="A492" s="28"/>
      <c r="B492" s="28"/>
      <c r="C492" s="28"/>
      <c r="D492" s="28" t="s">
        <v>314</v>
      </c>
      <c r="E492"/>
      <c r="F492"/>
      <c r="G492"/>
      <c r="H492" s="158"/>
      <c r="I492"/>
    </row>
    <row r="493" spans="1:9" x14ac:dyDescent="0.2">
      <c r="A493" s="28" t="s">
        <v>2509</v>
      </c>
      <c r="B493" s="28" t="s">
        <v>2510</v>
      </c>
      <c r="C493" s="28" t="s">
        <v>2258</v>
      </c>
      <c r="D493" s="28" t="s">
        <v>312</v>
      </c>
      <c r="E493"/>
      <c r="F493"/>
      <c r="G493"/>
      <c r="H493" s="158"/>
      <c r="I493"/>
    </row>
    <row r="494" spans="1:9" x14ac:dyDescent="0.2">
      <c r="A494" s="28"/>
      <c r="B494" s="28"/>
      <c r="C494" s="28"/>
      <c r="D494" s="28" t="s">
        <v>2513</v>
      </c>
      <c r="E494"/>
      <c r="F494"/>
      <c r="G494"/>
      <c r="H494" s="158"/>
      <c r="I494"/>
    </row>
    <row r="495" spans="1:9" ht="14.25" x14ac:dyDescent="0.2">
      <c r="A495" s="28" t="s">
        <v>1972</v>
      </c>
      <c r="B495" s="28" t="s">
        <v>652</v>
      </c>
      <c r="C495" s="28" t="s">
        <v>779</v>
      </c>
      <c r="D495" s="28" t="s">
        <v>872</v>
      </c>
      <c r="E495" s="157"/>
      <c r="F495" s="157"/>
      <c r="G495"/>
      <c r="H495" s="158"/>
      <c r="I495"/>
    </row>
    <row r="496" spans="1:9" ht="14.25" x14ac:dyDescent="0.2">
      <c r="A496" s="28"/>
      <c r="B496" s="28"/>
      <c r="C496" s="28"/>
      <c r="D496" s="28" t="s">
        <v>312</v>
      </c>
      <c r="E496" s="157"/>
      <c r="F496" s="157"/>
      <c r="G496"/>
      <c r="H496" s="158"/>
      <c r="I496"/>
    </row>
    <row r="497" spans="1:9" ht="14.25" x14ac:dyDescent="0.2">
      <c r="A497" s="28"/>
      <c r="B497" s="28"/>
      <c r="C497" s="28"/>
      <c r="D497" s="28" t="s">
        <v>2513</v>
      </c>
      <c r="E497" s="157"/>
      <c r="F497" s="157"/>
      <c r="G497"/>
      <c r="H497" s="158"/>
      <c r="I497"/>
    </row>
    <row r="498" spans="1:9" x14ac:dyDescent="0.2">
      <c r="A498" s="28"/>
      <c r="B498" s="28"/>
      <c r="C498" s="28"/>
      <c r="D498" s="28" t="s">
        <v>314</v>
      </c>
      <c r="E498"/>
      <c r="F498"/>
      <c r="G498"/>
      <c r="H498" s="158"/>
      <c r="I498"/>
    </row>
    <row r="499" spans="1:9" ht="14.25" x14ac:dyDescent="0.2">
      <c r="A499" s="28" t="s">
        <v>2777</v>
      </c>
      <c r="B499" s="28" t="s">
        <v>2778</v>
      </c>
      <c r="C499" s="28" t="s">
        <v>2258</v>
      </c>
      <c r="D499" s="28" t="s">
        <v>312</v>
      </c>
      <c r="E499" s="157"/>
      <c r="F499" s="157"/>
      <c r="G499"/>
      <c r="H499" s="158"/>
      <c r="I499"/>
    </row>
    <row r="500" spans="1:9" x14ac:dyDescent="0.2">
      <c r="A500" s="28" t="s">
        <v>2574</v>
      </c>
      <c r="B500" s="28" t="s">
        <v>2575</v>
      </c>
      <c r="C500" s="28" t="s">
        <v>2258</v>
      </c>
      <c r="D500" s="28" t="s">
        <v>312</v>
      </c>
      <c r="E500"/>
      <c r="F500"/>
      <c r="G500"/>
      <c r="H500" s="158"/>
      <c r="I500"/>
    </row>
    <row r="501" spans="1:9" x14ac:dyDescent="0.2">
      <c r="A501" s="28"/>
      <c r="B501" s="28"/>
      <c r="C501" s="28"/>
      <c r="D501" s="28" t="s">
        <v>2513</v>
      </c>
      <c r="E501"/>
      <c r="F501"/>
      <c r="G501"/>
      <c r="H501" s="158"/>
      <c r="I501"/>
    </row>
    <row r="502" spans="1:9" x14ac:dyDescent="0.2">
      <c r="A502" s="28" t="s">
        <v>1987</v>
      </c>
      <c r="B502" s="28" t="s">
        <v>1836</v>
      </c>
      <c r="C502" s="28" t="s">
        <v>779</v>
      </c>
      <c r="D502" s="28" t="s">
        <v>312</v>
      </c>
      <c r="E502"/>
      <c r="F502"/>
      <c r="G502"/>
      <c r="H502" s="158"/>
      <c r="I502"/>
    </row>
    <row r="503" spans="1:9" ht="14.25" x14ac:dyDescent="0.2">
      <c r="A503" s="28"/>
      <c r="B503" s="28"/>
      <c r="C503" s="28"/>
      <c r="D503" s="28" t="s">
        <v>2513</v>
      </c>
      <c r="E503" s="157"/>
      <c r="F503" s="157"/>
      <c r="G503"/>
      <c r="H503" s="158"/>
      <c r="I503"/>
    </row>
    <row r="504" spans="1:9" x14ac:dyDescent="0.2">
      <c r="A504" s="28" t="s">
        <v>1939</v>
      </c>
      <c r="B504" s="28" t="s">
        <v>180</v>
      </c>
      <c r="C504" s="28" t="s">
        <v>779</v>
      </c>
      <c r="D504" s="28" t="s">
        <v>872</v>
      </c>
      <c r="E504"/>
      <c r="F504"/>
      <c r="G504"/>
      <c r="H504" s="158"/>
      <c r="I504"/>
    </row>
    <row r="505" spans="1:9" x14ac:dyDescent="0.2">
      <c r="A505" s="28"/>
      <c r="B505" s="28"/>
      <c r="C505" s="28"/>
      <c r="D505" s="28" t="s">
        <v>312</v>
      </c>
      <c r="E505"/>
      <c r="F505"/>
      <c r="G505"/>
      <c r="H505" s="158"/>
      <c r="I505"/>
    </row>
    <row r="506" spans="1:9" ht="14.25" x14ac:dyDescent="0.2">
      <c r="A506" s="28"/>
      <c r="B506" s="28"/>
      <c r="C506" s="28"/>
      <c r="D506" s="28" t="s">
        <v>2513</v>
      </c>
      <c r="E506" s="157"/>
      <c r="F506" s="157"/>
      <c r="G506"/>
      <c r="H506" s="158"/>
      <c r="I506"/>
    </row>
    <row r="507" spans="1:9" x14ac:dyDescent="0.2">
      <c r="A507" s="28"/>
      <c r="B507" s="28"/>
      <c r="C507" s="28"/>
      <c r="D507" s="28" t="s">
        <v>314</v>
      </c>
      <c r="E507"/>
      <c r="F507"/>
      <c r="G507"/>
      <c r="H507" s="158"/>
      <c r="I507"/>
    </row>
    <row r="508" spans="1:9" x14ac:dyDescent="0.2">
      <c r="A508" s="28" t="s">
        <v>1985</v>
      </c>
      <c r="B508" s="28" t="s">
        <v>1194</v>
      </c>
      <c r="C508" s="28" t="s">
        <v>779</v>
      </c>
      <c r="D508" s="28" t="s">
        <v>312</v>
      </c>
      <c r="E508"/>
      <c r="F508"/>
      <c r="G508"/>
      <c r="H508" s="158"/>
      <c r="I508"/>
    </row>
    <row r="509" spans="1:9" x14ac:dyDescent="0.2">
      <c r="A509" s="28"/>
      <c r="B509" s="28"/>
      <c r="C509" s="28"/>
      <c r="D509" s="28" t="s">
        <v>2513</v>
      </c>
      <c r="E509"/>
      <c r="F509"/>
      <c r="G509"/>
      <c r="H509" s="158"/>
      <c r="I509"/>
    </row>
    <row r="510" spans="1:9" ht="14.25" x14ac:dyDescent="0.2">
      <c r="A510" s="28"/>
      <c r="B510" s="28"/>
      <c r="C510" s="28"/>
      <c r="D510" s="28" t="s">
        <v>314</v>
      </c>
      <c r="E510" s="157"/>
      <c r="F510" s="157"/>
      <c r="G510"/>
      <c r="H510" s="158"/>
      <c r="I510"/>
    </row>
    <row r="511" spans="1:9" x14ac:dyDescent="0.2">
      <c r="A511" s="28" t="s">
        <v>1916</v>
      </c>
      <c r="B511" s="28" t="s">
        <v>1052</v>
      </c>
      <c r="C511" s="28" t="s">
        <v>779</v>
      </c>
      <c r="D511" s="28" t="s">
        <v>872</v>
      </c>
      <c r="E511"/>
      <c r="F511"/>
      <c r="G511"/>
      <c r="H511" s="158"/>
      <c r="I511"/>
    </row>
    <row r="512" spans="1:9" x14ac:dyDescent="0.2">
      <c r="A512" s="28"/>
      <c r="B512" s="28"/>
      <c r="C512" s="28"/>
      <c r="D512" s="28" t="s">
        <v>312</v>
      </c>
      <c r="E512"/>
      <c r="F512"/>
      <c r="G512"/>
      <c r="H512" s="158"/>
      <c r="I512"/>
    </row>
    <row r="513" spans="1:9" ht="14.25" x14ac:dyDescent="0.2">
      <c r="A513" s="28"/>
      <c r="B513" s="28"/>
      <c r="C513" s="28"/>
      <c r="D513" s="28" t="s">
        <v>2513</v>
      </c>
      <c r="E513" s="157"/>
      <c r="F513" s="157"/>
      <c r="G513"/>
      <c r="H513" s="158"/>
      <c r="I513"/>
    </row>
    <row r="514" spans="1:9" x14ac:dyDescent="0.2">
      <c r="A514" s="28"/>
      <c r="B514" s="28"/>
      <c r="C514" s="28"/>
      <c r="D514" s="28" t="s">
        <v>314</v>
      </c>
      <c r="E514"/>
      <c r="F514"/>
      <c r="G514"/>
      <c r="H514" s="158"/>
      <c r="I514"/>
    </row>
    <row r="515" spans="1:9" x14ac:dyDescent="0.2">
      <c r="A515" s="28" t="s">
        <v>1979</v>
      </c>
      <c r="B515" s="28" t="s">
        <v>1191</v>
      </c>
      <c r="C515" s="28" t="s">
        <v>779</v>
      </c>
      <c r="D515" s="28" t="s">
        <v>312</v>
      </c>
      <c r="E515"/>
      <c r="F515"/>
      <c r="G515"/>
      <c r="H515" s="158"/>
      <c r="I515"/>
    </row>
    <row r="516" spans="1:9" x14ac:dyDescent="0.2">
      <c r="A516" s="28"/>
      <c r="B516" s="28"/>
      <c r="C516" s="28"/>
      <c r="D516" s="28" t="s">
        <v>2513</v>
      </c>
      <c r="E516"/>
      <c r="F516"/>
      <c r="G516"/>
      <c r="H516" s="158"/>
      <c r="I516"/>
    </row>
    <row r="517" spans="1:9" ht="14.25" x14ac:dyDescent="0.2">
      <c r="A517" s="28"/>
      <c r="B517" s="28"/>
      <c r="C517" s="28"/>
      <c r="D517" s="28" t="s">
        <v>314</v>
      </c>
      <c r="E517" s="157"/>
      <c r="F517" s="157"/>
      <c r="G517"/>
      <c r="H517" s="158"/>
      <c r="I517"/>
    </row>
    <row r="518" spans="1:9" x14ac:dyDescent="0.2">
      <c r="A518" s="28" t="s">
        <v>1996</v>
      </c>
      <c r="B518" s="28" t="s">
        <v>1190</v>
      </c>
      <c r="C518" s="28" t="s">
        <v>779</v>
      </c>
      <c r="D518" s="28" t="s">
        <v>872</v>
      </c>
      <c r="E518"/>
      <c r="F518"/>
      <c r="G518"/>
      <c r="H518" s="158"/>
      <c r="I518"/>
    </row>
    <row r="519" spans="1:9" x14ac:dyDescent="0.2">
      <c r="A519" s="28"/>
      <c r="B519" s="28"/>
      <c r="C519" s="28"/>
      <c r="D519" s="28" t="s">
        <v>312</v>
      </c>
      <c r="E519"/>
      <c r="F519"/>
      <c r="G519"/>
      <c r="H519" s="158"/>
      <c r="I519"/>
    </row>
    <row r="520" spans="1:9" ht="14.25" x14ac:dyDescent="0.2">
      <c r="A520" s="28"/>
      <c r="B520" s="28"/>
      <c r="C520" s="28"/>
      <c r="D520" s="28" t="s">
        <v>2513</v>
      </c>
      <c r="E520" s="157"/>
      <c r="F520" s="157"/>
      <c r="G520"/>
      <c r="H520" s="158"/>
      <c r="I520"/>
    </row>
    <row r="521" spans="1:9" x14ac:dyDescent="0.2">
      <c r="A521" s="28"/>
      <c r="B521" s="28"/>
      <c r="C521" s="28"/>
      <c r="D521" s="28" t="s">
        <v>314</v>
      </c>
      <c r="E521"/>
      <c r="F521"/>
      <c r="G521"/>
      <c r="H521" s="158"/>
      <c r="I521"/>
    </row>
    <row r="522" spans="1:9" x14ac:dyDescent="0.2">
      <c r="A522" s="28" t="s">
        <v>2005</v>
      </c>
      <c r="B522" s="28" t="s">
        <v>1184</v>
      </c>
      <c r="C522" s="28" t="s">
        <v>779</v>
      </c>
      <c r="D522" s="28" t="s">
        <v>312</v>
      </c>
      <c r="E522"/>
      <c r="F522"/>
      <c r="G522"/>
      <c r="H522" s="158"/>
      <c r="I522"/>
    </row>
    <row r="523" spans="1:9" x14ac:dyDescent="0.2">
      <c r="A523" s="28"/>
      <c r="B523" s="28"/>
      <c r="C523" s="28"/>
      <c r="D523" s="28" t="s">
        <v>2513</v>
      </c>
      <c r="E523"/>
      <c r="F523"/>
      <c r="G523"/>
      <c r="H523" s="158"/>
      <c r="I523"/>
    </row>
    <row r="524" spans="1:9" ht="14.25" x14ac:dyDescent="0.2">
      <c r="A524" s="28"/>
      <c r="B524" s="28"/>
      <c r="C524" s="28"/>
      <c r="D524" s="28" t="s">
        <v>314</v>
      </c>
      <c r="E524" s="157"/>
      <c r="F524" s="157"/>
      <c r="G524"/>
      <c r="H524" s="158"/>
      <c r="I524"/>
    </row>
    <row r="525" spans="1:9" x14ac:dyDescent="0.2">
      <c r="A525" s="28" t="s">
        <v>1935</v>
      </c>
      <c r="B525" s="28" t="s">
        <v>181</v>
      </c>
      <c r="C525" s="28" t="s">
        <v>779</v>
      </c>
      <c r="D525" s="28" t="s">
        <v>872</v>
      </c>
      <c r="E525"/>
      <c r="F525"/>
      <c r="G525"/>
      <c r="H525" s="158"/>
      <c r="I525"/>
    </row>
    <row r="526" spans="1:9" x14ac:dyDescent="0.2">
      <c r="A526" s="28"/>
      <c r="B526" s="28"/>
      <c r="C526" s="28"/>
      <c r="D526" s="28" t="s">
        <v>312</v>
      </c>
      <c r="E526"/>
      <c r="F526"/>
      <c r="G526"/>
      <c r="H526" s="158"/>
      <c r="I526"/>
    </row>
    <row r="527" spans="1:9" ht="14.25" x14ac:dyDescent="0.2">
      <c r="A527" s="28"/>
      <c r="B527" s="28"/>
      <c r="C527" s="28"/>
      <c r="D527" s="28" t="s">
        <v>2513</v>
      </c>
      <c r="E527" s="157"/>
      <c r="F527" s="157"/>
      <c r="G527"/>
      <c r="H527" s="158"/>
      <c r="I527"/>
    </row>
    <row r="528" spans="1:9" x14ac:dyDescent="0.2">
      <c r="A528" s="28"/>
      <c r="B528" s="28"/>
      <c r="C528" s="28"/>
      <c r="D528" s="28" t="s">
        <v>314</v>
      </c>
      <c r="E528"/>
      <c r="F528"/>
      <c r="G528"/>
      <c r="H528" s="158"/>
      <c r="I528"/>
    </row>
    <row r="529" spans="1:9" x14ac:dyDescent="0.2">
      <c r="A529" s="28" t="s">
        <v>2006</v>
      </c>
      <c r="B529" s="28" t="s">
        <v>1156</v>
      </c>
      <c r="C529" s="28" t="s">
        <v>779</v>
      </c>
      <c r="D529" s="28" t="s">
        <v>312</v>
      </c>
      <c r="E529"/>
      <c r="F529"/>
      <c r="G529"/>
      <c r="H529" s="158"/>
      <c r="I529"/>
    </row>
    <row r="530" spans="1:9" x14ac:dyDescent="0.2">
      <c r="A530" s="28"/>
      <c r="B530" s="28"/>
      <c r="C530" s="28"/>
      <c r="D530" s="28" t="s">
        <v>2513</v>
      </c>
      <c r="E530"/>
      <c r="F530"/>
      <c r="G530"/>
      <c r="H530" s="158"/>
      <c r="I530"/>
    </row>
    <row r="531" spans="1:9" ht="14.25" x14ac:dyDescent="0.2">
      <c r="A531" s="28"/>
      <c r="B531" s="28"/>
      <c r="C531" s="28"/>
      <c r="D531" s="28" t="s">
        <v>314</v>
      </c>
      <c r="E531" s="157"/>
      <c r="F531" s="157"/>
      <c r="G531"/>
      <c r="H531" s="158"/>
      <c r="I531"/>
    </row>
    <row r="532" spans="1:9" x14ac:dyDescent="0.2">
      <c r="A532" s="28" t="s">
        <v>2013</v>
      </c>
      <c r="B532" s="28" t="s">
        <v>1157</v>
      </c>
      <c r="C532" s="28" t="s">
        <v>779</v>
      </c>
      <c r="D532" s="28" t="s">
        <v>872</v>
      </c>
      <c r="E532"/>
      <c r="F532"/>
      <c r="G532"/>
      <c r="H532" s="158"/>
      <c r="I532"/>
    </row>
    <row r="533" spans="1:9" x14ac:dyDescent="0.2">
      <c r="A533" s="28"/>
      <c r="B533" s="28"/>
      <c r="C533" s="28"/>
      <c r="D533" s="28" t="s">
        <v>312</v>
      </c>
      <c r="E533"/>
      <c r="F533"/>
      <c r="G533"/>
      <c r="H533" s="158"/>
      <c r="I533"/>
    </row>
    <row r="534" spans="1:9" ht="14.25" x14ac:dyDescent="0.2">
      <c r="A534" s="28"/>
      <c r="B534" s="28"/>
      <c r="C534" s="28"/>
      <c r="D534" s="28" t="s">
        <v>2513</v>
      </c>
      <c r="E534" s="157"/>
      <c r="F534" s="157"/>
      <c r="G534"/>
      <c r="H534" s="158"/>
      <c r="I534"/>
    </row>
    <row r="535" spans="1:9" x14ac:dyDescent="0.2">
      <c r="A535" s="28"/>
      <c r="B535" s="28"/>
      <c r="C535" s="28"/>
      <c r="D535" s="28" t="s">
        <v>314</v>
      </c>
      <c r="E535"/>
      <c r="F535"/>
      <c r="G535"/>
      <c r="H535" s="158"/>
      <c r="I535"/>
    </row>
    <row r="536" spans="1:9" x14ac:dyDescent="0.2">
      <c r="A536" s="28" t="s">
        <v>1980</v>
      </c>
      <c r="B536" s="28" t="s">
        <v>1186</v>
      </c>
      <c r="C536" s="28" t="s">
        <v>779</v>
      </c>
      <c r="D536" s="28" t="s">
        <v>312</v>
      </c>
      <c r="E536"/>
      <c r="F536"/>
      <c r="G536"/>
      <c r="H536" s="158"/>
      <c r="I536"/>
    </row>
    <row r="537" spans="1:9" x14ac:dyDescent="0.2">
      <c r="A537" s="28"/>
      <c r="B537" s="28"/>
      <c r="C537" s="28"/>
      <c r="D537" s="28" t="s">
        <v>2513</v>
      </c>
      <c r="E537"/>
      <c r="F537"/>
      <c r="G537"/>
      <c r="H537" s="158"/>
      <c r="I537"/>
    </row>
    <row r="538" spans="1:9" ht="14.25" x14ac:dyDescent="0.2">
      <c r="A538" s="28"/>
      <c r="B538" s="28"/>
      <c r="C538" s="28"/>
      <c r="D538" s="28" t="s">
        <v>314</v>
      </c>
      <c r="E538" s="157"/>
      <c r="F538" s="157"/>
      <c r="G538"/>
      <c r="H538" s="158"/>
      <c r="I538"/>
    </row>
    <row r="539" spans="1:9" x14ac:dyDescent="0.2">
      <c r="A539" s="28" t="s">
        <v>1937</v>
      </c>
      <c r="B539" s="28" t="s">
        <v>182</v>
      </c>
      <c r="C539" s="28" t="s">
        <v>779</v>
      </c>
      <c r="D539" s="28" t="s">
        <v>872</v>
      </c>
      <c r="E539"/>
      <c r="F539"/>
      <c r="G539"/>
      <c r="H539" s="158"/>
      <c r="I539"/>
    </row>
    <row r="540" spans="1:9" x14ac:dyDescent="0.2">
      <c r="A540" s="28"/>
      <c r="B540" s="28"/>
      <c r="C540" s="28"/>
      <c r="D540" s="28" t="s">
        <v>312</v>
      </c>
      <c r="E540"/>
      <c r="F540"/>
      <c r="G540"/>
      <c r="H540" s="158"/>
      <c r="I540"/>
    </row>
    <row r="541" spans="1:9" ht="14.25" x14ac:dyDescent="0.2">
      <c r="A541" s="28"/>
      <c r="B541" s="28"/>
      <c r="C541" s="28"/>
      <c r="D541" s="28" t="s">
        <v>2513</v>
      </c>
      <c r="E541" s="157"/>
      <c r="F541" s="157"/>
      <c r="G541"/>
      <c r="H541" s="158"/>
      <c r="I541"/>
    </row>
    <row r="542" spans="1:9" x14ac:dyDescent="0.2">
      <c r="A542" s="28"/>
      <c r="B542" s="28"/>
      <c r="C542" s="28"/>
      <c r="D542" s="28" t="s">
        <v>314</v>
      </c>
      <c r="E542"/>
      <c r="F542"/>
      <c r="G542"/>
      <c r="H542" s="158"/>
      <c r="I542"/>
    </row>
    <row r="543" spans="1:9" x14ac:dyDescent="0.2">
      <c r="A543" s="28" t="s">
        <v>2007</v>
      </c>
      <c r="B543" s="28" t="s">
        <v>1158</v>
      </c>
      <c r="C543" s="28" t="s">
        <v>779</v>
      </c>
      <c r="D543" s="28" t="s">
        <v>312</v>
      </c>
      <c r="E543"/>
      <c r="F543"/>
      <c r="G543"/>
      <c r="H543" s="158"/>
      <c r="I543"/>
    </row>
    <row r="544" spans="1:9" ht="14.25" x14ac:dyDescent="0.2">
      <c r="A544" s="28"/>
      <c r="B544" s="28"/>
      <c r="C544" s="28"/>
      <c r="D544" s="28" t="s">
        <v>2513</v>
      </c>
      <c r="E544" s="157"/>
      <c r="F544" s="157"/>
      <c r="G544"/>
      <c r="H544" s="158"/>
      <c r="I544"/>
    </row>
    <row r="545" spans="1:9" x14ac:dyDescent="0.2">
      <c r="A545" s="28"/>
      <c r="B545" s="28"/>
      <c r="C545" s="28"/>
      <c r="D545" s="28" t="s">
        <v>314</v>
      </c>
      <c r="E545"/>
      <c r="F545"/>
      <c r="G545"/>
      <c r="H545" s="158"/>
      <c r="I545"/>
    </row>
    <row r="546" spans="1:9" x14ac:dyDescent="0.2">
      <c r="A546" s="28" t="s">
        <v>2008</v>
      </c>
      <c r="B546" s="28" t="s">
        <v>1159</v>
      </c>
      <c r="C546" s="28" t="s">
        <v>779</v>
      </c>
      <c r="D546" s="28" t="s">
        <v>312</v>
      </c>
      <c r="E546"/>
      <c r="F546"/>
      <c r="G546"/>
      <c r="H546" s="158"/>
      <c r="I546"/>
    </row>
    <row r="547" spans="1:9" ht="14.25" x14ac:dyDescent="0.2">
      <c r="A547" s="28"/>
      <c r="B547" s="28"/>
      <c r="C547" s="28"/>
      <c r="D547" s="28" t="s">
        <v>2513</v>
      </c>
      <c r="E547" s="157"/>
      <c r="F547" s="157"/>
      <c r="G547"/>
      <c r="H547" s="158"/>
      <c r="I547"/>
    </row>
    <row r="548" spans="1:9" x14ac:dyDescent="0.2">
      <c r="A548" s="28"/>
      <c r="B548" s="28"/>
      <c r="C548" s="28"/>
      <c r="D548" s="28" t="s">
        <v>314</v>
      </c>
      <c r="E548"/>
      <c r="F548"/>
      <c r="G548"/>
      <c r="H548" s="158"/>
      <c r="I548"/>
    </row>
    <row r="549" spans="1:9" x14ac:dyDescent="0.2">
      <c r="A549" s="28" t="s">
        <v>2009</v>
      </c>
      <c r="B549" s="28" t="s">
        <v>1160</v>
      </c>
      <c r="C549" s="28" t="s">
        <v>779</v>
      </c>
      <c r="D549" s="28" t="s">
        <v>312</v>
      </c>
      <c r="E549"/>
      <c r="F549"/>
      <c r="G549"/>
      <c r="H549" s="158"/>
      <c r="I549"/>
    </row>
    <row r="550" spans="1:9" ht="14.25" x14ac:dyDescent="0.2">
      <c r="A550" s="28"/>
      <c r="B550" s="28"/>
      <c r="C550" s="28"/>
      <c r="D550" s="28" t="s">
        <v>2513</v>
      </c>
      <c r="E550" s="157"/>
      <c r="F550" s="157"/>
      <c r="G550"/>
      <c r="H550" s="158"/>
      <c r="I550"/>
    </row>
    <row r="551" spans="1:9" x14ac:dyDescent="0.2">
      <c r="A551" s="28"/>
      <c r="B551" s="28"/>
      <c r="C551" s="28"/>
      <c r="D551" s="28" t="s">
        <v>314</v>
      </c>
      <c r="E551"/>
      <c r="F551"/>
      <c r="G551"/>
      <c r="H551" s="158"/>
      <c r="I551"/>
    </row>
    <row r="552" spans="1:9" x14ac:dyDescent="0.2">
      <c r="A552" s="28" t="s">
        <v>2010</v>
      </c>
      <c r="B552" s="28" t="s">
        <v>1161</v>
      </c>
      <c r="C552" s="28" t="s">
        <v>779</v>
      </c>
      <c r="D552" s="28" t="s">
        <v>312</v>
      </c>
      <c r="E552"/>
      <c r="F552"/>
      <c r="G552"/>
      <c r="H552" s="158"/>
      <c r="I552"/>
    </row>
    <row r="553" spans="1:9" ht="14.25" x14ac:dyDescent="0.2">
      <c r="A553" s="28"/>
      <c r="B553" s="28"/>
      <c r="C553" s="28"/>
      <c r="D553" s="28" t="s">
        <v>2513</v>
      </c>
      <c r="E553" s="157"/>
      <c r="F553" s="157"/>
      <c r="G553"/>
      <c r="H553" s="158"/>
      <c r="I553"/>
    </row>
    <row r="554" spans="1:9" x14ac:dyDescent="0.2">
      <c r="A554" s="28"/>
      <c r="B554" s="28"/>
      <c r="C554" s="28"/>
      <c r="D554" s="28" t="s">
        <v>314</v>
      </c>
      <c r="E554"/>
      <c r="F554"/>
      <c r="G554"/>
      <c r="H554" s="158"/>
      <c r="I554"/>
    </row>
    <row r="555" spans="1:9" x14ac:dyDescent="0.2">
      <c r="A555" s="28" t="s">
        <v>2003</v>
      </c>
      <c r="B555" s="28" t="s">
        <v>1162</v>
      </c>
      <c r="C555" s="28" t="s">
        <v>779</v>
      </c>
      <c r="D555" s="28" t="s">
        <v>312</v>
      </c>
      <c r="E555"/>
      <c r="F555"/>
      <c r="G555"/>
      <c r="H555" s="158"/>
      <c r="I555"/>
    </row>
    <row r="556" spans="1:9" x14ac:dyDescent="0.2">
      <c r="A556" s="28"/>
      <c r="B556" s="28"/>
      <c r="C556" s="28"/>
      <c r="D556" s="28" t="s">
        <v>2513</v>
      </c>
      <c r="E556"/>
      <c r="F556"/>
      <c r="G556"/>
      <c r="H556" s="158"/>
      <c r="I556"/>
    </row>
    <row r="557" spans="1:9" ht="14.25" x14ac:dyDescent="0.2">
      <c r="A557" s="28"/>
      <c r="B557" s="28"/>
      <c r="C557" s="28"/>
      <c r="D557" s="28" t="s">
        <v>314</v>
      </c>
      <c r="E557" s="157"/>
      <c r="F557" s="157"/>
      <c r="G557"/>
      <c r="H557" s="158"/>
      <c r="I557"/>
    </row>
    <row r="558" spans="1:9" x14ac:dyDescent="0.2">
      <c r="A558" s="28" t="s">
        <v>1936</v>
      </c>
      <c r="B558" s="28" t="s">
        <v>183</v>
      </c>
      <c r="C558" s="28" t="s">
        <v>779</v>
      </c>
      <c r="D558" s="28" t="s">
        <v>872</v>
      </c>
      <c r="E558"/>
      <c r="F558"/>
      <c r="G558"/>
      <c r="H558" s="158"/>
      <c r="I558"/>
    </row>
    <row r="559" spans="1:9" x14ac:dyDescent="0.2">
      <c r="A559" s="28"/>
      <c r="B559" s="28"/>
      <c r="C559" s="28"/>
      <c r="D559" s="28" t="s">
        <v>312</v>
      </c>
      <c r="E559"/>
      <c r="F559"/>
      <c r="G559"/>
      <c r="H559" s="158"/>
      <c r="I559"/>
    </row>
    <row r="560" spans="1:9" ht="14.25" x14ac:dyDescent="0.2">
      <c r="A560" s="28"/>
      <c r="B560" s="28"/>
      <c r="C560" s="28"/>
      <c r="D560" s="28" t="s">
        <v>2513</v>
      </c>
      <c r="E560" s="157"/>
      <c r="F560" s="157"/>
      <c r="G560"/>
      <c r="H560" s="158"/>
      <c r="I560"/>
    </row>
    <row r="561" spans="1:9" x14ac:dyDescent="0.2">
      <c r="A561" s="28"/>
      <c r="B561" s="28"/>
      <c r="C561" s="28"/>
      <c r="D561" s="28" t="s">
        <v>314</v>
      </c>
      <c r="E561"/>
      <c r="F561"/>
      <c r="G561"/>
      <c r="H561" s="158"/>
      <c r="I561"/>
    </row>
    <row r="562" spans="1:9" x14ac:dyDescent="0.2">
      <c r="A562" s="28" t="s">
        <v>2011</v>
      </c>
      <c r="B562" s="28" t="s">
        <v>1163</v>
      </c>
      <c r="C562" s="28" t="s">
        <v>779</v>
      </c>
      <c r="D562" s="28" t="s">
        <v>312</v>
      </c>
      <c r="E562"/>
      <c r="F562"/>
      <c r="G562"/>
      <c r="H562" s="158"/>
      <c r="I562"/>
    </row>
    <row r="563" spans="1:9" ht="14.25" x14ac:dyDescent="0.2">
      <c r="A563" s="28"/>
      <c r="B563" s="28"/>
      <c r="C563" s="28"/>
      <c r="D563" s="28" t="s">
        <v>2513</v>
      </c>
      <c r="E563" s="157"/>
      <c r="F563" s="157"/>
      <c r="G563"/>
      <c r="H563" s="158"/>
      <c r="I563"/>
    </row>
    <row r="564" spans="1:9" x14ac:dyDescent="0.2">
      <c r="A564" s="28"/>
      <c r="B564" s="28"/>
      <c r="C564" s="28"/>
      <c r="D564" s="28" t="s">
        <v>314</v>
      </c>
      <c r="E564"/>
      <c r="F564"/>
      <c r="G564"/>
      <c r="H564" s="158"/>
      <c r="I564"/>
    </row>
    <row r="565" spans="1:9" x14ac:dyDescent="0.2">
      <c r="A565" s="28" t="s">
        <v>2016</v>
      </c>
      <c r="B565" s="28" t="s">
        <v>1155</v>
      </c>
      <c r="C565" s="28" t="s">
        <v>779</v>
      </c>
      <c r="D565" s="28" t="s">
        <v>312</v>
      </c>
      <c r="E565"/>
      <c r="F565"/>
      <c r="G565"/>
      <c r="H565" s="158"/>
      <c r="I565"/>
    </row>
    <row r="566" spans="1:9" ht="14.25" x14ac:dyDescent="0.2">
      <c r="A566" s="28"/>
      <c r="B566" s="28"/>
      <c r="C566" s="28"/>
      <c r="D566" s="28" t="s">
        <v>2513</v>
      </c>
      <c r="E566" s="157"/>
      <c r="F566" s="157"/>
      <c r="G566"/>
      <c r="H566" s="158"/>
      <c r="I566"/>
    </row>
    <row r="567" spans="1:9" x14ac:dyDescent="0.2">
      <c r="A567" s="28"/>
      <c r="B567" s="28"/>
      <c r="C567" s="28"/>
      <c r="D567" s="28" t="s">
        <v>314</v>
      </c>
      <c r="E567"/>
      <c r="F567"/>
      <c r="G567"/>
      <c r="H567" s="158"/>
      <c r="I567"/>
    </row>
    <row r="568" spans="1:9" x14ac:dyDescent="0.2">
      <c r="A568" s="28" t="s">
        <v>2014</v>
      </c>
      <c r="B568" s="28" t="s">
        <v>1164</v>
      </c>
      <c r="C568" s="28" t="s">
        <v>779</v>
      </c>
      <c r="D568" s="28" t="s">
        <v>312</v>
      </c>
      <c r="E568"/>
      <c r="F568"/>
      <c r="G568"/>
      <c r="H568" s="158"/>
      <c r="I568"/>
    </row>
    <row r="569" spans="1:9" ht="14.25" x14ac:dyDescent="0.2">
      <c r="A569" s="28"/>
      <c r="B569" s="28"/>
      <c r="C569" s="28"/>
      <c r="D569" s="28" t="s">
        <v>2513</v>
      </c>
      <c r="E569" s="157"/>
      <c r="F569" s="157"/>
      <c r="G569"/>
      <c r="H569" s="158"/>
      <c r="I569"/>
    </row>
    <row r="570" spans="1:9" x14ac:dyDescent="0.2">
      <c r="A570" s="28"/>
      <c r="B570" s="28"/>
      <c r="C570" s="28"/>
      <c r="D570" s="28" t="s">
        <v>314</v>
      </c>
      <c r="E570"/>
      <c r="F570"/>
      <c r="G570"/>
      <c r="H570" s="158"/>
      <c r="I570"/>
    </row>
    <row r="571" spans="1:9" x14ac:dyDescent="0.2">
      <c r="A571" s="28" t="s">
        <v>2015</v>
      </c>
      <c r="B571" s="28" t="s">
        <v>1165</v>
      </c>
      <c r="C571" s="28" t="s">
        <v>779</v>
      </c>
      <c r="D571" s="28" t="s">
        <v>312</v>
      </c>
      <c r="E571"/>
      <c r="F571"/>
      <c r="G571"/>
      <c r="H571" s="158"/>
      <c r="I571"/>
    </row>
    <row r="572" spans="1:9" x14ac:dyDescent="0.2">
      <c r="A572" s="28"/>
      <c r="B572" s="28"/>
      <c r="C572" s="28"/>
      <c r="D572" s="28" t="s">
        <v>2513</v>
      </c>
      <c r="E572"/>
      <c r="F572"/>
      <c r="G572"/>
      <c r="H572" s="158"/>
      <c r="I572"/>
    </row>
    <row r="573" spans="1:9" ht="14.25" x14ac:dyDescent="0.2">
      <c r="A573" s="28"/>
      <c r="B573" s="28"/>
      <c r="C573" s="28"/>
      <c r="D573" s="28" t="s">
        <v>314</v>
      </c>
      <c r="E573" s="157"/>
      <c r="F573" s="157"/>
      <c r="G573"/>
      <c r="H573" s="158"/>
      <c r="I573"/>
    </row>
    <row r="574" spans="1:9" x14ac:dyDescent="0.2">
      <c r="A574" s="28" t="s">
        <v>1934</v>
      </c>
      <c r="B574" s="28" t="s">
        <v>184</v>
      </c>
      <c r="C574" s="28" t="s">
        <v>779</v>
      </c>
      <c r="D574" s="28" t="s">
        <v>872</v>
      </c>
      <c r="E574"/>
      <c r="F574"/>
      <c r="G574"/>
      <c r="H574" s="158"/>
      <c r="I574"/>
    </row>
    <row r="575" spans="1:9" x14ac:dyDescent="0.2">
      <c r="A575" s="28"/>
      <c r="B575" s="28"/>
      <c r="C575" s="28"/>
      <c r="D575" s="28" t="s">
        <v>312</v>
      </c>
      <c r="E575"/>
      <c r="F575"/>
      <c r="G575"/>
      <c r="H575" s="158"/>
      <c r="I575"/>
    </row>
    <row r="576" spans="1:9" x14ac:dyDescent="0.2">
      <c r="A576" s="28"/>
      <c r="B576" s="28"/>
      <c r="C576" s="28"/>
      <c r="D576" s="28" t="s">
        <v>2513</v>
      </c>
      <c r="E576"/>
      <c r="F576"/>
      <c r="G576"/>
      <c r="H576" s="158"/>
      <c r="I576"/>
    </row>
    <row r="577" spans="1:9" x14ac:dyDescent="0.2">
      <c r="A577" s="28"/>
      <c r="B577" s="28"/>
      <c r="C577" s="28"/>
      <c r="D577" s="28" t="s">
        <v>314</v>
      </c>
      <c r="E577"/>
      <c r="F577"/>
      <c r="G577"/>
      <c r="H577" s="158"/>
      <c r="I577"/>
    </row>
    <row r="578" spans="1:9" ht="14.25" x14ac:dyDescent="0.2">
      <c r="A578" s="28" t="s">
        <v>2586</v>
      </c>
      <c r="B578" s="28" t="s">
        <v>356</v>
      </c>
      <c r="C578" s="28" t="s">
        <v>779</v>
      </c>
      <c r="D578" s="28" t="s">
        <v>872</v>
      </c>
      <c r="E578" s="157"/>
      <c r="F578" s="157"/>
      <c r="G578"/>
      <c r="H578" s="158"/>
      <c r="I578"/>
    </row>
    <row r="579" spans="1:9" x14ac:dyDescent="0.2">
      <c r="A579" s="28"/>
      <c r="B579" s="28"/>
      <c r="C579" s="28"/>
      <c r="D579" s="28" t="s">
        <v>312</v>
      </c>
      <c r="E579"/>
      <c r="F579"/>
      <c r="G579"/>
      <c r="H579" s="158"/>
      <c r="I579"/>
    </row>
    <row r="580" spans="1:9" x14ac:dyDescent="0.2">
      <c r="A580" s="28"/>
      <c r="B580" s="28"/>
      <c r="C580" s="28"/>
      <c r="D580" s="28" t="s">
        <v>2513</v>
      </c>
      <c r="E580"/>
      <c r="F580"/>
      <c r="G580"/>
      <c r="H580" s="158"/>
      <c r="I580"/>
    </row>
    <row r="581" spans="1:9" x14ac:dyDescent="0.2">
      <c r="A581" s="28"/>
      <c r="B581" s="28"/>
      <c r="C581" s="28"/>
      <c r="D581" s="28" t="s">
        <v>314</v>
      </c>
      <c r="E581"/>
      <c r="F581"/>
      <c r="G581"/>
      <c r="H581" s="158"/>
      <c r="I581"/>
    </row>
    <row r="582" spans="1:9" x14ac:dyDescent="0.2">
      <c r="A582" s="28"/>
      <c r="B582" s="28"/>
      <c r="C582" s="28"/>
      <c r="D582" s="28" t="s">
        <v>1166</v>
      </c>
      <c r="E582"/>
      <c r="F582"/>
      <c r="G582"/>
      <c r="H582" s="158"/>
      <c r="I582"/>
    </row>
    <row r="583" spans="1:9" ht="14.25" x14ac:dyDescent="0.2">
      <c r="A583" s="28" t="s">
        <v>2865</v>
      </c>
      <c r="B583" s="28" t="s">
        <v>354</v>
      </c>
      <c r="C583" s="28" t="s">
        <v>779</v>
      </c>
      <c r="D583" s="28" t="s">
        <v>872</v>
      </c>
      <c r="E583" s="157"/>
      <c r="F583" s="157"/>
      <c r="G583"/>
      <c r="H583" s="158"/>
      <c r="I583"/>
    </row>
    <row r="584" spans="1:9" x14ac:dyDescent="0.2">
      <c r="A584" s="28"/>
      <c r="B584" s="28"/>
      <c r="C584" s="28"/>
      <c r="D584" s="28" t="s">
        <v>312</v>
      </c>
      <c r="E584"/>
      <c r="F584"/>
      <c r="G584"/>
      <c r="H584" s="158"/>
      <c r="I584"/>
    </row>
    <row r="585" spans="1:9" x14ac:dyDescent="0.2">
      <c r="A585" s="28"/>
      <c r="B585" s="28"/>
      <c r="C585" s="28"/>
      <c r="D585" s="28" t="s">
        <v>2513</v>
      </c>
      <c r="E585"/>
      <c r="F585"/>
      <c r="G585"/>
      <c r="H585" s="158"/>
      <c r="I585"/>
    </row>
    <row r="586" spans="1:9" x14ac:dyDescent="0.2">
      <c r="A586" s="28"/>
      <c r="B586" s="28"/>
      <c r="C586" s="28"/>
      <c r="D586" s="28" t="s">
        <v>314</v>
      </c>
      <c r="E586"/>
      <c r="F586"/>
      <c r="G586"/>
      <c r="H586" s="158"/>
      <c r="I586"/>
    </row>
    <row r="587" spans="1:9" ht="14.25" x14ac:dyDescent="0.2">
      <c r="A587" s="28"/>
      <c r="B587" s="28"/>
      <c r="C587" s="28"/>
      <c r="D587" s="28" t="s">
        <v>1166</v>
      </c>
      <c r="E587" s="157"/>
      <c r="F587" s="157"/>
      <c r="G587"/>
      <c r="H587" s="158"/>
      <c r="I587"/>
    </row>
    <row r="588" spans="1:9" x14ac:dyDescent="0.2">
      <c r="A588" s="28" t="s">
        <v>2866</v>
      </c>
      <c r="B588" s="28" t="s">
        <v>355</v>
      </c>
      <c r="C588" s="28" t="s">
        <v>779</v>
      </c>
      <c r="D588" s="28" t="s">
        <v>872</v>
      </c>
      <c r="E588"/>
      <c r="F588"/>
      <c r="G588"/>
      <c r="H588" s="158"/>
      <c r="I588"/>
    </row>
    <row r="589" spans="1:9" x14ac:dyDescent="0.2">
      <c r="A589" s="28"/>
      <c r="B589" s="28"/>
      <c r="C589" s="28"/>
      <c r="D589" s="28" t="s">
        <v>312</v>
      </c>
      <c r="E589"/>
      <c r="F589"/>
      <c r="G589"/>
      <c r="H589" s="158"/>
      <c r="I589"/>
    </row>
    <row r="590" spans="1:9" ht="14.25" x14ac:dyDescent="0.2">
      <c r="A590" s="28"/>
      <c r="B590" s="28"/>
      <c r="C590" s="28"/>
      <c r="D590" s="28" t="s">
        <v>2513</v>
      </c>
      <c r="E590" s="157"/>
      <c r="F590" s="157"/>
      <c r="G590"/>
      <c r="H590" s="158"/>
      <c r="I590"/>
    </row>
    <row r="591" spans="1:9" x14ac:dyDescent="0.2">
      <c r="A591" s="28"/>
      <c r="B591" s="28"/>
      <c r="C591" s="28"/>
      <c r="D591" s="28" t="s">
        <v>314</v>
      </c>
      <c r="E591"/>
      <c r="F591"/>
      <c r="G591"/>
      <c r="H591" s="158"/>
      <c r="I591"/>
    </row>
    <row r="592" spans="1:9" x14ac:dyDescent="0.2">
      <c r="A592" s="28" t="s">
        <v>1918</v>
      </c>
      <c r="B592" s="28" t="s">
        <v>1053</v>
      </c>
      <c r="C592" s="28" t="s">
        <v>779</v>
      </c>
      <c r="D592" s="28" t="s">
        <v>312</v>
      </c>
      <c r="E592"/>
      <c r="F592"/>
      <c r="G592"/>
      <c r="H592" s="158"/>
      <c r="I592"/>
    </row>
    <row r="593" spans="1:9" ht="14.25" x14ac:dyDescent="0.2">
      <c r="A593" s="28"/>
      <c r="B593" s="28"/>
      <c r="C593" s="28"/>
      <c r="D593" s="28" t="s">
        <v>2513</v>
      </c>
      <c r="E593" s="157"/>
      <c r="F593" s="157"/>
      <c r="G593"/>
      <c r="H593" s="158"/>
      <c r="I593"/>
    </row>
    <row r="594" spans="1:9" x14ac:dyDescent="0.2">
      <c r="A594" s="28"/>
      <c r="B594" s="28"/>
      <c r="C594" s="28"/>
      <c r="D594" s="28" t="s">
        <v>314</v>
      </c>
      <c r="E594"/>
      <c r="F594"/>
      <c r="G594"/>
      <c r="H594" s="158"/>
      <c r="I594"/>
    </row>
    <row r="595" spans="1:9" x14ac:dyDescent="0.2">
      <c r="A595" s="28" t="s">
        <v>1995</v>
      </c>
      <c r="B595" s="28" t="s">
        <v>1189</v>
      </c>
      <c r="C595" s="28" t="s">
        <v>779</v>
      </c>
      <c r="D595" s="28" t="s">
        <v>312</v>
      </c>
      <c r="E595"/>
      <c r="F595"/>
      <c r="G595"/>
      <c r="H595" s="158"/>
      <c r="I595"/>
    </row>
    <row r="596" spans="1:9" ht="14.25" x14ac:dyDescent="0.2">
      <c r="A596" s="28"/>
      <c r="B596" s="28"/>
      <c r="C596" s="28"/>
      <c r="D596" s="28" t="s">
        <v>2513</v>
      </c>
      <c r="E596" s="157"/>
      <c r="F596" s="157"/>
      <c r="G596"/>
      <c r="H596" s="158"/>
      <c r="I596"/>
    </row>
    <row r="597" spans="1:9" x14ac:dyDescent="0.2">
      <c r="A597" s="28"/>
      <c r="B597" s="28"/>
      <c r="C597" s="28"/>
      <c r="D597" s="28" t="s">
        <v>314</v>
      </c>
      <c r="E597"/>
      <c r="F597"/>
      <c r="G597"/>
      <c r="H597" s="158"/>
      <c r="I597"/>
    </row>
    <row r="598" spans="1:9" x14ac:dyDescent="0.2">
      <c r="A598" s="28" t="s">
        <v>1981</v>
      </c>
      <c r="B598" s="28" t="s">
        <v>160</v>
      </c>
      <c r="C598" s="28" t="s">
        <v>779</v>
      </c>
      <c r="D598" s="28" t="s">
        <v>312</v>
      </c>
      <c r="E598"/>
      <c r="F598"/>
      <c r="G598"/>
      <c r="H598" s="158"/>
      <c r="I598"/>
    </row>
    <row r="599" spans="1:9" x14ac:dyDescent="0.2">
      <c r="A599" s="28"/>
      <c r="B599" s="28"/>
      <c r="C599" s="28"/>
      <c r="D599" s="28" t="s">
        <v>2513</v>
      </c>
      <c r="E599"/>
      <c r="F599"/>
      <c r="G599"/>
      <c r="H599" s="158"/>
      <c r="I599"/>
    </row>
    <row r="600" spans="1:9" ht="14.25" x14ac:dyDescent="0.2">
      <c r="A600" s="28"/>
      <c r="B600" s="28"/>
      <c r="C600" s="28"/>
      <c r="D600" s="28" t="s">
        <v>314</v>
      </c>
      <c r="E600" s="157"/>
      <c r="F600" s="157"/>
      <c r="G600"/>
      <c r="H600" s="158"/>
      <c r="I600"/>
    </row>
    <row r="601" spans="1:9" x14ac:dyDescent="0.2">
      <c r="A601" s="28" t="s">
        <v>2004</v>
      </c>
      <c r="B601" s="28" t="s">
        <v>1838</v>
      </c>
      <c r="C601" s="28" t="s">
        <v>779</v>
      </c>
      <c r="D601" s="28" t="s">
        <v>872</v>
      </c>
      <c r="E601"/>
      <c r="F601"/>
      <c r="G601"/>
      <c r="H601" s="158"/>
      <c r="I601"/>
    </row>
    <row r="602" spans="1:9" x14ac:dyDescent="0.2">
      <c r="A602" s="28"/>
      <c r="B602" s="28"/>
      <c r="C602" s="28"/>
      <c r="D602" s="28" t="s">
        <v>312</v>
      </c>
      <c r="E602"/>
      <c r="F602"/>
      <c r="G602"/>
      <c r="H602" s="158"/>
      <c r="I602"/>
    </row>
    <row r="603" spans="1:9" x14ac:dyDescent="0.2">
      <c r="A603" s="28"/>
      <c r="B603" s="28"/>
      <c r="C603" s="28"/>
      <c r="D603" s="28" t="s">
        <v>2513</v>
      </c>
      <c r="E603"/>
      <c r="F603"/>
      <c r="G603"/>
      <c r="H603" s="158"/>
      <c r="I603"/>
    </row>
    <row r="604" spans="1:9" x14ac:dyDescent="0.2">
      <c r="A604" s="28"/>
      <c r="B604" s="28"/>
      <c r="C604" s="28"/>
      <c r="D604" s="28" t="s">
        <v>314</v>
      </c>
      <c r="E604"/>
      <c r="F604"/>
      <c r="G604"/>
      <c r="H604" s="158"/>
      <c r="I604"/>
    </row>
    <row r="605" spans="1:9" ht="14.25" x14ac:dyDescent="0.2">
      <c r="A605" s="28" t="s">
        <v>1946</v>
      </c>
      <c r="B605" s="28" t="s">
        <v>357</v>
      </c>
      <c r="C605" s="28" t="s">
        <v>779</v>
      </c>
      <c r="D605" s="28" t="s">
        <v>872</v>
      </c>
      <c r="E605" s="157"/>
      <c r="F605" s="157"/>
      <c r="G605"/>
      <c r="H605" s="158"/>
      <c r="I605"/>
    </row>
    <row r="606" spans="1:9" x14ac:dyDescent="0.2">
      <c r="A606" s="28"/>
      <c r="B606" s="28"/>
      <c r="C606" s="28"/>
      <c r="D606" s="28" t="s">
        <v>312</v>
      </c>
      <c r="E606"/>
      <c r="F606"/>
      <c r="G606"/>
      <c r="H606" s="158"/>
      <c r="I606"/>
    </row>
    <row r="607" spans="1:9" x14ac:dyDescent="0.2">
      <c r="A607" s="28"/>
      <c r="B607" s="28"/>
      <c r="C607" s="28"/>
      <c r="D607" s="28" t="s">
        <v>2513</v>
      </c>
      <c r="E607"/>
      <c r="F607"/>
      <c r="G607"/>
      <c r="H607" s="158"/>
      <c r="I607"/>
    </row>
    <row r="608" spans="1:9" x14ac:dyDescent="0.2">
      <c r="A608" s="28"/>
      <c r="B608" s="28"/>
      <c r="C608" s="28"/>
      <c r="D608" s="28" t="s">
        <v>873</v>
      </c>
      <c r="E608"/>
      <c r="F608"/>
      <c r="G608"/>
      <c r="H608" s="158"/>
      <c r="I608"/>
    </row>
    <row r="609" spans="1:9" ht="14.25" x14ac:dyDescent="0.2">
      <c r="A609" s="28"/>
      <c r="B609" s="28"/>
      <c r="C609" s="28"/>
      <c r="D609" s="28" t="s">
        <v>314</v>
      </c>
      <c r="E609" s="157"/>
      <c r="F609" s="157"/>
      <c r="G609"/>
      <c r="H609" s="158"/>
      <c r="I609"/>
    </row>
    <row r="610" spans="1:9" x14ac:dyDescent="0.2">
      <c r="A610" s="28" t="s">
        <v>1940</v>
      </c>
      <c r="B610" s="28" t="s">
        <v>358</v>
      </c>
      <c r="C610" s="28" t="s">
        <v>779</v>
      </c>
      <c r="D610" s="28" t="s">
        <v>872</v>
      </c>
      <c r="E610"/>
      <c r="F610"/>
      <c r="G610"/>
      <c r="H610" s="158"/>
      <c r="I610"/>
    </row>
    <row r="611" spans="1:9" x14ac:dyDescent="0.2">
      <c r="A611" s="28"/>
      <c r="B611" s="28"/>
      <c r="C611" s="28"/>
      <c r="D611" s="28" t="s">
        <v>312</v>
      </c>
      <c r="E611"/>
      <c r="F611"/>
      <c r="G611"/>
      <c r="H611" s="158"/>
      <c r="I611"/>
    </row>
    <row r="612" spans="1:9" ht="14.25" x14ac:dyDescent="0.2">
      <c r="A612" s="28"/>
      <c r="B612" s="28"/>
      <c r="C612" s="28"/>
      <c r="D612" s="28" t="s">
        <v>2513</v>
      </c>
      <c r="E612" s="157"/>
      <c r="F612" s="157"/>
      <c r="G612"/>
      <c r="H612" s="158"/>
      <c r="I612"/>
    </row>
    <row r="613" spans="1:9" x14ac:dyDescent="0.2">
      <c r="A613" s="28"/>
      <c r="B613" s="28"/>
      <c r="C613" s="28"/>
      <c r="D613" s="28" t="s">
        <v>314</v>
      </c>
      <c r="E613"/>
      <c r="F613"/>
      <c r="G613"/>
      <c r="H613" s="158"/>
      <c r="I613"/>
    </row>
    <row r="614" spans="1:9" x14ac:dyDescent="0.2">
      <c r="A614" s="28" t="s">
        <v>1993</v>
      </c>
      <c r="B614" s="28" t="s">
        <v>1187</v>
      </c>
      <c r="C614" s="28" t="s">
        <v>779</v>
      </c>
      <c r="D614" s="28" t="s">
        <v>312</v>
      </c>
      <c r="E614"/>
      <c r="F614"/>
      <c r="G614"/>
      <c r="H614" s="158"/>
      <c r="I614"/>
    </row>
    <row r="615" spans="1:9" ht="14.25" x14ac:dyDescent="0.2">
      <c r="A615" s="28"/>
      <c r="B615" s="28"/>
      <c r="C615" s="28"/>
      <c r="D615" s="28" t="s">
        <v>2513</v>
      </c>
      <c r="E615" s="157"/>
      <c r="F615" s="157"/>
      <c r="G615"/>
      <c r="H615" s="158"/>
      <c r="I615"/>
    </row>
    <row r="616" spans="1:9" x14ac:dyDescent="0.2">
      <c r="A616" s="28"/>
      <c r="B616" s="28"/>
      <c r="C616" s="28"/>
      <c r="D616" s="28" t="s">
        <v>314</v>
      </c>
      <c r="E616"/>
      <c r="F616"/>
      <c r="G616"/>
      <c r="H616" s="158"/>
      <c r="I616"/>
    </row>
    <row r="617" spans="1:9" x14ac:dyDescent="0.2">
      <c r="A617" s="28" t="s">
        <v>2867</v>
      </c>
      <c r="B617" s="28" t="s">
        <v>1055</v>
      </c>
      <c r="C617" s="28" t="s">
        <v>779</v>
      </c>
      <c r="D617" s="28" t="s">
        <v>312</v>
      </c>
      <c r="E617"/>
      <c r="F617"/>
      <c r="G617"/>
      <c r="H617" s="158"/>
      <c r="I617"/>
    </row>
    <row r="618" spans="1:9" ht="14.25" x14ac:dyDescent="0.2">
      <c r="A618" s="28"/>
      <c r="B618" s="28"/>
      <c r="C618" s="28"/>
      <c r="D618" s="28" t="s">
        <v>2513</v>
      </c>
      <c r="E618" s="157"/>
      <c r="F618" s="157"/>
      <c r="G618"/>
      <c r="H618" s="158"/>
      <c r="I618"/>
    </row>
    <row r="619" spans="1:9" ht="14.25" x14ac:dyDescent="0.2">
      <c r="A619" s="28"/>
      <c r="B619" s="28"/>
      <c r="C619" s="28"/>
      <c r="D619" s="28" t="s">
        <v>314</v>
      </c>
      <c r="E619" s="157"/>
      <c r="F619" s="157"/>
      <c r="G619"/>
      <c r="H619" s="158"/>
      <c r="I619"/>
    </row>
    <row r="620" spans="1:9" x14ac:dyDescent="0.2">
      <c r="A620" s="28" t="s">
        <v>2316</v>
      </c>
      <c r="B620" s="28" t="s">
        <v>2317</v>
      </c>
      <c r="C620" s="28" t="s">
        <v>779</v>
      </c>
      <c r="D620" s="28" t="s">
        <v>312</v>
      </c>
      <c r="E620"/>
      <c r="F620"/>
      <c r="G620"/>
      <c r="H620" s="158"/>
      <c r="I620"/>
    </row>
    <row r="621" spans="1:9" x14ac:dyDescent="0.2">
      <c r="A621" s="28"/>
      <c r="B621" s="28"/>
      <c r="C621" s="28"/>
      <c r="D621" s="28" t="s">
        <v>2513</v>
      </c>
      <c r="E621"/>
      <c r="F621"/>
      <c r="G621"/>
      <c r="H621" s="158"/>
      <c r="I621"/>
    </row>
    <row r="622" spans="1:9" x14ac:dyDescent="0.2">
      <c r="A622" s="28"/>
      <c r="B622" s="28"/>
      <c r="C622" s="28"/>
      <c r="D622" s="28" t="s">
        <v>314</v>
      </c>
      <c r="E622"/>
      <c r="F622"/>
      <c r="G622"/>
      <c r="H622" s="158"/>
      <c r="I622"/>
    </row>
    <row r="623" spans="1:9" ht="14.25" x14ac:dyDescent="0.2">
      <c r="A623" s="28" t="s">
        <v>2566</v>
      </c>
      <c r="B623" s="28" t="s">
        <v>2567</v>
      </c>
      <c r="C623" s="28" t="s">
        <v>2258</v>
      </c>
      <c r="D623" s="28" t="s">
        <v>312</v>
      </c>
      <c r="E623" s="157"/>
      <c r="F623" s="157"/>
      <c r="G623"/>
      <c r="H623" s="158"/>
      <c r="I623"/>
    </row>
    <row r="624" spans="1:9" x14ac:dyDescent="0.2">
      <c r="A624" s="28"/>
      <c r="B624" s="28"/>
      <c r="C624" s="28"/>
      <c r="D624" s="28" t="s">
        <v>2513</v>
      </c>
      <c r="E624"/>
      <c r="F624"/>
      <c r="G624"/>
      <c r="H624" s="158"/>
      <c r="I624"/>
    </row>
    <row r="625" spans="1:9" ht="14.25" x14ac:dyDescent="0.2">
      <c r="A625" s="28" t="s">
        <v>1973</v>
      </c>
      <c r="B625" s="28" t="s">
        <v>651</v>
      </c>
      <c r="C625" s="28" t="s">
        <v>779</v>
      </c>
      <c r="D625" s="28" t="s">
        <v>872</v>
      </c>
      <c r="E625" s="157"/>
      <c r="F625" s="157"/>
      <c r="G625"/>
      <c r="H625" s="158"/>
      <c r="I625"/>
    </row>
    <row r="626" spans="1:9" x14ac:dyDescent="0.2">
      <c r="A626" s="28"/>
      <c r="B626" s="28"/>
      <c r="C626" s="28"/>
      <c r="D626" s="28" t="s">
        <v>312</v>
      </c>
      <c r="E626"/>
      <c r="F626"/>
      <c r="G626"/>
      <c r="H626" s="158"/>
      <c r="I626"/>
    </row>
    <row r="627" spans="1:9" x14ac:dyDescent="0.2">
      <c r="A627" s="28"/>
      <c r="B627" s="28"/>
      <c r="C627" s="28"/>
      <c r="D627" s="28" t="s">
        <v>2513</v>
      </c>
      <c r="E627"/>
      <c r="F627"/>
      <c r="G627"/>
      <c r="H627" s="158"/>
      <c r="I627"/>
    </row>
    <row r="628" spans="1:9" ht="14.25" x14ac:dyDescent="0.2">
      <c r="A628" s="28"/>
      <c r="B628" s="28"/>
      <c r="C628" s="28"/>
      <c r="D628" s="28" t="s">
        <v>314</v>
      </c>
      <c r="E628" s="157"/>
      <c r="F628" s="157"/>
      <c r="G628"/>
      <c r="H628" s="158"/>
      <c r="I628"/>
    </row>
    <row r="629" spans="1:9" x14ac:dyDescent="0.2">
      <c r="A629" s="28" t="s">
        <v>1986</v>
      </c>
      <c r="B629" s="28" t="s">
        <v>1837</v>
      </c>
      <c r="C629" s="28" t="s">
        <v>779</v>
      </c>
      <c r="D629" s="28" t="s">
        <v>312</v>
      </c>
      <c r="E629"/>
      <c r="F629"/>
      <c r="G629"/>
      <c r="H629" s="158"/>
      <c r="I629"/>
    </row>
    <row r="630" spans="1:9" ht="14.25" x14ac:dyDescent="0.2">
      <c r="A630" s="28"/>
      <c r="B630" s="28"/>
      <c r="C630" s="28"/>
      <c r="D630" s="28" t="s">
        <v>2513</v>
      </c>
      <c r="E630" s="157"/>
      <c r="F630" s="157"/>
      <c r="G630"/>
      <c r="H630" s="158"/>
      <c r="I630"/>
    </row>
    <row r="631" spans="1:9" x14ac:dyDescent="0.2">
      <c r="A631" s="28" t="s">
        <v>2749</v>
      </c>
      <c r="B631" s="28" t="s">
        <v>349</v>
      </c>
      <c r="C631" s="28" t="s">
        <v>779</v>
      </c>
      <c r="D631" s="28" t="s">
        <v>312</v>
      </c>
      <c r="E631"/>
      <c r="F631"/>
      <c r="G631"/>
      <c r="H631" s="158"/>
      <c r="I631"/>
    </row>
    <row r="632" spans="1:9" x14ac:dyDescent="0.2">
      <c r="A632" s="28"/>
      <c r="B632" s="28"/>
      <c r="C632" s="28"/>
      <c r="D632" s="28" t="s">
        <v>2513</v>
      </c>
      <c r="E632"/>
      <c r="F632"/>
      <c r="G632"/>
      <c r="H632" s="158"/>
      <c r="I632"/>
    </row>
    <row r="633" spans="1:9" x14ac:dyDescent="0.2">
      <c r="A633" s="28"/>
      <c r="B633" s="28"/>
      <c r="C633" s="28"/>
      <c r="D633" s="28" t="s">
        <v>314</v>
      </c>
      <c r="E633"/>
      <c r="F633"/>
      <c r="G633"/>
      <c r="H633" s="158"/>
      <c r="I633"/>
    </row>
    <row r="634" spans="1:9" ht="14.25" x14ac:dyDescent="0.2">
      <c r="A634" s="28" t="s">
        <v>2017</v>
      </c>
      <c r="B634" s="28" t="s">
        <v>1835</v>
      </c>
      <c r="C634" s="28" t="s">
        <v>779</v>
      </c>
      <c r="D634" s="28" t="s">
        <v>312</v>
      </c>
      <c r="E634" s="157"/>
      <c r="F634" s="157"/>
      <c r="G634"/>
      <c r="H634" s="158"/>
      <c r="I634"/>
    </row>
    <row r="635" spans="1:9" x14ac:dyDescent="0.2">
      <c r="A635" s="28"/>
      <c r="B635" s="28"/>
      <c r="C635" s="28"/>
      <c r="D635" s="28" t="s">
        <v>2513</v>
      </c>
      <c r="E635"/>
      <c r="F635"/>
      <c r="G635"/>
      <c r="H635" s="158"/>
      <c r="I635"/>
    </row>
    <row r="636" spans="1:9" x14ac:dyDescent="0.2">
      <c r="A636" s="28" t="s">
        <v>1954</v>
      </c>
      <c r="B636" s="28" t="s">
        <v>398</v>
      </c>
      <c r="C636" s="28" t="s">
        <v>779</v>
      </c>
      <c r="D636" s="28" t="s">
        <v>872</v>
      </c>
      <c r="E636"/>
      <c r="F636"/>
      <c r="G636"/>
      <c r="H636" s="158"/>
      <c r="I636"/>
    </row>
    <row r="637" spans="1:9" ht="14.25" x14ac:dyDescent="0.2">
      <c r="A637" s="28"/>
      <c r="B637" s="28"/>
      <c r="C637" s="28"/>
      <c r="D637" s="28" t="s">
        <v>312</v>
      </c>
      <c r="E637" s="157"/>
      <c r="F637" s="157"/>
      <c r="G637"/>
      <c r="H637" s="158"/>
      <c r="I637"/>
    </row>
    <row r="638" spans="1:9" x14ac:dyDescent="0.2">
      <c r="A638" s="28"/>
      <c r="B638" s="28"/>
      <c r="C638" s="28"/>
      <c r="D638" s="28" t="s">
        <v>2513</v>
      </c>
      <c r="E638"/>
      <c r="F638"/>
      <c r="G638"/>
      <c r="H638" s="158"/>
      <c r="I638"/>
    </row>
    <row r="639" spans="1:9" x14ac:dyDescent="0.2">
      <c r="A639" s="28"/>
      <c r="B639" s="28"/>
      <c r="C639" s="28"/>
      <c r="D639" s="28" t="s">
        <v>314</v>
      </c>
      <c r="E639"/>
      <c r="F639"/>
      <c r="G639"/>
      <c r="H639" s="158"/>
      <c r="I639"/>
    </row>
    <row r="640" spans="1:9" x14ac:dyDescent="0.2">
      <c r="A640" s="28" t="s">
        <v>1988</v>
      </c>
      <c r="B640" s="28" t="s">
        <v>1834</v>
      </c>
      <c r="C640" s="28" t="s">
        <v>779</v>
      </c>
      <c r="D640" s="28" t="s">
        <v>312</v>
      </c>
      <c r="E640"/>
      <c r="F640"/>
      <c r="G640"/>
      <c r="H640" s="158"/>
      <c r="I640"/>
    </row>
    <row r="641" spans="1:9" ht="14.25" x14ac:dyDescent="0.2">
      <c r="A641" s="28"/>
      <c r="B641" s="28"/>
      <c r="C641" s="28"/>
      <c r="D641" s="28" t="s">
        <v>2513</v>
      </c>
      <c r="E641" s="157"/>
      <c r="F641" s="157"/>
      <c r="G641"/>
      <c r="H641" s="158"/>
      <c r="I641"/>
    </row>
    <row r="642" spans="1:9" x14ac:dyDescent="0.2">
      <c r="A642" s="28"/>
      <c r="B642" s="28"/>
      <c r="C642" s="28"/>
      <c r="D642" s="28" t="s">
        <v>314</v>
      </c>
      <c r="E642"/>
      <c r="F642"/>
      <c r="G642"/>
      <c r="H642" s="158"/>
      <c r="I642"/>
    </row>
    <row r="643" spans="1:9" x14ac:dyDescent="0.2">
      <c r="A643" s="28" t="s">
        <v>1938</v>
      </c>
      <c r="B643" s="28" t="s">
        <v>399</v>
      </c>
      <c r="C643" s="28" t="s">
        <v>779</v>
      </c>
      <c r="D643" s="28" t="s">
        <v>872</v>
      </c>
      <c r="E643"/>
      <c r="F643"/>
      <c r="G643"/>
      <c r="H643" s="158"/>
      <c r="I643"/>
    </row>
    <row r="644" spans="1:9" ht="14.25" x14ac:dyDescent="0.2">
      <c r="A644" s="28"/>
      <c r="B644" s="28"/>
      <c r="C644" s="28"/>
      <c r="D644" s="28" t="s">
        <v>312</v>
      </c>
      <c r="E644" s="157"/>
      <c r="F644" s="157"/>
      <c r="G644"/>
      <c r="H644" s="158"/>
      <c r="I644"/>
    </row>
    <row r="645" spans="1:9" x14ac:dyDescent="0.2">
      <c r="A645" s="28"/>
      <c r="B645" s="28"/>
      <c r="C645" s="28"/>
      <c r="D645" s="28" t="s">
        <v>2513</v>
      </c>
      <c r="E645"/>
      <c r="F645"/>
      <c r="G645"/>
      <c r="H645" s="158"/>
      <c r="I645"/>
    </row>
    <row r="646" spans="1:9" x14ac:dyDescent="0.2">
      <c r="A646" s="28"/>
      <c r="B646" s="28"/>
      <c r="C646" s="28"/>
      <c r="D646" s="28" t="s">
        <v>314</v>
      </c>
      <c r="E646"/>
      <c r="F646"/>
      <c r="G646"/>
      <c r="H646" s="158"/>
      <c r="I646"/>
    </row>
    <row r="647" spans="1:9" ht="14.25" x14ac:dyDescent="0.2">
      <c r="A647" s="28" t="s">
        <v>1994</v>
      </c>
      <c r="B647" s="28" t="s">
        <v>1188</v>
      </c>
      <c r="C647" s="28" t="s">
        <v>779</v>
      </c>
      <c r="D647" s="28" t="s">
        <v>312</v>
      </c>
      <c r="E647" s="157"/>
      <c r="F647" s="157"/>
      <c r="G647"/>
      <c r="H647" s="158"/>
      <c r="I647"/>
    </row>
    <row r="648" spans="1:9" x14ac:dyDescent="0.2">
      <c r="A648" s="28"/>
      <c r="B648" s="28"/>
      <c r="C648" s="28"/>
      <c r="D648" s="28" t="s">
        <v>2513</v>
      </c>
      <c r="E648"/>
      <c r="F648"/>
      <c r="G648"/>
      <c r="H648" s="158"/>
      <c r="I648"/>
    </row>
    <row r="649" spans="1:9" x14ac:dyDescent="0.2">
      <c r="A649" s="28"/>
      <c r="B649" s="28"/>
      <c r="C649" s="28"/>
      <c r="D649" s="28" t="s">
        <v>314</v>
      </c>
      <c r="E649"/>
      <c r="F649"/>
      <c r="G649"/>
      <c r="H649" s="158"/>
      <c r="I649"/>
    </row>
    <row r="650" spans="1:9" x14ac:dyDescent="0.2">
      <c r="A650" s="28" t="s">
        <v>2318</v>
      </c>
      <c r="B650" s="28" t="s">
        <v>2319</v>
      </c>
      <c r="C650" s="28" t="s">
        <v>779</v>
      </c>
      <c r="D650" s="28" t="s">
        <v>312</v>
      </c>
      <c r="E650"/>
      <c r="F650"/>
      <c r="G650"/>
      <c r="H650" s="158"/>
      <c r="I650"/>
    </row>
    <row r="651" spans="1:9" x14ac:dyDescent="0.2">
      <c r="A651" s="28"/>
      <c r="B651" s="28"/>
      <c r="C651" s="28"/>
      <c r="D651" s="28" t="s">
        <v>2513</v>
      </c>
      <c r="E651"/>
      <c r="F651"/>
      <c r="G651"/>
      <c r="H651" s="158"/>
      <c r="I651"/>
    </row>
    <row r="652" spans="1:9" ht="14.25" x14ac:dyDescent="0.2">
      <c r="A652" s="28"/>
      <c r="B652" s="28"/>
      <c r="C652" s="28"/>
      <c r="D652" s="28" t="s">
        <v>314</v>
      </c>
      <c r="E652" s="157"/>
      <c r="F652" s="157"/>
      <c r="G652"/>
      <c r="H652" s="158"/>
      <c r="I652"/>
    </row>
    <row r="653" spans="1:9" x14ac:dyDescent="0.2">
      <c r="A653" s="28" t="s">
        <v>1953</v>
      </c>
      <c r="B653" s="28" t="s">
        <v>400</v>
      </c>
      <c r="C653" s="28" t="s">
        <v>779</v>
      </c>
      <c r="D653" s="28" t="s">
        <v>872</v>
      </c>
      <c r="E653"/>
      <c r="F653"/>
      <c r="G653"/>
      <c r="H653" s="158"/>
      <c r="I653"/>
    </row>
    <row r="654" spans="1:9" x14ac:dyDescent="0.2">
      <c r="A654" s="28"/>
      <c r="B654" s="28"/>
      <c r="C654" s="28"/>
      <c r="D654" s="28" t="s">
        <v>312</v>
      </c>
      <c r="E654"/>
      <c r="F654"/>
      <c r="G654"/>
      <c r="H654" s="158"/>
      <c r="I654"/>
    </row>
    <row r="655" spans="1:9" ht="14.25" x14ac:dyDescent="0.2">
      <c r="A655" s="28"/>
      <c r="B655" s="28"/>
      <c r="C655" s="28"/>
      <c r="D655" s="28" t="s">
        <v>2513</v>
      </c>
      <c r="E655" s="157"/>
      <c r="F655" s="157"/>
      <c r="G655"/>
      <c r="H655" s="158"/>
      <c r="I655"/>
    </row>
    <row r="656" spans="1:9" x14ac:dyDescent="0.2">
      <c r="A656" s="28"/>
      <c r="B656" s="28"/>
      <c r="C656" s="28"/>
      <c r="D656" s="28" t="s">
        <v>873</v>
      </c>
      <c r="E656"/>
      <c r="F656"/>
      <c r="G656"/>
      <c r="H656" s="158"/>
      <c r="I656"/>
    </row>
    <row r="657" spans="1:9" x14ac:dyDescent="0.2">
      <c r="A657" s="28"/>
      <c r="B657" s="28"/>
      <c r="C657" s="28"/>
      <c r="D657" s="28" t="s">
        <v>314</v>
      </c>
      <c r="E657"/>
      <c r="F657"/>
      <c r="G657"/>
      <c r="H657" s="158"/>
      <c r="I657"/>
    </row>
    <row r="658" spans="1:9" ht="14.25" x14ac:dyDescent="0.2">
      <c r="A658" s="28" t="s">
        <v>1922</v>
      </c>
      <c r="B658" s="28" t="s">
        <v>1174</v>
      </c>
      <c r="C658" s="28" t="s">
        <v>779</v>
      </c>
      <c r="D658" s="28" t="s">
        <v>312</v>
      </c>
      <c r="E658" s="157"/>
      <c r="F658" s="157"/>
      <c r="G658"/>
      <c r="H658" s="158"/>
      <c r="I658"/>
    </row>
    <row r="659" spans="1:9" x14ac:dyDescent="0.2">
      <c r="A659" s="28"/>
      <c r="B659" s="28"/>
      <c r="C659" s="28"/>
      <c r="D659" s="28" t="s">
        <v>2513</v>
      </c>
      <c r="E659"/>
      <c r="F659"/>
      <c r="G659"/>
      <c r="H659" s="158"/>
      <c r="I659"/>
    </row>
    <row r="660" spans="1:9" x14ac:dyDescent="0.2">
      <c r="A660" s="28"/>
      <c r="B660" s="28"/>
      <c r="C660" s="28"/>
      <c r="D660" s="28" t="s">
        <v>314</v>
      </c>
      <c r="E660"/>
      <c r="F660"/>
      <c r="G660"/>
      <c r="H660" s="158"/>
      <c r="I660"/>
    </row>
    <row r="661" spans="1:9" ht="14.25" x14ac:dyDescent="0.2">
      <c r="A661" s="28" t="s">
        <v>1923</v>
      </c>
      <c r="B661" s="28" t="s">
        <v>1175</v>
      </c>
      <c r="C661" s="28" t="s">
        <v>779</v>
      </c>
      <c r="D661" s="28" t="s">
        <v>312</v>
      </c>
      <c r="E661" s="157"/>
      <c r="F661" s="157"/>
      <c r="G661"/>
      <c r="H661" s="158"/>
      <c r="I661"/>
    </row>
    <row r="662" spans="1:9" x14ac:dyDescent="0.2">
      <c r="A662" s="28"/>
      <c r="B662" s="28"/>
      <c r="C662" s="28"/>
      <c r="D662" s="28" t="s">
        <v>2513</v>
      </c>
      <c r="E662"/>
      <c r="F662"/>
      <c r="G662"/>
      <c r="H662" s="158"/>
      <c r="I662"/>
    </row>
    <row r="663" spans="1:9" x14ac:dyDescent="0.2">
      <c r="A663" s="28"/>
      <c r="B663" s="28"/>
      <c r="C663" s="28"/>
      <c r="D663" s="28" t="s">
        <v>314</v>
      </c>
      <c r="E663"/>
      <c r="F663"/>
      <c r="G663"/>
      <c r="H663" s="158"/>
      <c r="I663"/>
    </row>
    <row r="664" spans="1:9" ht="14.25" x14ac:dyDescent="0.2">
      <c r="A664" s="28" t="s">
        <v>1929</v>
      </c>
      <c r="B664" s="28" t="s">
        <v>1181</v>
      </c>
      <c r="C664" s="28" t="s">
        <v>779</v>
      </c>
      <c r="D664" s="28" t="s">
        <v>312</v>
      </c>
      <c r="E664" s="157"/>
      <c r="F664" s="157"/>
      <c r="G664"/>
      <c r="H664" s="158"/>
      <c r="I664"/>
    </row>
    <row r="665" spans="1:9" x14ac:dyDescent="0.2">
      <c r="A665" s="28"/>
      <c r="B665" s="28"/>
      <c r="C665" s="28"/>
      <c r="D665" s="28" t="s">
        <v>2513</v>
      </c>
      <c r="E665"/>
      <c r="F665"/>
      <c r="G665"/>
      <c r="H665" s="158"/>
      <c r="I665"/>
    </row>
    <row r="666" spans="1:9" x14ac:dyDescent="0.2">
      <c r="A666" s="28"/>
      <c r="B666" s="28"/>
      <c r="C666" s="28"/>
      <c r="D666" s="28" t="s">
        <v>314</v>
      </c>
      <c r="E666"/>
      <c r="F666"/>
      <c r="G666"/>
      <c r="H666" s="158"/>
      <c r="I666"/>
    </row>
    <row r="667" spans="1:9" x14ac:dyDescent="0.2">
      <c r="A667" s="28" t="s">
        <v>1924</v>
      </c>
      <c r="B667" s="28" t="s">
        <v>1176</v>
      </c>
      <c r="C667" s="28" t="s">
        <v>779</v>
      </c>
      <c r="D667" s="28" t="s">
        <v>312</v>
      </c>
      <c r="E667"/>
      <c r="F667"/>
      <c r="G667"/>
      <c r="H667" s="158"/>
      <c r="I667"/>
    </row>
    <row r="668" spans="1:9" ht="14.25" x14ac:dyDescent="0.2">
      <c r="A668" s="28"/>
      <c r="B668" s="28"/>
      <c r="C668" s="28"/>
      <c r="D668" s="28" t="s">
        <v>2513</v>
      </c>
      <c r="E668" s="157"/>
      <c r="F668" s="157"/>
      <c r="G668"/>
      <c r="H668" s="158"/>
      <c r="I668"/>
    </row>
    <row r="669" spans="1:9" x14ac:dyDescent="0.2">
      <c r="A669" s="28"/>
      <c r="B669" s="28"/>
      <c r="C669" s="28"/>
      <c r="D669" s="28" t="s">
        <v>314</v>
      </c>
      <c r="E669"/>
      <c r="F669"/>
      <c r="G669"/>
      <c r="H669" s="158"/>
      <c r="I669"/>
    </row>
    <row r="670" spans="1:9" x14ac:dyDescent="0.2">
      <c r="A670" s="28" t="s">
        <v>1925</v>
      </c>
      <c r="B670" s="28" t="s">
        <v>1177</v>
      </c>
      <c r="C670" s="28" t="s">
        <v>779</v>
      </c>
      <c r="D670" s="28" t="s">
        <v>872</v>
      </c>
      <c r="E670"/>
      <c r="F670"/>
      <c r="G670"/>
      <c r="H670" s="158"/>
      <c r="I670"/>
    </row>
    <row r="671" spans="1:9" x14ac:dyDescent="0.2">
      <c r="A671" s="28"/>
      <c r="B671" s="28"/>
      <c r="C671" s="28"/>
      <c r="D671" s="28" t="s">
        <v>312</v>
      </c>
      <c r="E671"/>
      <c r="F671"/>
      <c r="G671"/>
      <c r="H671" s="158"/>
      <c r="I671"/>
    </row>
    <row r="672" spans="1:9" x14ac:dyDescent="0.2">
      <c r="A672" s="28"/>
      <c r="B672" s="28"/>
      <c r="C672" s="28"/>
      <c r="D672" s="28" t="s">
        <v>2513</v>
      </c>
      <c r="E672"/>
      <c r="F672"/>
      <c r="G672"/>
      <c r="H672" s="158"/>
      <c r="I672"/>
    </row>
    <row r="673" spans="1:9" ht="14.25" x14ac:dyDescent="0.2">
      <c r="A673" s="28"/>
      <c r="B673" s="28"/>
      <c r="C673" s="28"/>
      <c r="D673" s="28" t="s">
        <v>314</v>
      </c>
      <c r="E673" s="157"/>
      <c r="F673" s="157"/>
      <c r="G673"/>
      <c r="H673" s="158"/>
      <c r="I673"/>
    </row>
    <row r="674" spans="1:9" x14ac:dyDescent="0.2">
      <c r="A674" s="28" t="s">
        <v>1955</v>
      </c>
      <c r="B674" s="28" t="s">
        <v>401</v>
      </c>
      <c r="C674" s="28" t="s">
        <v>779</v>
      </c>
      <c r="D674" s="28" t="s">
        <v>872</v>
      </c>
      <c r="E674"/>
      <c r="F674"/>
      <c r="G674"/>
      <c r="H674" s="158"/>
      <c r="I674"/>
    </row>
    <row r="675" spans="1:9" x14ac:dyDescent="0.2">
      <c r="A675" s="28"/>
      <c r="B675" s="28"/>
      <c r="C675" s="28"/>
      <c r="D675" s="28" t="s">
        <v>312</v>
      </c>
      <c r="E675"/>
      <c r="F675"/>
      <c r="G675"/>
      <c r="H675" s="158"/>
      <c r="I675"/>
    </row>
    <row r="676" spans="1:9" ht="14.25" x14ac:dyDescent="0.2">
      <c r="A676" s="28"/>
      <c r="B676" s="28"/>
      <c r="C676" s="28"/>
      <c r="D676" s="28" t="s">
        <v>2513</v>
      </c>
      <c r="E676" s="157"/>
      <c r="F676" s="157"/>
      <c r="G676"/>
      <c r="H676" s="158"/>
      <c r="I676"/>
    </row>
    <row r="677" spans="1:9" x14ac:dyDescent="0.2">
      <c r="A677" s="28"/>
      <c r="B677" s="28"/>
      <c r="C677" s="28"/>
      <c r="D677" s="28" t="s">
        <v>873</v>
      </c>
      <c r="E677"/>
      <c r="F677"/>
      <c r="G677"/>
      <c r="H677" s="158"/>
      <c r="I677"/>
    </row>
    <row r="678" spans="1:9" x14ac:dyDescent="0.2">
      <c r="A678" s="28"/>
      <c r="B678" s="28"/>
      <c r="C678" s="28"/>
      <c r="D678" s="28" t="s">
        <v>874</v>
      </c>
      <c r="E678"/>
      <c r="F678"/>
      <c r="G678"/>
      <c r="H678" s="158"/>
      <c r="I678"/>
    </row>
    <row r="679" spans="1:9" ht="14.25" x14ac:dyDescent="0.2">
      <c r="A679" s="28"/>
      <c r="B679" s="28"/>
      <c r="C679" s="28"/>
      <c r="D679" s="28" t="s">
        <v>314</v>
      </c>
      <c r="E679" s="157"/>
      <c r="F679" s="157"/>
      <c r="G679"/>
      <c r="H679" s="158"/>
      <c r="I679"/>
    </row>
    <row r="680" spans="1:9" x14ac:dyDescent="0.2">
      <c r="A680" s="28" t="s">
        <v>2385</v>
      </c>
      <c r="B680" s="28" t="s">
        <v>2270</v>
      </c>
      <c r="C680" s="28" t="s">
        <v>2258</v>
      </c>
      <c r="D680" s="28" t="s">
        <v>312</v>
      </c>
      <c r="E680"/>
      <c r="F680"/>
      <c r="G680"/>
      <c r="H680" s="158"/>
      <c r="I680"/>
    </row>
    <row r="681" spans="1:9" x14ac:dyDescent="0.2">
      <c r="A681" s="28"/>
      <c r="B681" s="28"/>
      <c r="C681" s="28"/>
      <c r="D681" s="28" t="s">
        <v>2513</v>
      </c>
      <c r="E681"/>
      <c r="F681"/>
      <c r="G681"/>
      <c r="H681" s="158"/>
      <c r="I681"/>
    </row>
    <row r="682" spans="1:9" x14ac:dyDescent="0.2">
      <c r="A682" s="28"/>
      <c r="B682" s="28"/>
      <c r="C682" s="28"/>
      <c r="D682" s="28" t="s">
        <v>314</v>
      </c>
      <c r="E682"/>
      <c r="F682"/>
      <c r="G682"/>
      <c r="H682" s="158"/>
      <c r="I682"/>
    </row>
    <row r="683" spans="1:9" ht="14.25" x14ac:dyDescent="0.2">
      <c r="A683" s="28" t="s">
        <v>1930</v>
      </c>
      <c r="B683" s="28" t="s">
        <v>1182</v>
      </c>
      <c r="C683" s="28" t="s">
        <v>779</v>
      </c>
      <c r="D683" s="28" t="s">
        <v>312</v>
      </c>
      <c r="E683" s="157"/>
      <c r="F683" s="157"/>
      <c r="G683"/>
      <c r="H683" s="158"/>
      <c r="I683"/>
    </row>
    <row r="684" spans="1:9" x14ac:dyDescent="0.2">
      <c r="A684" s="28"/>
      <c r="B684" s="28"/>
      <c r="C684" s="28"/>
      <c r="D684" s="28" t="s">
        <v>2513</v>
      </c>
      <c r="E684"/>
      <c r="F684"/>
      <c r="G684"/>
      <c r="H684" s="158"/>
      <c r="I684"/>
    </row>
    <row r="685" spans="1:9" x14ac:dyDescent="0.2">
      <c r="A685" s="28"/>
      <c r="B685" s="28"/>
      <c r="C685" s="28"/>
      <c r="D685" s="28" t="s">
        <v>314</v>
      </c>
      <c r="E685"/>
      <c r="F685"/>
      <c r="G685"/>
      <c r="H685" s="158"/>
      <c r="I685"/>
    </row>
    <row r="686" spans="1:9" ht="14.25" x14ac:dyDescent="0.2">
      <c r="A686" s="28" t="s">
        <v>1926</v>
      </c>
      <c r="B686" s="28" t="s">
        <v>1178</v>
      </c>
      <c r="C686" s="28" t="s">
        <v>779</v>
      </c>
      <c r="D686" s="28" t="s">
        <v>872</v>
      </c>
      <c r="E686" s="157"/>
      <c r="F686" s="157"/>
      <c r="G686"/>
      <c r="H686" s="158"/>
      <c r="I686"/>
    </row>
    <row r="687" spans="1:9" x14ac:dyDescent="0.2">
      <c r="A687" s="28"/>
      <c r="B687" s="28"/>
      <c r="C687" s="28"/>
      <c r="D687" s="28" t="s">
        <v>312</v>
      </c>
      <c r="E687"/>
      <c r="F687"/>
      <c r="G687"/>
      <c r="H687" s="158"/>
      <c r="I687"/>
    </row>
    <row r="688" spans="1:9" x14ac:dyDescent="0.2">
      <c r="A688" s="28"/>
      <c r="B688" s="28"/>
      <c r="C688" s="28"/>
      <c r="D688" s="28" t="s">
        <v>2513</v>
      </c>
      <c r="E688"/>
      <c r="F688"/>
      <c r="G688"/>
      <c r="H688" s="158"/>
      <c r="I688"/>
    </row>
    <row r="689" spans="1:9" ht="14.25" x14ac:dyDescent="0.2">
      <c r="A689" s="28"/>
      <c r="B689" s="28"/>
      <c r="C689" s="28"/>
      <c r="D689" s="28" t="s">
        <v>314</v>
      </c>
      <c r="E689" s="157"/>
      <c r="F689" s="157"/>
      <c r="G689"/>
      <c r="H689" s="158"/>
      <c r="I689"/>
    </row>
    <row r="690" spans="1:9" x14ac:dyDescent="0.2">
      <c r="A690" s="28" t="s">
        <v>1931</v>
      </c>
      <c r="B690" s="28" t="s">
        <v>1183</v>
      </c>
      <c r="C690" s="28" t="s">
        <v>779</v>
      </c>
      <c r="D690" s="28" t="s">
        <v>312</v>
      </c>
      <c r="E690"/>
      <c r="F690"/>
      <c r="G690"/>
      <c r="H690" s="158"/>
      <c r="I690"/>
    </row>
    <row r="691" spans="1:9" x14ac:dyDescent="0.2">
      <c r="A691" s="28"/>
      <c r="B691" s="28"/>
      <c r="C691" s="28"/>
      <c r="D691" s="28" t="s">
        <v>2513</v>
      </c>
      <c r="E691"/>
      <c r="F691"/>
      <c r="G691"/>
      <c r="H691" s="158"/>
      <c r="I691"/>
    </row>
    <row r="692" spans="1:9" ht="14.25" x14ac:dyDescent="0.2">
      <c r="A692" s="28"/>
      <c r="B692" s="28"/>
      <c r="C692" s="28"/>
      <c r="D692" s="28" t="s">
        <v>314</v>
      </c>
      <c r="E692" s="157"/>
      <c r="F692" s="157"/>
      <c r="G692"/>
      <c r="H692" s="158"/>
      <c r="I692"/>
    </row>
    <row r="693" spans="1:9" x14ac:dyDescent="0.2">
      <c r="A693" s="28" t="s">
        <v>1927</v>
      </c>
      <c r="B693" s="28" t="s">
        <v>1179</v>
      </c>
      <c r="C693" s="28" t="s">
        <v>779</v>
      </c>
      <c r="D693" s="28" t="s">
        <v>312</v>
      </c>
      <c r="E693"/>
      <c r="F693"/>
      <c r="G693"/>
      <c r="H693" s="158"/>
      <c r="I693"/>
    </row>
    <row r="694" spans="1:9" x14ac:dyDescent="0.2">
      <c r="A694" s="28"/>
      <c r="B694" s="28"/>
      <c r="C694" s="28"/>
      <c r="D694" s="28" t="s">
        <v>2513</v>
      </c>
      <c r="E694"/>
      <c r="F694"/>
      <c r="G694"/>
      <c r="H694" s="158"/>
      <c r="I694"/>
    </row>
    <row r="695" spans="1:9" ht="14.25" x14ac:dyDescent="0.2">
      <c r="A695" s="28"/>
      <c r="B695" s="28"/>
      <c r="C695" s="28"/>
      <c r="D695" s="28" t="s">
        <v>314</v>
      </c>
      <c r="E695" s="157"/>
      <c r="F695" s="157"/>
      <c r="G695"/>
      <c r="H695" s="158"/>
      <c r="I695"/>
    </row>
    <row r="696" spans="1:9" ht="14.25" x14ac:dyDescent="0.2">
      <c r="A696" s="28" t="s">
        <v>1928</v>
      </c>
      <c r="B696" s="28" t="s">
        <v>1180</v>
      </c>
      <c r="C696" s="28" t="s">
        <v>779</v>
      </c>
      <c r="D696" s="28" t="s">
        <v>312</v>
      </c>
      <c r="E696" s="157"/>
      <c r="F696" s="157"/>
      <c r="G696"/>
      <c r="H696" s="158"/>
      <c r="I696"/>
    </row>
    <row r="697" spans="1:9" x14ac:dyDescent="0.2">
      <c r="A697" s="28"/>
      <c r="B697" s="28"/>
      <c r="C697" s="28"/>
      <c r="D697" s="28" t="s">
        <v>2513</v>
      </c>
      <c r="E697"/>
      <c r="F697"/>
      <c r="G697"/>
      <c r="H697" s="158"/>
      <c r="I697"/>
    </row>
    <row r="698" spans="1:9" x14ac:dyDescent="0.2">
      <c r="A698" s="28"/>
      <c r="B698" s="28"/>
      <c r="C698" s="28"/>
      <c r="D698" s="28" t="s">
        <v>314</v>
      </c>
      <c r="E698"/>
      <c r="F698"/>
      <c r="G698"/>
      <c r="H698" s="158"/>
      <c r="I698"/>
    </row>
    <row r="699" spans="1:9" x14ac:dyDescent="0.2">
      <c r="A699" s="28" t="s">
        <v>2025</v>
      </c>
      <c r="B699" s="28" t="s">
        <v>2026</v>
      </c>
      <c r="C699" s="28" t="s">
        <v>779</v>
      </c>
      <c r="D699" s="28" t="s">
        <v>312</v>
      </c>
      <c r="E699"/>
      <c r="F699"/>
      <c r="G699"/>
      <c r="H699" s="158"/>
      <c r="I699"/>
    </row>
    <row r="700" spans="1:9" ht="14.25" x14ac:dyDescent="0.2">
      <c r="A700" s="28"/>
      <c r="B700" s="28"/>
      <c r="C700" s="28"/>
      <c r="D700" s="28" t="s">
        <v>2513</v>
      </c>
      <c r="E700" s="157"/>
      <c r="F700" s="157"/>
      <c r="G700"/>
      <c r="H700" s="158"/>
      <c r="I700"/>
    </row>
    <row r="701" spans="1:9" x14ac:dyDescent="0.2">
      <c r="A701" s="28"/>
      <c r="B701" s="28"/>
      <c r="C701" s="28"/>
      <c r="D701" s="28" t="s">
        <v>314</v>
      </c>
      <c r="E701"/>
      <c r="F701"/>
      <c r="G701"/>
      <c r="H701" s="158"/>
      <c r="I701"/>
    </row>
    <row r="702" spans="1:9" x14ac:dyDescent="0.2">
      <c r="A702" s="28" t="s">
        <v>1933</v>
      </c>
      <c r="B702" s="28" t="s">
        <v>634</v>
      </c>
      <c r="C702" s="28" t="s">
        <v>779</v>
      </c>
      <c r="D702" s="28" t="s">
        <v>312</v>
      </c>
      <c r="E702"/>
      <c r="F702"/>
      <c r="G702"/>
      <c r="H702" s="158"/>
      <c r="I702"/>
    </row>
    <row r="703" spans="1:9" ht="14.25" x14ac:dyDescent="0.2">
      <c r="A703" s="28" t="s">
        <v>1970</v>
      </c>
      <c r="B703" s="28" t="s">
        <v>39</v>
      </c>
      <c r="C703" s="28" t="s">
        <v>779</v>
      </c>
      <c r="D703" s="28" t="s">
        <v>872</v>
      </c>
      <c r="E703" s="157"/>
      <c r="F703" s="157"/>
      <c r="G703"/>
      <c r="H703" s="158"/>
      <c r="I703"/>
    </row>
    <row r="704" spans="1:9" x14ac:dyDescent="0.2">
      <c r="A704" s="28"/>
      <c r="B704" s="28"/>
      <c r="C704" s="28"/>
      <c r="D704" s="28" t="s">
        <v>312</v>
      </c>
      <c r="E704"/>
      <c r="F704"/>
      <c r="G704"/>
      <c r="H704" s="158"/>
      <c r="I704"/>
    </row>
    <row r="705" spans="1:9" x14ac:dyDescent="0.2">
      <c r="A705" s="28"/>
      <c r="B705" s="28"/>
      <c r="C705" s="28"/>
      <c r="D705" s="28" t="s">
        <v>2513</v>
      </c>
      <c r="E705"/>
      <c r="F705"/>
      <c r="G705"/>
      <c r="H705" s="158"/>
      <c r="I705"/>
    </row>
    <row r="706" spans="1:9" ht="14.25" x14ac:dyDescent="0.2">
      <c r="A706" s="28"/>
      <c r="B706" s="28"/>
      <c r="C706" s="28"/>
      <c r="D706" s="28" t="s">
        <v>314</v>
      </c>
      <c r="E706" s="157"/>
      <c r="F706" s="157"/>
      <c r="G706"/>
      <c r="H706" s="158"/>
      <c r="I706"/>
    </row>
    <row r="707" spans="1:9" x14ac:dyDescent="0.2">
      <c r="A707" s="28" t="s">
        <v>2012</v>
      </c>
      <c r="B707" s="28" t="s">
        <v>1185</v>
      </c>
      <c r="C707" s="28" t="s">
        <v>779</v>
      </c>
      <c r="D707" s="28" t="s">
        <v>312</v>
      </c>
      <c r="E707"/>
      <c r="F707"/>
      <c r="G707"/>
      <c r="H707" s="158"/>
      <c r="I707"/>
    </row>
    <row r="708" spans="1:9" x14ac:dyDescent="0.2">
      <c r="A708" s="28"/>
      <c r="B708" s="28"/>
      <c r="C708" s="28"/>
      <c r="D708" s="28" t="s">
        <v>2513</v>
      </c>
      <c r="E708"/>
      <c r="F708"/>
      <c r="G708"/>
      <c r="H708" s="158"/>
      <c r="I708"/>
    </row>
    <row r="709" spans="1:9" ht="14.25" x14ac:dyDescent="0.2">
      <c r="A709" s="28"/>
      <c r="B709" s="28"/>
      <c r="C709" s="28"/>
      <c r="D709" s="28" t="s">
        <v>314</v>
      </c>
      <c r="E709" s="157"/>
      <c r="F709" s="157"/>
      <c r="G709"/>
      <c r="H709" s="158"/>
      <c r="I709"/>
    </row>
    <row r="710" spans="1:9" x14ac:dyDescent="0.2">
      <c r="A710" s="28" t="s">
        <v>1921</v>
      </c>
      <c r="B710" s="28" t="s">
        <v>1118</v>
      </c>
      <c r="C710" s="28" t="s">
        <v>779</v>
      </c>
      <c r="D710" s="28" t="s">
        <v>872</v>
      </c>
      <c r="E710"/>
      <c r="F710"/>
      <c r="G710"/>
      <c r="H710" s="158"/>
      <c r="I710"/>
    </row>
    <row r="711" spans="1:9" x14ac:dyDescent="0.2">
      <c r="A711" s="28"/>
      <c r="B711" s="28"/>
      <c r="C711" s="28"/>
      <c r="D711" s="28" t="s">
        <v>312</v>
      </c>
      <c r="E711"/>
      <c r="F711"/>
      <c r="G711"/>
      <c r="H711" s="158"/>
      <c r="I711"/>
    </row>
    <row r="712" spans="1:9" ht="14.25" x14ac:dyDescent="0.2">
      <c r="A712" s="28"/>
      <c r="B712" s="28"/>
      <c r="C712" s="28"/>
      <c r="D712" s="28" t="s">
        <v>2513</v>
      </c>
      <c r="E712" s="157"/>
      <c r="F712" s="157"/>
      <c r="G712"/>
      <c r="H712" s="158"/>
      <c r="I712"/>
    </row>
    <row r="713" spans="1:9" x14ac:dyDescent="0.2">
      <c r="A713" s="28" t="s">
        <v>1920</v>
      </c>
      <c r="B713" s="28" t="s">
        <v>1120</v>
      </c>
      <c r="C713" s="28" t="s">
        <v>779</v>
      </c>
      <c r="D713" s="28" t="s">
        <v>872</v>
      </c>
      <c r="E713"/>
      <c r="F713"/>
      <c r="G713"/>
      <c r="H713" s="158"/>
      <c r="I713"/>
    </row>
    <row r="714" spans="1:9" x14ac:dyDescent="0.2">
      <c r="A714" s="28"/>
      <c r="B714" s="28"/>
      <c r="C714" s="28"/>
      <c r="D714" s="28" t="s">
        <v>312</v>
      </c>
      <c r="E714"/>
      <c r="F714"/>
      <c r="G714"/>
      <c r="H714" s="158"/>
      <c r="I714"/>
    </row>
    <row r="715" spans="1:9" ht="14.25" x14ac:dyDescent="0.2">
      <c r="A715" s="28"/>
      <c r="B715" s="28"/>
      <c r="C715" s="28"/>
      <c r="D715" s="28" t="s">
        <v>2513</v>
      </c>
      <c r="E715" s="157"/>
      <c r="F715" s="157"/>
      <c r="G715"/>
      <c r="H715" s="158"/>
      <c r="I715"/>
    </row>
    <row r="716" spans="1:9" x14ac:dyDescent="0.2">
      <c r="A716" s="28" t="s">
        <v>2689</v>
      </c>
      <c r="B716" s="28" t="s">
        <v>1556</v>
      </c>
      <c r="C716" s="28" t="s">
        <v>779</v>
      </c>
      <c r="D716" s="28" t="s">
        <v>312</v>
      </c>
      <c r="E716"/>
      <c r="F716"/>
      <c r="G716"/>
      <c r="H716" s="158"/>
      <c r="I716"/>
    </row>
    <row r="717" spans="1:9" x14ac:dyDescent="0.2">
      <c r="A717" s="28"/>
      <c r="B717" s="28"/>
      <c r="C717" s="28"/>
      <c r="D717" s="28" t="s">
        <v>2513</v>
      </c>
      <c r="E717"/>
      <c r="F717"/>
      <c r="G717"/>
      <c r="H717" s="158"/>
      <c r="I717"/>
    </row>
    <row r="718" spans="1:9" x14ac:dyDescent="0.2">
      <c r="A718" s="28"/>
      <c r="B718" s="28"/>
      <c r="C718" s="28"/>
      <c r="D718" s="28" t="s">
        <v>314</v>
      </c>
      <c r="E718"/>
      <c r="F718"/>
      <c r="G718"/>
      <c r="H718" s="158"/>
      <c r="I718"/>
    </row>
    <row r="719" spans="1:9" ht="14.25" x14ac:dyDescent="0.2">
      <c r="A719" s="28" t="s">
        <v>2001</v>
      </c>
      <c r="B719" s="28" t="s">
        <v>618</v>
      </c>
      <c r="C719" s="28" t="s">
        <v>779</v>
      </c>
      <c r="D719" s="28" t="s">
        <v>872</v>
      </c>
      <c r="E719" s="157"/>
      <c r="F719" s="157"/>
      <c r="G719"/>
      <c r="H719" s="158"/>
      <c r="I719"/>
    </row>
    <row r="720" spans="1:9" x14ac:dyDescent="0.2">
      <c r="A720" s="28"/>
      <c r="B720" s="28"/>
      <c r="C720" s="28"/>
      <c r="D720" s="28" t="s">
        <v>312</v>
      </c>
      <c r="E720"/>
      <c r="F720"/>
      <c r="G720"/>
      <c r="H720" s="158"/>
      <c r="I720"/>
    </row>
    <row r="721" spans="1:9" x14ac:dyDescent="0.2">
      <c r="A721" s="28"/>
      <c r="B721" s="28"/>
      <c r="C721" s="28"/>
      <c r="D721" s="28" t="s">
        <v>2513</v>
      </c>
      <c r="E721"/>
      <c r="F721"/>
      <c r="G721"/>
      <c r="H721" s="158"/>
      <c r="I721"/>
    </row>
    <row r="722" spans="1:9" x14ac:dyDescent="0.2">
      <c r="A722" s="28" t="s">
        <v>1971</v>
      </c>
      <c r="B722" s="28" t="s">
        <v>402</v>
      </c>
      <c r="C722" s="28" t="s">
        <v>779</v>
      </c>
      <c r="D722" s="28" t="s">
        <v>872</v>
      </c>
      <c r="E722"/>
      <c r="F722"/>
      <c r="G722"/>
      <c r="H722" s="158"/>
      <c r="I722"/>
    </row>
    <row r="723" spans="1:9" ht="14.25" x14ac:dyDescent="0.2">
      <c r="A723" s="28"/>
      <c r="B723" s="28"/>
      <c r="C723" s="28"/>
      <c r="D723" s="28" t="s">
        <v>312</v>
      </c>
      <c r="E723" s="157"/>
      <c r="F723" s="157"/>
      <c r="G723"/>
      <c r="H723" s="158"/>
      <c r="I723"/>
    </row>
    <row r="724" spans="1:9" x14ac:dyDescent="0.2">
      <c r="A724" s="28"/>
      <c r="B724" s="28"/>
      <c r="C724" s="28"/>
      <c r="D724" s="28" t="s">
        <v>2513</v>
      </c>
      <c r="E724"/>
      <c r="F724"/>
      <c r="G724"/>
      <c r="H724" s="158"/>
      <c r="I724"/>
    </row>
    <row r="725" spans="1:9" x14ac:dyDescent="0.2">
      <c r="A725" s="28"/>
      <c r="B725" s="28"/>
      <c r="C725" s="28"/>
      <c r="D725" s="28" t="s">
        <v>874</v>
      </c>
      <c r="E725"/>
      <c r="F725"/>
      <c r="G725"/>
      <c r="H725" s="158"/>
      <c r="I725"/>
    </row>
    <row r="726" spans="1:9" x14ac:dyDescent="0.2">
      <c r="A726" s="28" t="s">
        <v>1966</v>
      </c>
      <c r="B726" s="28" t="s">
        <v>304</v>
      </c>
      <c r="C726" s="28" t="s">
        <v>779</v>
      </c>
      <c r="D726" s="28" t="s">
        <v>872</v>
      </c>
      <c r="E726"/>
      <c r="F726"/>
      <c r="G726"/>
      <c r="H726" s="158"/>
      <c r="I726"/>
    </row>
    <row r="727" spans="1:9" ht="14.25" x14ac:dyDescent="0.2">
      <c r="A727" s="28"/>
      <c r="B727" s="28"/>
      <c r="C727" s="28"/>
      <c r="D727" s="28" t="s">
        <v>312</v>
      </c>
      <c r="E727" s="157"/>
      <c r="F727" s="157"/>
      <c r="G727"/>
      <c r="H727" s="158"/>
      <c r="I727"/>
    </row>
    <row r="728" spans="1:9" x14ac:dyDescent="0.2">
      <c r="A728" s="28"/>
      <c r="B728" s="28"/>
      <c r="C728" s="28"/>
      <c r="D728" s="28" t="s">
        <v>2513</v>
      </c>
      <c r="E728"/>
      <c r="F728"/>
      <c r="G728"/>
      <c r="H728" s="158"/>
      <c r="I728"/>
    </row>
    <row r="729" spans="1:9" x14ac:dyDescent="0.2">
      <c r="A729" s="28"/>
      <c r="B729" s="28"/>
      <c r="C729" s="28"/>
      <c r="D729" s="28" t="s">
        <v>314</v>
      </c>
      <c r="E729"/>
      <c r="F729"/>
      <c r="G729"/>
      <c r="H729" s="158"/>
      <c r="I729"/>
    </row>
    <row r="730" spans="1:9" ht="14.25" x14ac:dyDescent="0.2">
      <c r="A730" s="28" t="s">
        <v>1919</v>
      </c>
      <c r="B730" s="28" t="s">
        <v>1056</v>
      </c>
      <c r="C730" s="28" t="s">
        <v>779</v>
      </c>
      <c r="D730" s="28" t="s">
        <v>872</v>
      </c>
      <c r="E730" s="157"/>
      <c r="F730" s="157"/>
      <c r="G730"/>
      <c r="H730" s="158"/>
      <c r="I730"/>
    </row>
    <row r="731" spans="1:9" x14ac:dyDescent="0.2">
      <c r="A731" s="28"/>
      <c r="B731" s="28"/>
      <c r="C731" s="28"/>
      <c r="D731" s="28" t="s">
        <v>312</v>
      </c>
      <c r="E731"/>
      <c r="F731"/>
      <c r="G731"/>
      <c r="H731" s="158"/>
      <c r="I731"/>
    </row>
    <row r="732" spans="1:9" x14ac:dyDescent="0.2">
      <c r="A732" s="28"/>
      <c r="B732" s="28"/>
      <c r="C732" s="28"/>
      <c r="D732" s="28" t="s">
        <v>2513</v>
      </c>
      <c r="E732"/>
      <c r="F732"/>
      <c r="G732"/>
      <c r="H732" s="158"/>
      <c r="I732"/>
    </row>
    <row r="733" spans="1:9" x14ac:dyDescent="0.2">
      <c r="A733" s="28"/>
      <c r="B733" s="28"/>
      <c r="C733" s="28"/>
      <c r="D733" s="28" t="s">
        <v>874</v>
      </c>
      <c r="E733"/>
      <c r="F733"/>
      <c r="G733"/>
      <c r="H733" s="158"/>
      <c r="I733"/>
    </row>
    <row r="734" spans="1:9" ht="14.25" x14ac:dyDescent="0.2">
      <c r="A734" s="28" t="s">
        <v>1964</v>
      </c>
      <c r="B734" s="28" t="s">
        <v>301</v>
      </c>
      <c r="C734" s="28" t="s">
        <v>779</v>
      </c>
      <c r="D734" s="28" t="s">
        <v>312</v>
      </c>
      <c r="E734" s="157"/>
      <c r="F734" s="157"/>
      <c r="G734"/>
      <c r="H734" s="158"/>
      <c r="I734"/>
    </row>
    <row r="735" spans="1:9" x14ac:dyDescent="0.2">
      <c r="A735" s="28"/>
      <c r="B735" s="28"/>
      <c r="C735" s="28"/>
      <c r="D735" s="28" t="s">
        <v>2513</v>
      </c>
      <c r="E735"/>
      <c r="F735"/>
      <c r="G735"/>
      <c r="H735" s="158"/>
      <c r="I735"/>
    </row>
    <row r="736" spans="1:9" x14ac:dyDescent="0.2">
      <c r="A736" s="28"/>
      <c r="B736" s="28"/>
      <c r="C736" s="28"/>
      <c r="D736" s="28" t="s">
        <v>314</v>
      </c>
      <c r="E736"/>
      <c r="F736"/>
      <c r="G736"/>
      <c r="H736" s="158"/>
      <c r="I736"/>
    </row>
    <row r="737" spans="1:9" x14ac:dyDescent="0.2">
      <c r="A737" s="28" t="s">
        <v>1961</v>
      </c>
      <c r="B737" s="28" t="s">
        <v>404</v>
      </c>
      <c r="C737" s="28" t="s">
        <v>779</v>
      </c>
      <c r="D737" s="28" t="s">
        <v>872</v>
      </c>
      <c r="E737"/>
      <c r="F737"/>
      <c r="G737"/>
      <c r="H737" s="158"/>
      <c r="I737"/>
    </row>
    <row r="738" spans="1:9" ht="14.25" x14ac:dyDescent="0.2">
      <c r="A738" s="28"/>
      <c r="B738" s="28"/>
      <c r="C738" s="28"/>
      <c r="D738" s="28" t="s">
        <v>312</v>
      </c>
      <c r="E738" s="157"/>
      <c r="F738" s="157"/>
      <c r="G738"/>
      <c r="H738" s="158"/>
      <c r="I738"/>
    </row>
    <row r="739" spans="1:9" x14ac:dyDescent="0.2">
      <c r="A739" s="28"/>
      <c r="B739" s="28"/>
      <c r="C739" s="28"/>
      <c r="D739" s="28" t="s">
        <v>2513</v>
      </c>
      <c r="E739"/>
      <c r="F739"/>
      <c r="G739"/>
      <c r="H739" s="158"/>
      <c r="I739"/>
    </row>
    <row r="740" spans="1:9" x14ac:dyDescent="0.2">
      <c r="A740" s="28"/>
      <c r="B740" s="28"/>
      <c r="C740" s="28"/>
      <c r="D740" s="28" t="s">
        <v>314</v>
      </c>
      <c r="E740"/>
      <c r="F740"/>
      <c r="G740"/>
      <c r="H740" s="158"/>
      <c r="I740"/>
    </row>
    <row r="741" spans="1:9" x14ac:dyDescent="0.2">
      <c r="A741" s="28" t="s">
        <v>1965</v>
      </c>
      <c r="B741" s="28" t="s">
        <v>303</v>
      </c>
      <c r="C741" s="28" t="s">
        <v>779</v>
      </c>
      <c r="D741" s="28" t="s">
        <v>872</v>
      </c>
      <c r="E741"/>
      <c r="F741"/>
      <c r="G741"/>
      <c r="H741" s="158"/>
      <c r="I741"/>
    </row>
    <row r="742" spans="1:9" ht="14.25" x14ac:dyDescent="0.2">
      <c r="A742" s="28"/>
      <c r="B742" s="28"/>
      <c r="C742" s="28"/>
      <c r="D742" s="28" t="s">
        <v>312</v>
      </c>
      <c r="E742" s="157"/>
      <c r="F742" s="157"/>
      <c r="G742"/>
      <c r="H742" s="158"/>
      <c r="I742"/>
    </row>
    <row r="743" spans="1:9" x14ac:dyDescent="0.2">
      <c r="A743" s="28"/>
      <c r="B743" s="28"/>
      <c r="C743" s="28"/>
      <c r="D743" s="28" t="s">
        <v>2513</v>
      </c>
      <c r="E743"/>
      <c r="F743"/>
      <c r="G743"/>
      <c r="H743" s="158"/>
      <c r="I743"/>
    </row>
    <row r="744" spans="1:9" x14ac:dyDescent="0.2">
      <c r="A744" s="28"/>
      <c r="B744" s="28"/>
      <c r="C744" s="28"/>
      <c r="D744" s="28" t="s">
        <v>314</v>
      </c>
      <c r="E744"/>
      <c r="F744"/>
      <c r="G744"/>
      <c r="H744" s="158"/>
      <c r="I744"/>
    </row>
    <row r="745" spans="1:9" x14ac:dyDescent="0.2">
      <c r="A745" s="28" t="s">
        <v>1968</v>
      </c>
      <c r="B745" s="28" t="s">
        <v>405</v>
      </c>
      <c r="C745" s="28" t="s">
        <v>779</v>
      </c>
      <c r="D745" s="28" t="s">
        <v>872</v>
      </c>
      <c r="E745"/>
      <c r="F745"/>
      <c r="G745"/>
      <c r="H745" s="158"/>
      <c r="I745"/>
    </row>
    <row r="746" spans="1:9" ht="14.25" x14ac:dyDescent="0.2">
      <c r="A746" s="28"/>
      <c r="B746" s="28"/>
      <c r="C746" s="28"/>
      <c r="D746" s="28" t="s">
        <v>312</v>
      </c>
      <c r="E746" s="157"/>
      <c r="F746" s="157"/>
      <c r="G746"/>
      <c r="H746" s="158"/>
      <c r="I746"/>
    </row>
    <row r="747" spans="1:9" x14ac:dyDescent="0.2">
      <c r="A747" s="28"/>
      <c r="B747" s="28"/>
      <c r="C747" s="28"/>
      <c r="D747" s="28" t="s">
        <v>2513</v>
      </c>
      <c r="E747"/>
      <c r="F747"/>
      <c r="G747"/>
      <c r="H747" s="158"/>
      <c r="I747"/>
    </row>
    <row r="748" spans="1:9" x14ac:dyDescent="0.2">
      <c r="A748" s="28"/>
      <c r="B748" s="28"/>
      <c r="C748" s="28"/>
      <c r="D748" s="28" t="s">
        <v>314</v>
      </c>
      <c r="E748"/>
      <c r="F748"/>
      <c r="G748"/>
      <c r="H748" s="158"/>
      <c r="I748"/>
    </row>
    <row r="749" spans="1:9" x14ac:dyDescent="0.2">
      <c r="A749" s="28" t="s">
        <v>1963</v>
      </c>
      <c r="B749" s="28" t="s">
        <v>406</v>
      </c>
      <c r="C749" s="28" t="s">
        <v>779</v>
      </c>
      <c r="D749" s="28" t="s">
        <v>872</v>
      </c>
      <c r="E749"/>
      <c r="F749"/>
      <c r="G749"/>
      <c r="H749" s="158"/>
      <c r="I749"/>
    </row>
    <row r="750" spans="1:9" ht="14.25" x14ac:dyDescent="0.2">
      <c r="A750" s="28"/>
      <c r="B750" s="28"/>
      <c r="C750" s="28"/>
      <c r="D750" s="28" t="s">
        <v>312</v>
      </c>
      <c r="E750" s="157"/>
      <c r="F750" s="157"/>
      <c r="G750"/>
      <c r="H750" s="158"/>
      <c r="I750"/>
    </row>
    <row r="751" spans="1:9" x14ac:dyDescent="0.2">
      <c r="A751" s="28"/>
      <c r="B751" s="28"/>
      <c r="C751" s="28"/>
      <c r="D751" s="28" t="s">
        <v>2513</v>
      </c>
      <c r="E751"/>
      <c r="F751"/>
      <c r="G751"/>
      <c r="H751" s="158"/>
      <c r="I751"/>
    </row>
    <row r="752" spans="1:9" x14ac:dyDescent="0.2">
      <c r="A752" s="28"/>
      <c r="B752" s="28"/>
      <c r="C752" s="28"/>
      <c r="D752" s="28" t="s">
        <v>314</v>
      </c>
      <c r="E752"/>
      <c r="F752"/>
      <c r="G752"/>
      <c r="H752" s="158"/>
      <c r="I752"/>
    </row>
    <row r="753" spans="1:9" ht="14.25" x14ac:dyDescent="0.2">
      <c r="A753" s="28" t="s">
        <v>2584</v>
      </c>
      <c r="B753" s="28" t="s">
        <v>408</v>
      </c>
      <c r="C753" s="28" t="s">
        <v>779</v>
      </c>
      <c r="D753" s="28" t="s">
        <v>872</v>
      </c>
      <c r="E753" s="157"/>
      <c r="F753" s="157"/>
      <c r="G753"/>
      <c r="H753" s="158"/>
      <c r="I753"/>
    </row>
    <row r="754" spans="1:9" x14ac:dyDescent="0.2">
      <c r="A754" s="28"/>
      <c r="B754" s="28"/>
      <c r="C754" s="28"/>
      <c r="D754" s="28" t="s">
        <v>312</v>
      </c>
      <c r="E754"/>
      <c r="F754"/>
      <c r="G754"/>
      <c r="H754" s="158"/>
      <c r="I754"/>
    </row>
    <row r="755" spans="1:9" x14ac:dyDescent="0.2">
      <c r="A755" s="28"/>
      <c r="B755" s="28"/>
      <c r="C755" s="28"/>
      <c r="D755" s="28" t="s">
        <v>2513</v>
      </c>
      <c r="E755"/>
      <c r="F755"/>
      <c r="G755"/>
      <c r="H755" s="158"/>
      <c r="I755"/>
    </row>
    <row r="756" spans="1:9" x14ac:dyDescent="0.2">
      <c r="A756" s="28"/>
      <c r="B756" s="28"/>
      <c r="C756" s="28"/>
      <c r="D756" s="28" t="s">
        <v>874</v>
      </c>
      <c r="E756"/>
      <c r="F756"/>
      <c r="G756"/>
      <c r="H756" s="158"/>
      <c r="I756"/>
    </row>
    <row r="757" spans="1:9" ht="14.25" x14ac:dyDescent="0.2">
      <c r="A757" s="28" t="s">
        <v>2588</v>
      </c>
      <c r="B757" s="28" t="s">
        <v>1114</v>
      </c>
      <c r="C757" s="28" t="s">
        <v>779</v>
      </c>
      <c r="D757" s="28" t="s">
        <v>872</v>
      </c>
      <c r="E757" s="157"/>
      <c r="F757" s="157"/>
      <c r="G757"/>
      <c r="H757" s="158"/>
      <c r="I757"/>
    </row>
    <row r="758" spans="1:9" x14ac:dyDescent="0.2">
      <c r="A758" s="28"/>
      <c r="B758" s="28"/>
      <c r="C758" s="28"/>
      <c r="D758" s="28" t="s">
        <v>312</v>
      </c>
      <c r="E758"/>
      <c r="F758"/>
      <c r="G758"/>
      <c r="H758" s="158"/>
      <c r="I758"/>
    </row>
    <row r="759" spans="1:9" x14ac:dyDescent="0.2">
      <c r="A759" s="28"/>
      <c r="B759" s="28"/>
      <c r="C759" s="28"/>
      <c r="D759" s="28" t="s">
        <v>2513</v>
      </c>
      <c r="E759"/>
      <c r="F759"/>
      <c r="G759"/>
      <c r="H759" s="158"/>
      <c r="I759"/>
    </row>
    <row r="760" spans="1:9" x14ac:dyDescent="0.2">
      <c r="A760" s="28" t="s">
        <v>2674</v>
      </c>
      <c r="B760" s="28" t="s">
        <v>409</v>
      </c>
      <c r="C760" s="28" t="s">
        <v>779</v>
      </c>
      <c r="D760" s="28" t="s">
        <v>872</v>
      </c>
      <c r="E760"/>
      <c r="F760"/>
      <c r="G760"/>
      <c r="H760" s="158"/>
      <c r="I760"/>
    </row>
    <row r="761" spans="1:9" ht="14.25" x14ac:dyDescent="0.2">
      <c r="A761" s="28"/>
      <c r="B761" s="28"/>
      <c r="C761" s="28"/>
      <c r="D761" s="28" t="s">
        <v>312</v>
      </c>
      <c r="E761" s="157"/>
      <c r="F761" s="157"/>
      <c r="G761"/>
      <c r="H761" s="158"/>
      <c r="I761"/>
    </row>
    <row r="762" spans="1:9" x14ac:dyDescent="0.2">
      <c r="A762" s="28"/>
      <c r="B762" s="28"/>
      <c r="C762" s="28"/>
      <c r="D762" s="28" t="s">
        <v>2513</v>
      </c>
      <c r="E762"/>
      <c r="F762"/>
      <c r="G762"/>
      <c r="H762" s="158"/>
      <c r="I762"/>
    </row>
    <row r="763" spans="1:9" x14ac:dyDescent="0.2">
      <c r="A763" s="28"/>
      <c r="B763" s="28"/>
      <c r="C763" s="28"/>
      <c r="D763" s="28" t="s">
        <v>314</v>
      </c>
      <c r="E763"/>
      <c r="F763"/>
      <c r="G763"/>
      <c r="H763" s="158"/>
      <c r="I763"/>
    </row>
    <row r="764" spans="1:9" ht="14.25" x14ac:dyDescent="0.2">
      <c r="A764" s="28" t="s">
        <v>2700</v>
      </c>
      <c r="B764" s="28" t="s">
        <v>238</v>
      </c>
      <c r="C764" s="28" t="s">
        <v>779</v>
      </c>
      <c r="D764" s="28" t="s">
        <v>872</v>
      </c>
      <c r="E764" s="157"/>
      <c r="F764" s="157"/>
      <c r="G764"/>
      <c r="H764" s="158"/>
      <c r="I764"/>
    </row>
    <row r="765" spans="1:9" ht="14.25" x14ac:dyDescent="0.2">
      <c r="A765" s="28"/>
      <c r="B765" s="28"/>
      <c r="C765" s="28"/>
      <c r="D765" s="28" t="s">
        <v>312</v>
      </c>
      <c r="E765" s="157"/>
      <c r="F765" s="157"/>
      <c r="G765"/>
      <c r="H765" s="158"/>
      <c r="I765"/>
    </row>
    <row r="766" spans="1:9" ht="14.25" x14ac:dyDescent="0.2">
      <c r="A766" s="28"/>
      <c r="B766" s="28"/>
      <c r="C766" s="28"/>
      <c r="D766" s="28" t="s">
        <v>2513</v>
      </c>
      <c r="E766" s="157"/>
      <c r="F766" s="157"/>
      <c r="G766"/>
      <c r="H766" s="158"/>
      <c r="I766"/>
    </row>
    <row r="767" spans="1:9" x14ac:dyDescent="0.2">
      <c r="A767" s="28"/>
      <c r="B767" s="28"/>
      <c r="C767" s="28"/>
      <c r="D767" s="28" t="s">
        <v>314</v>
      </c>
      <c r="E767"/>
      <c r="F767"/>
      <c r="G767"/>
      <c r="H767" s="158"/>
      <c r="I767"/>
    </row>
    <row r="768" spans="1:9" x14ac:dyDescent="0.2">
      <c r="A768" s="28" t="s">
        <v>2645</v>
      </c>
      <c r="B768" s="28" t="s">
        <v>410</v>
      </c>
      <c r="C768" s="28" t="s">
        <v>779</v>
      </c>
      <c r="D768" s="28" t="s">
        <v>872</v>
      </c>
      <c r="E768"/>
      <c r="F768"/>
      <c r="G768"/>
      <c r="H768" s="158"/>
      <c r="I768"/>
    </row>
    <row r="769" spans="1:9" x14ac:dyDescent="0.2">
      <c r="A769" s="28"/>
      <c r="B769" s="28"/>
      <c r="C769" s="28"/>
      <c r="D769" s="28" t="s">
        <v>312</v>
      </c>
      <c r="E769"/>
      <c r="F769"/>
      <c r="G769"/>
      <c r="H769" s="158"/>
      <c r="I769"/>
    </row>
    <row r="770" spans="1:9" ht="14.25" x14ac:dyDescent="0.2">
      <c r="A770" s="28"/>
      <c r="B770" s="28"/>
      <c r="C770" s="28"/>
      <c r="D770" s="28" t="s">
        <v>2513</v>
      </c>
      <c r="E770" s="157"/>
      <c r="F770" s="157"/>
      <c r="G770"/>
      <c r="H770" s="158"/>
      <c r="I770"/>
    </row>
    <row r="771" spans="1:9" x14ac:dyDescent="0.2">
      <c r="A771" s="28" t="s">
        <v>2019</v>
      </c>
      <c r="B771" s="28" t="s">
        <v>559</v>
      </c>
      <c r="C771" s="28" t="s">
        <v>779</v>
      </c>
      <c r="D771" s="28" t="s">
        <v>312</v>
      </c>
      <c r="E771"/>
      <c r="F771"/>
      <c r="G771"/>
      <c r="H771" s="158"/>
      <c r="I771"/>
    </row>
    <row r="772" spans="1:9" x14ac:dyDescent="0.2">
      <c r="A772" s="28" t="s">
        <v>2018</v>
      </c>
      <c r="B772" s="28" t="s">
        <v>558</v>
      </c>
      <c r="C772" s="28" t="s">
        <v>779</v>
      </c>
      <c r="D772" s="28" t="s">
        <v>312</v>
      </c>
      <c r="E772"/>
      <c r="F772"/>
      <c r="G772"/>
      <c r="H772" s="158"/>
      <c r="I772"/>
    </row>
    <row r="773" spans="1:9" x14ac:dyDescent="0.2">
      <c r="A773" s="28" t="s">
        <v>2675</v>
      </c>
      <c r="B773" s="28" t="s">
        <v>120</v>
      </c>
      <c r="C773" s="28" t="s">
        <v>779</v>
      </c>
      <c r="D773" s="28" t="s">
        <v>872</v>
      </c>
      <c r="E773"/>
      <c r="F773"/>
      <c r="G773"/>
      <c r="H773" s="158"/>
      <c r="I773"/>
    </row>
    <row r="774" spans="1:9" ht="14.25" x14ac:dyDescent="0.2">
      <c r="A774" s="28"/>
      <c r="B774" s="28"/>
      <c r="C774" s="28"/>
      <c r="D774" s="28" t="s">
        <v>312</v>
      </c>
      <c r="E774" s="157"/>
      <c r="F774" s="157"/>
      <c r="G774"/>
      <c r="H774" s="158"/>
      <c r="I774"/>
    </row>
    <row r="775" spans="1:9" x14ac:dyDescent="0.2">
      <c r="A775" s="28"/>
      <c r="B775" s="28"/>
      <c r="C775" s="28"/>
      <c r="D775" s="28" t="s">
        <v>2513</v>
      </c>
      <c r="E775"/>
      <c r="F775"/>
      <c r="G775"/>
      <c r="H775" s="158"/>
      <c r="I775"/>
    </row>
    <row r="776" spans="1:9" x14ac:dyDescent="0.2">
      <c r="A776" s="28"/>
      <c r="B776" s="28"/>
      <c r="C776" s="28"/>
      <c r="D776" s="28" t="s">
        <v>314</v>
      </c>
      <c r="E776"/>
      <c r="F776"/>
      <c r="G776"/>
      <c r="H776" s="158"/>
      <c r="I776"/>
    </row>
    <row r="777" spans="1:9" x14ac:dyDescent="0.2">
      <c r="A777" s="28" t="s">
        <v>2606</v>
      </c>
      <c r="B777" s="28" t="s">
        <v>119</v>
      </c>
      <c r="C777" s="28" t="s">
        <v>779</v>
      </c>
      <c r="D777" s="28" t="s">
        <v>872</v>
      </c>
      <c r="E777"/>
      <c r="F777"/>
      <c r="G777"/>
      <c r="H777" s="158"/>
      <c r="I777"/>
    </row>
    <row r="778" spans="1:9" ht="14.25" x14ac:dyDescent="0.2">
      <c r="A778" s="28"/>
      <c r="B778" s="28"/>
      <c r="C778" s="28"/>
      <c r="D778" s="28" t="s">
        <v>312</v>
      </c>
      <c r="E778" s="157"/>
      <c r="F778" s="157"/>
      <c r="G778"/>
      <c r="H778" s="158"/>
      <c r="I778"/>
    </row>
    <row r="779" spans="1:9" x14ac:dyDescent="0.2">
      <c r="A779" s="28"/>
      <c r="B779" s="28"/>
      <c r="C779" s="28"/>
      <c r="D779" s="28" t="s">
        <v>2513</v>
      </c>
      <c r="E779"/>
      <c r="F779"/>
      <c r="G779"/>
      <c r="H779" s="158"/>
      <c r="I779"/>
    </row>
    <row r="780" spans="1:9" x14ac:dyDescent="0.2">
      <c r="A780" s="28"/>
      <c r="B780" s="28"/>
      <c r="C780" s="28"/>
      <c r="D780" s="28" t="s">
        <v>314</v>
      </c>
      <c r="E780"/>
      <c r="F780"/>
      <c r="G780"/>
      <c r="H780" s="158"/>
      <c r="I780"/>
    </row>
    <row r="781" spans="1:9" ht="14.25" x14ac:dyDescent="0.2">
      <c r="A781" s="28" t="s">
        <v>2692</v>
      </c>
      <c r="B781" s="28" t="s">
        <v>697</v>
      </c>
      <c r="C781" s="28" t="s">
        <v>779</v>
      </c>
      <c r="D781" s="28" t="s">
        <v>872</v>
      </c>
      <c r="E781" s="157"/>
      <c r="F781" s="157"/>
      <c r="G781"/>
      <c r="H781" s="158"/>
      <c r="I781"/>
    </row>
    <row r="782" spans="1:9" x14ac:dyDescent="0.2">
      <c r="A782" s="28"/>
      <c r="B782" s="28"/>
      <c r="C782" s="28"/>
      <c r="D782" s="28" t="s">
        <v>312</v>
      </c>
      <c r="E782"/>
      <c r="F782"/>
      <c r="G782"/>
      <c r="H782" s="158"/>
      <c r="I782"/>
    </row>
    <row r="783" spans="1:9" x14ac:dyDescent="0.2">
      <c r="A783" s="28"/>
      <c r="B783" s="28"/>
      <c r="C783" s="28"/>
      <c r="D783" s="28" t="s">
        <v>2513</v>
      </c>
      <c r="E783"/>
      <c r="F783"/>
      <c r="G783"/>
      <c r="H783" s="158"/>
      <c r="I783"/>
    </row>
    <row r="784" spans="1:9" x14ac:dyDescent="0.2">
      <c r="A784" s="28"/>
      <c r="B784" s="28"/>
      <c r="C784" s="28"/>
      <c r="D784" s="28" t="s">
        <v>314</v>
      </c>
      <c r="E784"/>
      <c r="F784"/>
      <c r="G784"/>
      <c r="H784" s="158"/>
      <c r="I784"/>
    </row>
    <row r="785" spans="1:9" ht="14.25" x14ac:dyDescent="0.2">
      <c r="A785" s="28" t="s">
        <v>2609</v>
      </c>
      <c r="B785" s="28" t="s">
        <v>121</v>
      </c>
      <c r="C785" s="28" t="s">
        <v>779</v>
      </c>
      <c r="D785" s="28" t="s">
        <v>872</v>
      </c>
      <c r="E785" s="157"/>
      <c r="F785" s="157"/>
      <c r="G785"/>
      <c r="H785" s="158"/>
      <c r="I785"/>
    </row>
    <row r="786" spans="1:9" x14ac:dyDescent="0.2">
      <c r="A786" s="28"/>
      <c r="B786" s="28"/>
      <c r="C786" s="28"/>
      <c r="D786" s="28" t="s">
        <v>312</v>
      </c>
      <c r="E786"/>
      <c r="F786"/>
      <c r="G786"/>
      <c r="H786" s="158"/>
      <c r="I786"/>
    </row>
    <row r="787" spans="1:9" x14ac:dyDescent="0.2">
      <c r="A787" s="28"/>
      <c r="B787" s="28"/>
      <c r="C787" s="28"/>
      <c r="D787" s="28" t="s">
        <v>2513</v>
      </c>
      <c r="E787"/>
      <c r="F787"/>
      <c r="G787"/>
      <c r="H787" s="158"/>
      <c r="I787"/>
    </row>
    <row r="788" spans="1:9" ht="14.25" x14ac:dyDescent="0.2">
      <c r="A788" s="28" t="s">
        <v>2655</v>
      </c>
      <c r="B788" s="28" t="s">
        <v>122</v>
      </c>
      <c r="C788" s="28" t="s">
        <v>779</v>
      </c>
      <c r="D788" s="28" t="s">
        <v>872</v>
      </c>
      <c r="E788" s="157"/>
      <c r="F788" s="157"/>
      <c r="G788"/>
      <c r="H788" s="158"/>
      <c r="I788"/>
    </row>
    <row r="789" spans="1:9" x14ac:dyDescent="0.2">
      <c r="A789" s="28"/>
      <c r="B789" s="28"/>
      <c r="C789" s="28"/>
      <c r="D789" s="28" t="s">
        <v>312</v>
      </c>
      <c r="E789"/>
      <c r="F789"/>
      <c r="G789"/>
      <c r="H789" s="158"/>
      <c r="I789"/>
    </row>
    <row r="790" spans="1:9" x14ac:dyDescent="0.2">
      <c r="A790" s="28"/>
      <c r="B790" s="28"/>
      <c r="C790" s="28"/>
      <c r="D790" s="28" t="s">
        <v>2513</v>
      </c>
      <c r="E790"/>
      <c r="F790"/>
      <c r="G790"/>
      <c r="H790" s="158"/>
      <c r="I790"/>
    </row>
    <row r="791" spans="1:9" x14ac:dyDescent="0.2">
      <c r="A791" s="28"/>
      <c r="B791" s="28"/>
      <c r="C791" s="28"/>
      <c r="D791" s="28" t="s">
        <v>314</v>
      </c>
      <c r="E791"/>
      <c r="F791"/>
      <c r="G791"/>
      <c r="H791" s="158"/>
      <c r="I791"/>
    </row>
    <row r="792" spans="1:9" ht="14.25" x14ac:dyDescent="0.2">
      <c r="A792" s="28" t="s">
        <v>2747</v>
      </c>
      <c r="B792" s="28" t="s">
        <v>124</v>
      </c>
      <c r="C792" s="28" t="s">
        <v>779</v>
      </c>
      <c r="D792" s="28" t="s">
        <v>312</v>
      </c>
      <c r="E792" s="157"/>
      <c r="F792" s="157"/>
      <c r="G792"/>
      <c r="H792" s="158"/>
      <c r="I792"/>
    </row>
    <row r="793" spans="1:9" x14ac:dyDescent="0.2">
      <c r="A793" s="28"/>
      <c r="B793" s="28"/>
      <c r="C793" s="28"/>
      <c r="D793" s="28" t="s">
        <v>2513</v>
      </c>
      <c r="E793"/>
      <c r="F793"/>
      <c r="G793"/>
      <c r="H793" s="158"/>
      <c r="I793"/>
    </row>
    <row r="794" spans="1:9" x14ac:dyDescent="0.2">
      <c r="A794" s="28"/>
      <c r="B794" s="28"/>
      <c r="C794" s="28"/>
      <c r="D794" s="28" t="s">
        <v>314</v>
      </c>
      <c r="E794"/>
      <c r="F794"/>
      <c r="G794"/>
      <c r="H794" s="158"/>
      <c r="I794"/>
    </row>
    <row r="795" spans="1:9" ht="14.25" x14ac:dyDescent="0.2">
      <c r="A795" s="28" t="s">
        <v>2640</v>
      </c>
      <c r="B795" s="28" t="s">
        <v>123</v>
      </c>
      <c r="C795" s="28" t="s">
        <v>779</v>
      </c>
      <c r="D795" s="28" t="s">
        <v>872</v>
      </c>
      <c r="E795" s="157"/>
      <c r="F795" s="157"/>
      <c r="G795"/>
      <c r="H795" s="158"/>
      <c r="I795"/>
    </row>
    <row r="796" spans="1:9" x14ac:dyDescent="0.2">
      <c r="A796" s="28"/>
      <c r="B796" s="28"/>
      <c r="C796" s="28"/>
      <c r="D796" s="28" t="s">
        <v>312</v>
      </c>
      <c r="E796"/>
      <c r="F796"/>
      <c r="G796"/>
      <c r="H796" s="158"/>
      <c r="I796"/>
    </row>
    <row r="797" spans="1:9" x14ac:dyDescent="0.2">
      <c r="A797" s="28"/>
      <c r="B797" s="28"/>
      <c r="C797" s="28"/>
      <c r="D797" s="28" t="s">
        <v>2513</v>
      </c>
      <c r="E797"/>
      <c r="F797"/>
      <c r="G797"/>
      <c r="H797" s="158"/>
      <c r="I797"/>
    </row>
    <row r="798" spans="1:9" x14ac:dyDescent="0.2">
      <c r="A798" s="28"/>
      <c r="B798" s="28"/>
      <c r="C798" s="28"/>
      <c r="D798" s="28" t="s">
        <v>314</v>
      </c>
      <c r="E798"/>
      <c r="F798"/>
      <c r="G798"/>
      <c r="H798" s="158"/>
      <c r="I798"/>
    </row>
    <row r="799" spans="1:9" ht="14.25" x14ac:dyDescent="0.2">
      <c r="A799" s="28" t="s">
        <v>2690</v>
      </c>
      <c r="B799" s="28" t="s">
        <v>698</v>
      </c>
      <c r="C799" s="28" t="s">
        <v>779</v>
      </c>
      <c r="D799" s="28" t="s">
        <v>312</v>
      </c>
      <c r="E799" s="157"/>
      <c r="F799" s="157"/>
      <c r="G799"/>
      <c r="H799" s="158"/>
      <c r="I799"/>
    </row>
    <row r="800" spans="1:9" x14ac:dyDescent="0.2">
      <c r="A800" s="28"/>
      <c r="B800" s="28"/>
      <c r="C800" s="28"/>
      <c r="D800" s="28" t="s">
        <v>2513</v>
      </c>
      <c r="E800"/>
      <c r="F800"/>
      <c r="G800"/>
      <c r="H800" s="158"/>
      <c r="I800"/>
    </row>
    <row r="801" spans="1:9" x14ac:dyDescent="0.2">
      <c r="A801" s="28"/>
      <c r="B801" s="28"/>
      <c r="C801" s="28"/>
      <c r="D801" s="28" t="s">
        <v>314</v>
      </c>
      <c r="E801"/>
      <c r="F801"/>
      <c r="G801"/>
      <c r="H801" s="158"/>
      <c r="I801"/>
    </row>
    <row r="802" spans="1:9" ht="14.25" x14ac:dyDescent="0.2">
      <c r="A802" s="28" t="s">
        <v>2663</v>
      </c>
      <c r="B802" s="28" t="s">
        <v>125</v>
      </c>
      <c r="C802" s="28" t="s">
        <v>779</v>
      </c>
      <c r="D802" s="28" t="s">
        <v>872</v>
      </c>
      <c r="E802" s="157"/>
      <c r="F802" s="157"/>
      <c r="G802"/>
      <c r="H802" s="158"/>
      <c r="I802"/>
    </row>
    <row r="803" spans="1:9" x14ac:dyDescent="0.2">
      <c r="A803" s="28"/>
      <c r="B803" s="28"/>
      <c r="C803" s="28"/>
      <c r="D803" s="28" t="s">
        <v>312</v>
      </c>
      <c r="E803"/>
      <c r="F803"/>
      <c r="G803"/>
      <c r="H803" s="158"/>
      <c r="I803"/>
    </row>
    <row r="804" spans="1:9" x14ac:dyDescent="0.2">
      <c r="A804" s="28"/>
      <c r="B804" s="28"/>
      <c r="C804" s="28"/>
      <c r="D804" s="28" t="s">
        <v>2513</v>
      </c>
      <c r="E804"/>
      <c r="F804"/>
      <c r="G804"/>
      <c r="H804" s="158"/>
      <c r="I804"/>
    </row>
    <row r="805" spans="1:9" ht="14.25" x14ac:dyDescent="0.2">
      <c r="A805" s="28"/>
      <c r="B805" s="28"/>
      <c r="C805" s="28"/>
      <c r="D805" s="28" t="s">
        <v>314</v>
      </c>
      <c r="E805" s="157"/>
      <c r="F805" s="157"/>
      <c r="G805"/>
      <c r="H805" s="158"/>
      <c r="I805"/>
    </row>
    <row r="806" spans="1:9" x14ac:dyDescent="0.2">
      <c r="A806" s="28" t="s">
        <v>2638</v>
      </c>
      <c r="B806" s="28" t="s">
        <v>126</v>
      </c>
      <c r="C806" s="28" t="s">
        <v>779</v>
      </c>
      <c r="D806" s="28" t="s">
        <v>872</v>
      </c>
      <c r="E806"/>
      <c r="F806"/>
      <c r="G806"/>
      <c r="H806" s="158"/>
      <c r="I806"/>
    </row>
    <row r="807" spans="1:9" x14ac:dyDescent="0.2">
      <c r="A807" s="28"/>
      <c r="B807" s="28"/>
      <c r="C807" s="28"/>
      <c r="D807" s="28" t="s">
        <v>312</v>
      </c>
      <c r="E807"/>
      <c r="F807"/>
      <c r="G807"/>
      <c r="H807" s="158"/>
      <c r="I807"/>
    </row>
    <row r="808" spans="1:9" x14ac:dyDescent="0.2">
      <c r="A808" s="28"/>
      <c r="B808" s="28"/>
      <c r="C808" s="28"/>
      <c r="D808" s="28" t="s">
        <v>2513</v>
      </c>
      <c r="E808"/>
      <c r="F808"/>
      <c r="G808"/>
      <c r="H808" s="158"/>
      <c r="I808"/>
    </row>
    <row r="809" spans="1:9" ht="14.25" x14ac:dyDescent="0.2">
      <c r="A809" s="28" t="s">
        <v>2744</v>
      </c>
      <c r="B809" s="28" t="s">
        <v>127</v>
      </c>
      <c r="C809" s="28" t="s">
        <v>779</v>
      </c>
      <c r="D809" s="28" t="s">
        <v>312</v>
      </c>
      <c r="E809" s="157"/>
      <c r="F809" s="157"/>
      <c r="G809"/>
      <c r="H809" s="158"/>
      <c r="I809"/>
    </row>
    <row r="810" spans="1:9" x14ac:dyDescent="0.2">
      <c r="A810" s="28"/>
      <c r="B810" s="28"/>
      <c r="C810" s="28"/>
      <c r="D810" s="28" t="s">
        <v>2513</v>
      </c>
      <c r="E810"/>
      <c r="F810"/>
      <c r="G810"/>
      <c r="H810" s="158"/>
      <c r="I810"/>
    </row>
    <row r="811" spans="1:9" x14ac:dyDescent="0.2">
      <c r="A811" s="28"/>
      <c r="B811" s="28"/>
      <c r="C811" s="28"/>
      <c r="D811" s="28" t="s">
        <v>314</v>
      </c>
      <c r="E811"/>
      <c r="F811"/>
      <c r="G811"/>
      <c r="H811" s="158"/>
      <c r="I811"/>
    </row>
    <row r="812" spans="1:9" x14ac:dyDescent="0.2">
      <c r="A812" s="28" t="s">
        <v>2685</v>
      </c>
      <c r="B812" s="28" t="s">
        <v>128</v>
      </c>
      <c r="C812" s="28" t="s">
        <v>779</v>
      </c>
      <c r="D812" s="28" t="s">
        <v>872</v>
      </c>
      <c r="E812"/>
      <c r="F812"/>
      <c r="G812"/>
      <c r="H812" s="158"/>
      <c r="I812"/>
    </row>
    <row r="813" spans="1:9" ht="14.25" x14ac:dyDescent="0.2">
      <c r="A813" s="28"/>
      <c r="B813" s="28"/>
      <c r="C813" s="28"/>
      <c r="D813" s="28" t="s">
        <v>312</v>
      </c>
      <c r="E813" s="157"/>
      <c r="F813" s="157"/>
      <c r="G813"/>
      <c r="H813" s="158"/>
      <c r="I813"/>
    </row>
    <row r="814" spans="1:9" x14ac:dyDescent="0.2">
      <c r="A814" s="28"/>
      <c r="B814" s="28"/>
      <c r="C814" s="28"/>
      <c r="D814" s="28" t="s">
        <v>2513</v>
      </c>
      <c r="E814"/>
      <c r="F814"/>
      <c r="G814"/>
      <c r="H814" s="158"/>
      <c r="I814"/>
    </row>
    <row r="815" spans="1:9" x14ac:dyDescent="0.2">
      <c r="A815" s="28"/>
      <c r="B815" s="28"/>
      <c r="C815" s="28"/>
      <c r="D815" s="28" t="s">
        <v>314</v>
      </c>
      <c r="E815"/>
      <c r="F815"/>
      <c r="G815"/>
      <c r="H815" s="158"/>
      <c r="I815"/>
    </row>
    <row r="816" spans="1:9" x14ac:dyDescent="0.2">
      <c r="A816" s="28" t="s">
        <v>2681</v>
      </c>
      <c r="B816" s="28" t="s">
        <v>129</v>
      </c>
      <c r="C816" s="28" t="s">
        <v>779</v>
      </c>
      <c r="D816" s="28" t="s">
        <v>872</v>
      </c>
      <c r="E816"/>
      <c r="F816"/>
      <c r="G816"/>
      <c r="H816" s="158"/>
      <c r="I816"/>
    </row>
    <row r="817" spans="1:9" ht="14.25" x14ac:dyDescent="0.2">
      <c r="A817" s="28"/>
      <c r="B817" s="28"/>
      <c r="C817" s="28"/>
      <c r="D817" s="28" t="s">
        <v>312</v>
      </c>
      <c r="E817" s="157"/>
      <c r="F817" s="157"/>
      <c r="G817"/>
      <c r="H817" s="158"/>
      <c r="I817"/>
    </row>
    <row r="818" spans="1:9" x14ac:dyDescent="0.2">
      <c r="A818" s="28"/>
      <c r="B818" s="28"/>
      <c r="C818" s="28"/>
      <c r="D818" s="28" t="s">
        <v>2513</v>
      </c>
      <c r="E818"/>
      <c r="F818"/>
      <c r="G818"/>
      <c r="H818" s="158"/>
      <c r="I818"/>
    </row>
    <row r="819" spans="1:9" x14ac:dyDescent="0.2">
      <c r="A819" s="28"/>
      <c r="B819" s="28"/>
      <c r="C819" s="28"/>
      <c r="D819" s="28" t="s">
        <v>314</v>
      </c>
      <c r="E819"/>
      <c r="F819"/>
      <c r="G819"/>
      <c r="H819" s="158"/>
      <c r="I819"/>
    </row>
    <row r="820" spans="1:9" x14ac:dyDescent="0.2">
      <c r="A820" s="28" t="s">
        <v>2632</v>
      </c>
      <c r="B820" s="28" t="s">
        <v>130</v>
      </c>
      <c r="C820" s="28" t="s">
        <v>779</v>
      </c>
      <c r="D820" s="28" t="s">
        <v>872</v>
      </c>
      <c r="E820"/>
      <c r="F820"/>
      <c r="G820"/>
      <c r="H820" s="158"/>
      <c r="I820"/>
    </row>
    <row r="821" spans="1:9" ht="14.25" x14ac:dyDescent="0.2">
      <c r="A821" s="28"/>
      <c r="B821" s="28"/>
      <c r="C821" s="28"/>
      <c r="D821" s="28" t="s">
        <v>312</v>
      </c>
      <c r="E821" s="157"/>
      <c r="F821" s="157"/>
      <c r="G821"/>
      <c r="H821" s="158"/>
      <c r="I821"/>
    </row>
    <row r="822" spans="1:9" x14ac:dyDescent="0.2">
      <c r="A822" s="28"/>
      <c r="B822" s="28"/>
      <c r="C822" s="28"/>
      <c r="D822" s="28" t="s">
        <v>2513</v>
      </c>
      <c r="E822"/>
      <c r="F822"/>
      <c r="G822"/>
      <c r="H822" s="158"/>
      <c r="I822"/>
    </row>
    <row r="823" spans="1:9" x14ac:dyDescent="0.2">
      <c r="A823" s="28"/>
      <c r="B823" s="28"/>
      <c r="C823" s="28"/>
      <c r="D823" s="28" t="s">
        <v>314</v>
      </c>
      <c r="E823"/>
      <c r="F823"/>
      <c r="G823"/>
      <c r="H823" s="158"/>
      <c r="I823"/>
    </row>
    <row r="824" spans="1:9" x14ac:dyDescent="0.2">
      <c r="A824" s="28" t="s">
        <v>2591</v>
      </c>
      <c r="B824" s="28" t="s">
        <v>650</v>
      </c>
      <c r="C824" s="28" t="s">
        <v>779</v>
      </c>
      <c r="D824" s="28" t="s">
        <v>872</v>
      </c>
      <c r="E824"/>
      <c r="F824"/>
      <c r="G824"/>
      <c r="H824" s="158"/>
      <c r="I824"/>
    </row>
    <row r="825" spans="1:9" ht="14.25" x14ac:dyDescent="0.2">
      <c r="A825" s="28"/>
      <c r="B825" s="28"/>
      <c r="C825" s="28"/>
      <c r="D825" s="28" t="s">
        <v>312</v>
      </c>
      <c r="E825" s="157"/>
      <c r="F825" s="157"/>
      <c r="G825"/>
      <c r="H825" s="158"/>
      <c r="I825"/>
    </row>
    <row r="826" spans="1:9" x14ac:dyDescent="0.2">
      <c r="A826" s="28"/>
      <c r="B826" s="28"/>
      <c r="C826" s="28"/>
      <c r="D826" s="28" t="s">
        <v>2513</v>
      </c>
      <c r="E826"/>
      <c r="F826"/>
      <c r="G826"/>
      <c r="H826" s="158"/>
      <c r="I826"/>
    </row>
    <row r="827" spans="1:9" x14ac:dyDescent="0.2">
      <c r="A827" s="28"/>
      <c r="B827" s="28"/>
      <c r="C827" s="28"/>
      <c r="D827" s="28" t="s">
        <v>314</v>
      </c>
      <c r="E827"/>
      <c r="F827"/>
      <c r="G827"/>
      <c r="H827" s="158"/>
      <c r="I827"/>
    </row>
    <row r="828" spans="1:9" x14ac:dyDescent="0.2">
      <c r="A828" s="28" t="s">
        <v>2648</v>
      </c>
      <c r="B828" s="28" t="s">
        <v>131</v>
      </c>
      <c r="C828" s="28" t="s">
        <v>779</v>
      </c>
      <c r="D828" s="28" t="s">
        <v>872</v>
      </c>
      <c r="E828"/>
      <c r="F828"/>
      <c r="G828"/>
      <c r="H828" s="158"/>
      <c r="I828"/>
    </row>
    <row r="829" spans="1:9" x14ac:dyDescent="0.2">
      <c r="A829" s="28"/>
      <c r="B829" s="28"/>
      <c r="C829" s="28"/>
      <c r="D829" s="28" t="s">
        <v>312</v>
      </c>
      <c r="E829"/>
      <c r="F829"/>
      <c r="G829"/>
      <c r="H829" s="158"/>
      <c r="I829"/>
    </row>
    <row r="830" spans="1:9" ht="14.25" x14ac:dyDescent="0.2">
      <c r="A830" s="28"/>
      <c r="B830" s="28"/>
      <c r="C830" s="28"/>
      <c r="D830" s="28" t="s">
        <v>2513</v>
      </c>
      <c r="E830" s="157"/>
      <c r="F830" s="157"/>
      <c r="G830"/>
      <c r="H830" s="158"/>
      <c r="I830"/>
    </row>
    <row r="831" spans="1:9" ht="14.25" x14ac:dyDescent="0.2">
      <c r="A831" s="28"/>
      <c r="B831" s="28"/>
      <c r="C831" s="28"/>
      <c r="D831" s="28" t="s">
        <v>314</v>
      </c>
      <c r="E831" s="157"/>
      <c r="F831" s="157"/>
      <c r="G831"/>
      <c r="H831" s="158"/>
      <c r="I831"/>
    </row>
    <row r="832" spans="1:9" ht="14.25" x14ac:dyDescent="0.2">
      <c r="A832" s="28" t="s">
        <v>2615</v>
      </c>
      <c r="B832" s="28" t="s">
        <v>132</v>
      </c>
      <c r="C832" s="28" t="s">
        <v>779</v>
      </c>
      <c r="D832" s="28" t="s">
        <v>872</v>
      </c>
      <c r="E832" s="157"/>
      <c r="F832" s="157"/>
      <c r="G832"/>
      <c r="H832" s="158"/>
      <c r="I832"/>
    </row>
    <row r="833" spans="1:9" x14ac:dyDescent="0.2">
      <c r="A833" s="28"/>
      <c r="B833" s="28"/>
      <c r="C833" s="28"/>
      <c r="D833" s="28" t="s">
        <v>312</v>
      </c>
      <c r="E833"/>
      <c r="F833"/>
      <c r="G833"/>
      <c r="H833" s="158"/>
      <c r="I833"/>
    </row>
    <row r="834" spans="1:9" ht="14.25" x14ac:dyDescent="0.2">
      <c r="A834" s="28"/>
      <c r="B834" s="28"/>
      <c r="C834" s="28"/>
      <c r="D834" s="28" t="s">
        <v>2513</v>
      </c>
      <c r="E834" s="157"/>
      <c r="F834" s="157"/>
      <c r="G834"/>
      <c r="H834" s="158"/>
      <c r="I834"/>
    </row>
    <row r="835" spans="1:9" ht="14.25" x14ac:dyDescent="0.2">
      <c r="A835" s="28"/>
      <c r="B835" s="28"/>
      <c r="C835" s="28"/>
      <c r="D835" s="28" t="s">
        <v>314</v>
      </c>
      <c r="E835" s="157"/>
      <c r="F835" s="157"/>
      <c r="G835"/>
      <c r="H835" s="158"/>
      <c r="I835"/>
    </row>
    <row r="836" spans="1:9" x14ac:dyDescent="0.2">
      <c r="A836" s="28"/>
      <c r="B836" s="28"/>
      <c r="C836" s="28"/>
      <c r="D836" s="28" t="s">
        <v>1166</v>
      </c>
      <c r="E836"/>
      <c r="F836"/>
      <c r="G836"/>
      <c r="H836" s="158"/>
      <c r="I836"/>
    </row>
    <row r="837" spans="1:9" ht="14.25" x14ac:dyDescent="0.2">
      <c r="A837" s="28" t="s">
        <v>2585</v>
      </c>
      <c r="B837" s="28" t="s">
        <v>430</v>
      </c>
      <c r="C837" s="28" t="s">
        <v>2217</v>
      </c>
      <c r="D837" s="28" t="s">
        <v>872</v>
      </c>
      <c r="E837" s="157"/>
      <c r="F837" s="157"/>
      <c r="G837"/>
      <c r="H837" s="158"/>
      <c r="I837"/>
    </row>
    <row r="838" spans="1:9" x14ac:dyDescent="0.2">
      <c r="A838" s="28" t="s">
        <v>2209</v>
      </c>
      <c r="B838" s="28" t="s">
        <v>2210</v>
      </c>
      <c r="C838" s="28" t="s">
        <v>2217</v>
      </c>
      <c r="D838" s="28" t="s">
        <v>872</v>
      </c>
      <c r="E838"/>
      <c r="F838"/>
      <c r="G838"/>
      <c r="H838" s="158"/>
      <c r="I838"/>
    </row>
    <row r="839" spans="1:9" ht="14.25" x14ac:dyDescent="0.2">
      <c r="A839" s="28" t="s">
        <v>2579</v>
      </c>
      <c r="B839" s="28" t="s">
        <v>415</v>
      </c>
      <c r="C839" s="28" t="s">
        <v>2217</v>
      </c>
      <c r="D839" s="28" t="s">
        <v>872</v>
      </c>
      <c r="E839" s="157"/>
      <c r="F839" s="157"/>
      <c r="G839"/>
      <c r="H839" s="158"/>
      <c r="I839"/>
    </row>
    <row r="840" spans="1:9" x14ac:dyDescent="0.2">
      <c r="A840" s="28"/>
      <c r="B840" s="28"/>
      <c r="C840" s="28"/>
      <c r="D840" s="28" t="s">
        <v>874</v>
      </c>
      <c r="E840"/>
      <c r="F840"/>
      <c r="G840"/>
      <c r="H840" s="158"/>
      <c r="I840"/>
    </row>
    <row r="841" spans="1:9" ht="14.25" x14ac:dyDescent="0.2">
      <c r="A841" s="28" t="s">
        <v>2613</v>
      </c>
      <c r="B841" s="28" t="s">
        <v>338</v>
      </c>
      <c r="C841" s="28" t="s">
        <v>2217</v>
      </c>
      <c r="D841" s="28" t="s">
        <v>872</v>
      </c>
      <c r="E841" s="157"/>
      <c r="F841" s="157"/>
      <c r="G841"/>
      <c r="H841" s="158"/>
      <c r="I841"/>
    </row>
    <row r="842" spans="1:9" x14ac:dyDescent="0.2">
      <c r="A842" s="28" t="s">
        <v>2755</v>
      </c>
      <c r="B842" s="28" t="s">
        <v>962</v>
      </c>
      <c r="C842" s="28" t="s">
        <v>2217</v>
      </c>
      <c r="D842" s="28" t="s">
        <v>876</v>
      </c>
      <c r="E842"/>
      <c r="F842"/>
      <c r="G842"/>
      <c r="H842" s="158"/>
      <c r="I842"/>
    </row>
    <row r="843" spans="1:9" ht="14.25" x14ac:dyDescent="0.2">
      <c r="A843" s="28"/>
      <c r="B843" s="28"/>
      <c r="C843" s="28"/>
      <c r="D843" s="28" t="s">
        <v>872</v>
      </c>
      <c r="E843" s="157"/>
      <c r="F843" s="157"/>
      <c r="G843"/>
      <c r="H843" s="158"/>
      <c r="I843"/>
    </row>
    <row r="844" spans="1:9" x14ac:dyDescent="0.2">
      <c r="A844" s="28" t="s">
        <v>2743</v>
      </c>
      <c r="B844" s="28" t="s">
        <v>963</v>
      </c>
      <c r="C844" s="28" t="s">
        <v>2217</v>
      </c>
      <c r="D844" s="28" t="s">
        <v>876</v>
      </c>
      <c r="E844"/>
      <c r="F844"/>
      <c r="G844"/>
      <c r="H844" s="158"/>
      <c r="I844"/>
    </row>
    <row r="845" spans="1:9" ht="14.25" x14ac:dyDescent="0.2">
      <c r="A845" s="28"/>
      <c r="B845" s="28"/>
      <c r="C845" s="28"/>
      <c r="D845" s="28" t="s">
        <v>872</v>
      </c>
      <c r="E845" s="157"/>
      <c r="F845" s="157"/>
      <c r="G845"/>
      <c r="H845" s="158"/>
      <c r="I845"/>
    </row>
    <row r="846" spans="1:9" x14ac:dyDescent="0.2">
      <c r="A846" s="28" t="s">
        <v>2756</v>
      </c>
      <c r="B846" s="28" t="s">
        <v>964</v>
      </c>
      <c r="C846" s="28" t="s">
        <v>2217</v>
      </c>
      <c r="D846" s="28" t="s">
        <v>876</v>
      </c>
      <c r="E846"/>
      <c r="F846"/>
      <c r="G846"/>
      <c r="H846" s="158"/>
      <c r="I846"/>
    </row>
    <row r="847" spans="1:9" ht="14.25" x14ac:dyDescent="0.2">
      <c r="A847" s="28"/>
      <c r="B847" s="28"/>
      <c r="C847" s="28"/>
      <c r="D847" s="28" t="s">
        <v>872</v>
      </c>
      <c r="E847" s="157"/>
      <c r="F847" s="157"/>
      <c r="G847"/>
      <c r="H847" s="158"/>
      <c r="I847"/>
    </row>
    <row r="848" spans="1:9" x14ac:dyDescent="0.2">
      <c r="A848" s="28" t="s">
        <v>2757</v>
      </c>
      <c r="B848" s="28" t="s">
        <v>961</v>
      </c>
      <c r="C848" s="28" t="s">
        <v>2217</v>
      </c>
      <c r="D848" s="28" t="s">
        <v>876</v>
      </c>
      <c r="E848"/>
      <c r="F848"/>
      <c r="G848"/>
      <c r="H848" s="158"/>
      <c r="I848"/>
    </row>
    <row r="849" spans="1:9" ht="14.25" x14ac:dyDescent="0.2">
      <c r="A849" s="28"/>
      <c r="B849" s="28"/>
      <c r="C849" s="28"/>
      <c r="D849" s="28" t="s">
        <v>872</v>
      </c>
      <c r="E849" s="157"/>
      <c r="F849" s="157"/>
      <c r="G849"/>
      <c r="H849" s="158"/>
      <c r="I849"/>
    </row>
    <row r="850" spans="1:9" x14ac:dyDescent="0.2">
      <c r="A850" s="28" t="s">
        <v>2719</v>
      </c>
      <c r="B850" s="28" t="s">
        <v>58</v>
      </c>
      <c r="C850" s="28" t="s">
        <v>2217</v>
      </c>
      <c r="D850" s="28" t="s">
        <v>876</v>
      </c>
      <c r="E850"/>
      <c r="F850"/>
      <c r="G850"/>
      <c r="H850" s="158"/>
      <c r="I850"/>
    </row>
    <row r="851" spans="1:9" ht="14.25" x14ac:dyDescent="0.2">
      <c r="A851" s="28"/>
      <c r="B851" s="28"/>
      <c r="C851" s="28"/>
      <c r="D851" s="28" t="s">
        <v>872</v>
      </c>
      <c r="E851" s="157"/>
      <c r="F851" s="157"/>
      <c r="G851"/>
      <c r="H851" s="158"/>
      <c r="I851"/>
    </row>
    <row r="852" spans="1:9" x14ac:dyDescent="0.2">
      <c r="A852" s="28" t="s">
        <v>2657</v>
      </c>
      <c r="B852" s="28" t="s">
        <v>55</v>
      </c>
      <c r="C852" s="28" t="s">
        <v>2217</v>
      </c>
      <c r="D852" s="28" t="s">
        <v>876</v>
      </c>
      <c r="E852"/>
      <c r="F852"/>
      <c r="G852"/>
      <c r="H852" s="158"/>
      <c r="I852"/>
    </row>
    <row r="853" spans="1:9" ht="14.25" x14ac:dyDescent="0.2">
      <c r="A853" s="28"/>
      <c r="B853" s="28"/>
      <c r="C853" s="28"/>
      <c r="D853" s="28" t="s">
        <v>872</v>
      </c>
      <c r="E853" s="157"/>
      <c r="F853" s="157"/>
      <c r="G853"/>
      <c r="H853" s="158"/>
      <c r="I853"/>
    </row>
    <row r="854" spans="1:9" x14ac:dyDescent="0.2">
      <c r="A854" s="28" t="s">
        <v>2610</v>
      </c>
      <c r="B854" s="28" t="s">
        <v>56</v>
      </c>
      <c r="C854" s="28" t="s">
        <v>2217</v>
      </c>
      <c r="D854" s="28" t="s">
        <v>876</v>
      </c>
      <c r="E854"/>
      <c r="F854"/>
      <c r="G854"/>
      <c r="H854" s="158"/>
      <c r="I854"/>
    </row>
    <row r="855" spans="1:9" ht="14.25" x14ac:dyDescent="0.2">
      <c r="A855" s="28"/>
      <c r="B855" s="28"/>
      <c r="C855" s="28"/>
      <c r="D855" s="28" t="s">
        <v>872</v>
      </c>
      <c r="E855" s="157"/>
      <c r="F855" s="157"/>
      <c r="G855"/>
      <c r="H855" s="158"/>
      <c r="I855"/>
    </row>
    <row r="856" spans="1:9" ht="14.25" x14ac:dyDescent="0.2">
      <c r="A856" s="28" t="s">
        <v>2595</v>
      </c>
      <c r="B856" s="28" t="s">
        <v>57</v>
      </c>
      <c r="C856" s="28" t="s">
        <v>2217</v>
      </c>
      <c r="D856" s="28" t="s">
        <v>876</v>
      </c>
      <c r="E856" s="157"/>
      <c r="F856" s="157"/>
      <c r="G856"/>
      <c r="H856" s="158"/>
      <c r="I856"/>
    </row>
    <row r="857" spans="1:9" x14ac:dyDescent="0.2">
      <c r="A857" s="28"/>
      <c r="B857" s="28"/>
      <c r="C857" s="28"/>
      <c r="D857" s="28" t="s">
        <v>872</v>
      </c>
      <c r="E857"/>
      <c r="F857"/>
      <c r="G857"/>
      <c r="H857" s="158"/>
      <c r="I857"/>
    </row>
    <row r="858" spans="1:9" ht="14.25" x14ac:dyDescent="0.2">
      <c r="A858" s="28" t="s">
        <v>2665</v>
      </c>
      <c r="B858" s="28" t="s">
        <v>59</v>
      </c>
      <c r="C858" s="28" t="s">
        <v>2217</v>
      </c>
      <c r="D858" s="28" t="s">
        <v>876</v>
      </c>
      <c r="E858" s="157"/>
      <c r="F858" s="157"/>
      <c r="G858"/>
      <c r="H858" s="158"/>
      <c r="I858"/>
    </row>
    <row r="859" spans="1:9" ht="14.25" x14ac:dyDescent="0.2">
      <c r="A859" s="28"/>
      <c r="B859" s="28"/>
      <c r="C859" s="28"/>
      <c r="D859" s="28" t="s">
        <v>872</v>
      </c>
      <c r="E859" s="157"/>
      <c r="F859" s="157"/>
      <c r="G859"/>
      <c r="H859" s="158"/>
      <c r="I859"/>
    </row>
    <row r="860" spans="1:9" ht="14.25" x14ac:dyDescent="0.2">
      <c r="A860" s="28" t="s">
        <v>2629</v>
      </c>
      <c r="B860" s="28" t="s">
        <v>54</v>
      </c>
      <c r="C860" s="28" t="s">
        <v>2217</v>
      </c>
      <c r="D860" s="28" t="s">
        <v>876</v>
      </c>
      <c r="E860" s="157"/>
      <c r="F860" s="157"/>
      <c r="G860"/>
      <c r="H860" s="158"/>
      <c r="I860"/>
    </row>
    <row r="861" spans="1:9" x14ac:dyDescent="0.2">
      <c r="A861" s="28"/>
      <c r="B861" s="28"/>
      <c r="C861" s="28"/>
      <c r="D861" s="28" t="s">
        <v>872</v>
      </c>
      <c r="E861"/>
      <c r="F861"/>
      <c r="G861"/>
      <c r="H861" s="158"/>
      <c r="I861"/>
    </row>
    <row r="862" spans="1:9" ht="14.25" x14ac:dyDescent="0.2">
      <c r="A862" s="28" t="s">
        <v>2717</v>
      </c>
      <c r="B862" s="28" t="s">
        <v>437</v>
      </c>
      <c r="C862" s="28" t="s">
        <v>2217</v>
      </c>
      <c r="D862" s="28" t="s">
        <v>872</v>
      </c>
      <c r="E862" s="157"/>
      <c r="F862" s="157"/>
      <c r="G862"/>
      <c r="H862" s="158"/>
      <c r="I862"/>
    </row>
    <row r="863" spans="1:9" ht="14.25" x14ac:dyDescent="0.2">
      <c r="A863" s="28" t="s">
        <v>2582</v>
      </c>
      <c r="B863" s="28" t="s">
        <v>416</v>
      </c>
      <c r="C863" s="28" t="s">
        <v>2217</v>
      </c>
      <c r="D863" s="28" t="s">
        <v>872</v>
      </c>
      <c r="E863" s="157"/>
      <c r="F863" s="157"/>
      <c r="G863"/>
      <c r="H863" s="158"/>
      <c r="I863"/>
    </row>
    <row r="864" spans="1:9" x14ac:dyDescent="0.2">
      <c r="A864" s="28"/>
      <c r="B864" s="28"/>
      <c r="C864" s="28"/>
      <c r="D864" s="28" t="s">
        <v>874</v>
      </c>
      <c r="E864"/>
      <c r="F864"/>
      <c r="G864"/>
      <c r="H864" s="158"/>
      <c r="I864"/>
    </row>
    <row r="865" spans="1:9" ht="14.25" x14ac:dyDescent="0.2">
      <c r="A865" s="28" t="s">
        <v>2644</v>
      </c>
      <c r="B865" s="28" t="s">
        <v>431</v>
      </c>
      <c r="C865" s="28" t="s">
        <v>2217</v>
      </c>
      <c r="D865" s="28" t="s">
        <v>872</v>
      </c>
      <c r="E865" s="157"/>
      <c r="F865" s="157"/>
      <c r="G865"/>
      <c r="H865" s="158"/>
      <c r="I865"/>
    </row>
    <row r="866" spans="1:9" x14ac:dyDescent="0.2">
      <c r="A866" s="28" t="s">
        <v>2232</v>
      </c>
      <c r="B866" s="28" t="s">
        <v>203</v>
      </c>
      <c r="C866" s="28" t="s">
        <v>2217</v>
      </c>
      <c r="D866" s="28" t="s">
        <v>872</v>
      </c>
      <c r="E866"/>
      <c r="F866"/>
      <c r="G866"/>
      <c r="H866" s="158"/>
      <c r="I866"/>
    </row>
    <row r="867" spans="1:9" ht="14.25" x14ac:dyDescent="0.2">
      <c r="A867" s="28" t="s">
        <v>2221</v>
      </c>
      <c r="B867" s="28" t="s">
        <v>197</v>
      </c>
      <c r="C867" s="28" t="s">
        <v>2217</v>
      </c>
      <c r="D867" s="28" t="s">
        <v>876</v>
      </c>
      <c r="E867" s="157"/>
      <c r="F867" s="157"/>
      <c r="G867"/>
      <c r="H867" s="158"/>
      <c r="I867"/>
    </row>
    <row r="868" spans="1:9" x14ac:dyDescent="0.2">
      <c r="A868" s="28"/>
      <c r="B868" s="28"/>
      <c r="C868" s="28"/>
      <c r="D868" s="28" t="s">
        <v>872</v>
      </c>
      <c r="E868"/>
      <c r="F868"/>
      <c r="G868"/>
      <c r="H868" s="158"/>
      <c r="I868"/>
    </row>
    <row r="869" spans="1:9" ht="14.25" x14ac:dyDescent="0.2">
      <c r="A869" s="28" t="s">
        <v>2222</v>
      </c>
      <c r="B869" s="28" t="s">
        <v>556</v>
      </c>
      <c r="C869" s="28" t="s">
        <v>2217</v>
      </c>
      <c r="D869" s="28" t="s">
        <v>872</v>
      </c>
      <c r="E869" s="157"/>
      <c r="F869" s="157"/>
      <c r="G869"/>
      <c r="H869" s="158"/>
      <c r="I869"/>
    </row>
    <row r="870" spans="1:9" x14ac:dyDescent="0.2">
      <c r="A870" s="28" t="s">
        <v>2237</v>
      </c>
      <c r="B870" s="28" t="s">
        <v>37</v>
      </c>
      <c r="C870" s="28" t="s">
        <v>2217</v>
      </c>
      <c r="D870" s="28" t="s">
        <v>876</v>
      </c>
      <c r="E870"/>
      <c r="F870"/>
      <c r="G870"/>
      <c r="H870" s="158"/>
      <c r="I870"/>
    </row>
    <row r="871" spans="1:9" ht="14.25" x14ac:dyDescent="0.2">
      <c r="A871" s="28"/>
      <c r="B871" s="28"/>
      <c r="C871" s="28"/>
      <c r="D871" s="28" t="s">
        <v>872</v>
      </c>
      <c r="E871" s="157"/>
      <c r="F871" s="157"/>
      <c r="G871"/>
      <c r="H871" s="158"/>
      <c r="I871"/>
    </row>
    <row r="872" spans="1:9" x14ac:dyDescent="0.2">
      <c r="A872" s="28" t="s">
        <v>2236</v>
      </c>
      <c r="B872" s="28" t="s">
        <v>36</v>
      </c>
      <c r="C872" s="28" t="s">
        <v>2217</v>
      </c>
      <c r="D872" s="28" t="s">
        <v>876</v>
      </c>
      <c r="E872"/>
      <c r="F872"/>
      <c r="G872"/>
      <c r="H872" s="158"/>
      <c r="I872"/>
    </row>
    <row r="873" spans="1:9" ht="14.25" x14ac:dyDescent="0.2">
      <c r="A873" s="28"/>
      <c r="B873" s="28"/>
      <c r="C873" s="28"/>
      <c r="D873" s="28" t="s">
        <v>872</v>
      </c>
      <c r="E873" s="157"/>
      <c r="F873" s="157"/>
      <c r="G873"/>
      <c r="H873" s="158"/>
      <c r="I873"/>
    </row>
    <row r="874" spans="1:9" x14ac:dyDescent="0.2">
      <c r="A874" s="28" t="s">
        <v>2228</v>
      </c>
      <c r="B874" s="28" t="s">
        <v>35</v>
      </c>
      <c r="C874" s="28" t="s">
        <v>2217</v>
      </c>
      <c r="D874" s="28" t="s">
        <v>876</v>
      </c>
      <c r="E874"/>
      <c r="F874"/>
      <c r="G874"/>
      <c r="H874" s="158"/>
      <c r="I874"/>
    </row>
    <row r="875" spans="1:9" ht="14.25" x14ac:dyDescent="0.2">
      <c r="A875" s="28"/>
      <c r="B875" s="28"/>
      <c r="C875" s="28"/>
      <c r="D875" s="28" t="s">
        <v>872</v>
      </c>
      <c r="E875" s="157"/>
      <c r="F875" s="157"/>
      <c r="G875"/>
      <c r="H875" s="158"/>
      <c r="I875"/>
    </row>
    <row r="876" spans="1:9" x14ac:dyDescent="0.2">
      <c r="A876" s="28" t="s">
        <v>2240</v>
      </c>
      <c r="B876" s="28" t="s">
        <v>34</v>
      </c>
      <c r="C876" s="28" t="s">
        <v>2217</v>
      </c>
      <c r="D876" s="28" t="s">
        <v>876</v>
      </c>
      <c r="E876"/>
      <c r="F876"/>
      <c r="G876"/>
      <c r="H876" s="158"/>
      <c r="I876"/>
    </row>
    <row r="877" spans="1:9" ht="14.25" x14ac:dyDescent="0.2">
      <c r="A877" s="28"/>
      <c r="B877" s="28"/>
      <c r="C877" s="28"/>
      <c r="D877" s="28" t="s">
        <v>872</v>
      </c>
      <c r="E877" s="157"/>
      <c r="F877" s="157"/>
      <c r="G877"/>
      <c r="H877" s="158"/>
      <c r="I877"/>
    </row>
    <row r="878" spans="1:9" x14ac:dyDescent="0.2">
      <c r="A878" s="28" t="s">
        <v>2231</v>
      </c>
      <c r="B878" s="28" t="s">
        <v>33</v>
      </c>
      <c r="C878" s="28" t="s">
        <v>2217</v>
      </c>
      <c r="D878" s="28" t="s">
        <v>876</v>
      </c>
      <c r="E878"/>
      <c r="F878"/>
      <c r="G878"/>
      <c r="H878" s="158"/>
      <c r="I878"/>
    </row>
    <row r="879" spans="1:9" ht="14.25" x14ac:dyDescent="0.2">
      <c r="A879" s="28"/>
      <c r="B879" s="28"/>
      <c r="C879" s="28"/>
      <c r="D879" s="28" t="s">
        <v>872</v>
      </c>
      <c r="E879" s="157"/>
      <c r="F879" s="157"/>
      <c r="G879"/>
      <c r="H879" s="158"/>
      <c r="I879"/>
    </row>
    <row r="880" spans="1:9" ht="14.25" x14ac:dyDescent="0.2">
      <c r="A880" s="28" t="s">
        <v>2239</v>
      </c>
      <c r="B880" s="28" t="s">
        <v>32</v>
      </c>
      <c r="C880" s="28" t="s">
        <v>2217</v>
      </c>
      <c r="D880" s="28" t="s">
        <v>876</v>
      </c>
      <c r="E880" s="157"/>
      <c r="F880" s="157"/>
      <c r="G880"/>
      <c r="H880" s="158"/>
      <c r="I880"/>
    </row>
    <row r="881" spans="1:9" ht="14.25" x14ac:dyDescent="0.2">
      <c r="A881" s="28"/>
      <c r="B881" s="28"/>
      <c r="C881" s="28"/>
      <c r="D881" s="28" t="s">
        <v>872</v>
      </c>
      <c r="E881" s="157"/>
      <c r="F881" s="157"/>
      <c r="G881"/>
      <c r="H881" s="158"/>
      <c r="I881"/>
    </row>
    <row r="882" spans="1:9" ht="14.25" x14ac:dyDescent="0.2">
      <c r="A882" s="28" t="s">
        <v>2226</v>
      </c>
      <c r="B882" s="28" t="s">
        <v>732</v>
      </c>
      <c r="C882" s="28" t="s">
        <v>2217</v>
      </c>
      <c r="D882" s="28" t="s">
        <v>872</v>
      </c>
      <c r="E882" s="157"/>
      <c r="F882" s="157"/>
      <c r="G882"/>
      <c r="H882" s="158"/>
      <c r="I882"/>
    </row>
    <row r="883" spans="1:9" ht="14.25" x14ac:dyDescent="0.2">
      <c r="A883" s="28"/>
      <c r="B883" s="28"/>
      <c r="C883" s="28"/>
      <c r="D883" s="28" t="s">
        <v>314</v>
      </c>
      <c r="E883" s="157"/>
      <c r="F883" s="157"/>
      <c r="G883"/>
      <c r="H883" s="158"/>
      <c r="I883"/>
    </row>
    <row r="884" spans="1:9" ht="14.25" x14ac:dyDescent="0.2">
      <c r="A884" s="28" t="s">
        <v>2229</v>
      </c>
      <c r="B884" s="28" t="s">
        <v>731</v>
      </c>
      <c r="C884" s="28" t="s">
        <v>2217</v>
      </c>
      <c r="D884" s="28" t="s">
        <v>872</v>
      </c>
      <c r="E884" s="157"/>
      <c r="F884" s="157"/>
      <c r="G884"/>
      <c r="H884" s="158"/>
      <c r="I884"/>
    </row>
    <row r="885" spans="1:9" ht="14.25" x14ac:dyDescent="0.2">
      <c r="A885" s="28"/>
      <c r="B885" s="28"/>
      <c r="C885" s="28"/>
      <c r="D885" s="28" t="s">
        <v>314</v>
      </c>
      <c r="E885" s="157"/>
      <c r="F885" s="157"/>
      <c r="G885"/>
      <c r="H885" s="158"/>
      <c r="I885"/>
    </row>
    <row r="886" spans="1:9" ht="14.25" x14ac:dyDescent="0.2">
      <c r="A886" s="28" t="s">
        <v>2234</v>
      </c>
      <c r="B886" s="28" t="s">
        <v>331</v>
      </c>
      <c r="C886" s="28" t="s">
        <v>2217</v>
      </c>
      <c r="D886" s="28" t="s">
        <v>872</v>
      </c>
      <c r="E886" s="157"/>
      <c r="F886" s="157"/>
      <c r="G886"/>
      <c r="H886" s="158"/>
      <c r="I886"/>
    </row>
    <row r="887" spans="1:9" ht="14.25" x14ac:dyDescent="0.2">
      <c r="A887" s="28" t="s">
        <v>2238</v>
      </c>
      <c r="B887" s="28" t="s">
        <v>48</v>
      </c>
      <c r="C887" s="28" t="s">
        <v>2217</v>
      </c>
      <c r="D887" s="28" t="s">
        <v>872</v>
      </c>
      <c r="E887" s="157"/>
      <c r="F887" s="157"/>
      <c r="G887"/>
      <c r="H887" s="158"/>
      <c r="I887"/>
    </row>
    <row r="888" spans="1:9" ht="14.25" x14ac:dyDescent="0.2">
      <c r="A888" s="28" t="s">
        <v>2235</v>
      </c>
      <c r="B888" s="28" t="s">
        <v>47</v>
      </c>
      <c r="C888" s="28" t="s">
        <v>2217</v>
      </c>
      <c r="D888" s="28" t="s">
        <v>872</v>
      </c>
      <c r="E888" s="157"/>
      <c r="F888" s="157"/>
      <c r="G888"/>
      <c r="H888" s="158"/>
      <c r="I888"/>
    </row>
    <row r="889" spans="1:9" ht="14.25" x14ac:dyDescent="0.2">
      <c r="A889" s="28" t="s">
        <v>2220</v>
      </c>
      <c r="B889" s="28" t="s">
        <v>305</v>
      </c>
      <c r="C889" s="28" t="s">
        <v>2217</v>
      </c>
      <c r="D889" s="28" t="s">
        <v>872</v>
      </c>
      <c r="E889" s="157"/>
      <c r="F889" s="157"/>
      <c r="G889"/>
      <c r="H889" s="158"/>
      <c r="I889"/>
    </row>
    <row r="890" spans="1:9" ht="14.25" x14ac:dyDescent="0.2">
      <c r="A890" s="28" t="s">
        <v>2227</v>
      </c>
      <c r="B890" s="28" t="s">
        <v>50</v>
      </c>
      <c r="C890" s="28" t="s">
        <v>2217</v>
      </c>
      <c r="D890" s="28" t="s">
        <v>872</v>
      </c>
      <c r="E890" s="157"/>
      <c r="F890" s="157"/>
      <c r="G890"/>
      <c r="H890" s="158"/>
      <c r="I890"/>
    </row>
    <row r="891" spans="1:9" ht="14.25" x14ac:dyDescent="0.2">
      <c r="A891" s="28" t="s">
        <v>2224</v>
      </c>
      <c r="B891" s="28" t="s">
        <v>49</v>
      </c>
      <c r="C891" s="28" t="s">
        <v>2217</v>
      </c>
      <c r="D891" s="28" t="s">
        <v>872</v>
      </c>
      <c r="E891" s="157"/>
      <c r="F891" s="157"/>
      <c r="G891"/>
      <c r="H891" s="158"/>
      <c r="I891"/>
    </row>
    <row r="892" spans="1:9" ht="14.25" x14ac:dyDescent="0.2">
      <c r="A892" s="28" t="s">
        <v>2233</v>
      </c>
      <c r="B892" s="28" t="s">
        <v>332</v>
      </c>
      <c r="C892" s="28" t="s">
        <v>2217</v>
      </c>
      <c r="D892" s="28" t="s">
        <v>872</v>
      </c>
      <c r="E892" s="157"/>
      <c r="F892" s="157"/>
      <c r="G892"/>
      <c r="H892" s="158"/>
      <c r="I892"/>
    </row>
    <row r="893" spans="1:9" x14ac:dyDescent="0.2">
      <c r="A893" s="28" t="s">
        <v>2225</v>
      </c>
      <c r="B893" s="28" t="s">
        <v>52</v>
      </c>
      <c r="C893" s="28" t="s">
        <v>2217</v>
      </c>
      <c r="D893" s="28" t="s">
        <v>872</v>
      </c>
      <c r="E893"/>
      <c r="F893"/>
      <c r="G893"/>
      <c r="H893" s="158"/>
      <c r="I893"/>
    </row>
    <row r="894" spans="1:9" x14ac:dyDescent="0.2">
      <c r="A894" s="28" t="s">
        <v>2223</v>
      </c>
      <c r="B894" s="28" t="s">
        <v>51</v>
      </c>
      <c r="C894" s="28" t="s">
        <v>2217</v>
      </c>
      <c r="D894" s="28" t="s">
        <v>872</v>
      </c>
      <c r="E894"/>
      <c r="F894"/>
      <c r="G894"/>
      <c r="H894" s="158"/>
      <c r="I894"/>
    </row>
    <row r="895" spans="1:9" ht="14.25" x14ac:dyDescent="0.2">
      <c r="A895" s="28" t="s">
        <v>2691</v>
      </c>
      <c r="B895" s="28" t="s">
        <v>348</v>
      </c>
      <c r="C895" s="28" t="s">
        <v>2217</v>
      </c>
      <c r="D895" s="28" t="s">
        <v>872</v>
      </c>
      <c r="E895" s="157"/>
      <c r="F895" s="157"/>
      <c r="G895"/>
      <c r="H895" s="158"/>
      <c r="I895"/>
    </row>
    <row r="896" spans="1:9" x14ac:dyDescent="0.2">
      <c r="A896" s="28" t="s">
        <v>2742</v>
      </c>
      <c r="B896" s="28" t="s">
        <v>417</v>
      </c>
      <c r="C896" s="28" t="s">
        <v>2217</v>
      </c>
      <c r="D896" s="28" t="s">
        <v>872</v>
      </c>
      <c r="E896"/>
      <c r="F896"/>
      <c r="G896"/>
      <c r="H896" s="158"/>
      <c r="I896"/>
    </row>
    <row r="897" spans="1:9" x14ac:dyDescent="0.2">
      <c r="A897" s="28" t="s">
        <v>2732</v>
      </c>
      <c r="B897" s="28" t="s">
        <v>418</v>
      </c>
      <c r="C897" s="28" t="s">
        <v>2217</v>
      </c>
      <c r="D897" s="28" t="s">
        <v>872</v>
      </c>
      <c r="E897"/>
      <c r="F897"/>
      <c r="G897"/>
      <c r="H897" s="158"/>
      <c r="I897"/>
    </row>
    <row r="898" spans="1:9" ht="14.25" x14ac:dyDescent="0.2">
      <c r="A898" s="28" t="s">
        <v>2725</v>
      </c>
      <c r="B898" s="28" t="s">
        <v>419</v>
      </c>
      <c r="C898" s="28" t="s">
        <v>2217</v>
      </c>
      <c r="D898" s="28" t="s">
        <v>872</v>
      </c>
      <c r="E898" s="157"/>
      <c r="F898" s="157"/>
      <c r="G898"/>
      <c r="H898" s="158"/>
      <c r="I898"/>
    </row>
    <row r="899" spans="1:9" x14ac:dyDescent="0.2">
      <c r="A899" s="28" t="s">
        <v>412</v>
      </c>
      <c r="B899" s="28" t="s">
        <v>413</v>
      </c>
      <c r="C899" s="28" t="s">
        <v>1040</v>
      </c>
      <c r="D899" s="28" t="s">
        <v>313</v>
      </c>
      <c r="E899"/>
      <c r="F899"/>
      <c r="G899"/>
      <c r="H899" s="158"/>
      <c r="I899"/>
    </row>
    <row r="900" spans="1:9" x14ac:dyDescent="0.2">
      <c r="A900" s="28"/>
      <c r="B900" s="28"/>
      <c r="C900" s="28"/>
      <c r="D900" s="28" t="s">
        <v>872</v>
      </c>
      <c r="E900"/>
      <c r="F900"/>
      <c r="G900"/>
      <c r="H900" s="158"/>
      <c r="I900"/>
    </row>
    <row r="901" spans="1:9" x14ac:dyDescent="0.2">
      <c r="A901" s="28"/>
      <c r="B901" s="28"/>
      <c r="C901" s="28"/>
      <c r="D901" s="28" t="s">
        <v>309</v>
      </c>
      <c r="E901"/>
      <c r="F901"/>
      <c r="G901"/>
      <c r="H901" s="158"/>
      <c r="I901"/>
    </row>
    <row r="902" spans="1:9" ht="14.25" x14ac:dyDescent="0.2">
      <c r="A902" s="28" t="s">
        <v>1059</v>
      </c>
      <c r="B902" s="28" t="s">
        <v>473</v>
      </c>
      <c r="C902" s="28" t="s">
        <v>1040</v>
      </c>
      <c r="D902" s="28" t="s">
        <v>313</v>
      </c>
      <c r="E902" s="157"/>
      <c r="F902" s="157"/>
      <c r="G902"/>
      <c r="H902" s="158"/>
      <c r="I902"/>
    </row>
    <row r="903" spans="1:9" ht="14.25" x14ac:dyDescent="0.2">
      <c r="A903" s="28"/>
      <c r="B903" s="28"/>
      <c r="C903" s="28"/>
      <c r="D903" s="28" t="s">
        <v>872</v>
      </c>
      <c r="E903" s="157"/>
      <c r="F903" s="157"/>
      <c r="G903"/>
      <c r="H903" s="158"/>
      <c r="I903"/>
    </row>
    <row r="904" spans="1:9" ht="14.25" x14ac:dyDescent="0.2">
      <c r="A904" s="28"/>
      <c r="B904" s="28"/>
      <c r="C904" s="28"/>
      <c r="D904" s="28" t="s">
        <v>309</v>
      </c>
      <c r="E904" s="157"/>
      <c r="F904" s="157"/>
      <c r="G904"/>
      <c r="H904" s="158"/>
      <c r="I904"/>
    </row>
    <row r="905" spans="1:9" ht="14.25" x14ac:dyDescent="0.2">
      <c r="A905" s="28" t="s">
        <v>1195</v>
      </c>
      <c r="B905" s="28" t="s">
        <v>767</v>
      </c>
      <c r="C905" s="28" t="s">
        <v>1040</v>
      </c>
      <c r="D905" s="28" t="s">
        <v>313</v>
      </c>
      <c r="E905" s="157"/>
      <c r="F905" s="157"/>
      <c r="G905"/>
      <c r="H905" s="158"/>
      <c r="I905"/>
    </row>
    <row r="906" spans="1:9" x14ac:dyDescent="0.2">
      <c r="A906" s="28"/>
      <c r="B906" s="28"/>
      <c r="C906" s="28"/>
      <c r="D906" s="28" t="s">
        <v>872</v>
      </c>
      <c r="E906"/>
      <c r="F906"/>
      <c r="G906"/>
      <c r="H906" s="158"/>
      <c r="I906"/>
    </row>
    <row r="907" spans="1:9" ht="14.25" x14ac:dyDescent="0.2">
      <c r="A907" s="28"/>
      <c r="B907" s="28"/>
      <c r="C907" s="28"/>
      <c r="D907" s="28" t="s">
        <v>874</v>
      </c>
      <c r="E907" s="157"/>
      <c r="F907" s="157"/>
      <c r="G907"/>
      <c r="H907" s="158"/>
      <c r="I907"/>
    </row>
    <row r="908" spans="1:9" x14ac:dyDescent="0.2">
      <c r="A908" s="28"/>
      <c r="B908" s="28"/>
      <c r="C908" s="28"/>
      <c r="D908" s="28" t="s">
        <v>309</v>
      </c>
      <c r="E908"/>
      <c r="F908"/>
      <c r="G908"/>
      <c r="H908" s="158"/>
      <c r="I908"/>
    </row>
    <row r="909" spans="1:9" ht="14.25" x14ac:dyDescent="0.2">
      <c r="A909" s="28" t="s">
        <v>699</v>
      </c>
      <c r="B909" s="28" t="s">
        <v>432</v>
      </c>
      <c r="C909" s="28" t="s">
        <v>1040</v>
      </c>
      <c r="D909" s="28" t="s">
        <v>313</v>
      </c>
      <c r="E909" s="157"/>
      <c r="F909" s="157"/>
      <c r="G909"/>
      <c r="H909" s="158"/>
      <c r="I909"/>
    </row>
    <row r="910" spans="1:9" x14ac:dyDescent="0.2">
      <c r="A910" s="28" t="s">
        <v>198</v>
      </c>
      <c r="B910" s="28" t="s">
        <v>414</v>
      </c>
      <c r="C910" s="28" t="s">
        <v>1040</v>
      </c>
      <c r="D910" s="28" t="s">
        <v>314</v>
      </c>
      <c r="E910"/>
      <c r="F910"/>
      <c r="G910"/>
      <c r="H910" s="158"/>
      <c r="I910"/>
    </row>
    <row r="911" spans="1:9" ht="14.25" x14ac:dyDescent="0.2">
      <c r="A911" s="28" t="s">
        <v>2662</v>
      </c>
      <c r="B911" s="28" t="s">
        <v>976</v>
      </c>
      <c r="C911" s="28" t="s">
        <v>1041</v>
      </c>
      <c r="D911" s="28" t="s">
        <v>478</v>
      </c>
      <c r="E911" s="157"/>
      <c r="F911" s="157"/>
      <c r="G911"/>
      <c r="H911" s="158"/>
      <c r="I911"/>
    </row>
    <row r="912" spans="1:9" x14ac:dyDescent="0.2">
      <c r="A912" s="28" t="s">
        <v>2598</v>
      </c>
      <c r="B912" s="28" t="s">
        <v>664</v>
      </c>
      <c r="C912" s="28" t="s">
        <v>1041</v>
      </c>
      <c r="D912" s="28" t="s">
        <v>872</v>
      </c>
      <c r="E912"/>
      <c r="F912"/>
      <c r="G912"/>
      <c r="H912" s="158"/>
      <c r="I912"/>
    </row>
    <row r="913" spans="1:9" ht="14.25" x14ac:dyDescent="0.2">
      <c r="A913" s="28"/>
      <c r="B913" s="28"/>
      <c r="C913" s="28"/>
      <c r="D913" s="28" t="s">
        <v>314</v>
      </c>
      <c r="E913" s="157"/>
      <c r="F913" s="157"/>
      <c r="G913"/>
      <c r="H913" s="158"/>
      <c r="I913"/>
    </row>
    <row r="914" spans="1:9" x14ac:dyDescent="0.2">
      <c r="A914" s="28" t="s">
        <v>2600</v>
      </c>
      <c r="B914" s="28" t="s">
        <v>665</v>
      </c>
      <c r="C914" s="28" t="s">
        <v>1041</v>
      </c>
      <c r="D914" s="28" t="s">
        <v>872</v>
      </c>
      <c r="E914"/>
      <c r="F914"/>
      <c r="G914"/>
      <c r="H914" s="158"/>
      <c r="I914"/>
    </row>
    <row r="915" spans="1:9" ht="14.25" x14ac:dyDescent="0.2">
      <c r="A915" s="28"/>
      <c r="B915" s="28"/>
      <c r="C915" s="28"/>
      <c r="D915" s="28" t="s">
        <v>314</v>
      </c>
      <c r="E915" s="157"/>
      <c r="F915" s="157"/>
      <c r="G915"/>
      <c r="H915" s="158"/>
      <c r="I915"/>
    </row>
    <row r="916" spans="1:9" x14ac:dyDescent="0.2">
      <c r="A916" s="28" t="s">
        <v>2736</v>
      </c>
      <c r="B916" s="28" t="s">
        <v>637</v>
      </c>
      <c r="C916" s="28" t="s">
        <v>1041</v>
      </c>
      <c r="D916" s="28" t="s">
        <v>872</v>
      </c>
      <c r="E916"/>
      <c r="F916"/>
      <c r="G916"/>
      <c r="H916" s="158"/>
      <c r="I916"/>
    </row>
    <row r="917" spans="1:9" ht="14.25" x14ac:dyDescent="0.2">
      <c r="A917" s="28"/>
      <c r="B917" s="28"/>
      <c r="C917" s="28"/>
      <c r="D917" s="28" t="s">
        <v>314</v>
      </c>
      <c r="E917" s="157"/>
      <c r="F917" s="157"/>
      <c r="G917"/>
      <c r="H917" s="158"/>
      <c r="I917"/>
    </row>
    <row r="918" spans="1:9" ht="14.25" x14ac:dyDescent="0.2">
      <c r="A918" s="28" t="s">
        <v>2724</v>
      </c>
      <c r="B918" s="28" t="s">
        <v>1057</v>
      </c>
      <c r="C918" s="28" t="s">
        <v>1041</v>
      </c>
      <c r="D918" s="28" t="s">
        <v>872</v>
      </c>
      <c r="E918" s="157"/>
      <c r="F918" s="157"/>
      <c r="G918"/>
      <c r="H918" s="158"/>
      <c r="I918"/>
    </row>
    <row r="919" spans="1:9" ht="14.25" x14ac:dyDescent="0.2">
      <c r="A919" s="28"/>
      <c r="B919" s="28"/>
      <c r="C919" s="28"/>
      <c r="D919" s="28" t="s">
        <v>314</v>
      </c>
      <c r="E919" s="157"/>
      <c r="F919" s="157"/>
      <c r="G919"/>
      <c r="H919" s="158"/>
      <c r="I919"/>
    </row>
    <row r="920" spans="1:9" x14ac:dyDescent="0.2">
      <c r="A920" s="28" t="s">
        <v>2636</v>
      </c>
      <c r="B920" s="28" t="s">
        <v>46</v>
      </c>
      <c r="C920" s="28" t="s">
        <v>1041</v>
      </c>
      <c r="D920" s="28" t="s">
        <v>872</v>
      </c>
      <c r="E920"/>
      <c r="F920"/>
      <c r="G920"/>
      <c r="H920" s="158"/>
      <c r="I920"/>
    </row>
    <row r="921" spans="1:9" x14ac:dyDescent="0.2">
      <c r="A921" s="28"/>
      <c r="B921" s="28"/>
      <c r="C921" s="28"/>
      <c r="D921" s="28" t="s">
        <v>314</v>
      </c>
      <c r="E921"/>
      <c r="F921"/>
      <c r="G921"/>
      <c r="H921" s="158"/>
      <c r="I921"/>
    </row>
    <row r="922" spans="1:9" ht="14.25" x14ac:dyDescent="0.2">
      <c r="A922" s="28" t="s">
        <v>2726</v>
      </c>
      <c r="B922" s="28" t="s">
        <v>1058</v>
      </c>
      <c r="C922" s="28" t="s">
        <v>1041</v>
      </c>
      <c r="D922" s="28" t="s">
        <v>872</v>
      </c>
      <c r="E922" s="157"/>
      <c r="F922" s="157"/>
      <c r="G922"/>
      <c r="H922" s="158"/>
      <c r="I922"/>
    </row>
    <row r="923" spans="1:9" x14ac:dyDescent="0.2">
      <c r="A923" s="28"/>
      <c r="B923" s="28"/>
      <c r="C923" s="28"/>
      <c r="D923" s="28" t="s">
        <v>314</v>
      </c>
      <c r="E923"/>
      <c r="F923"/>
      <c r="G923"/>
      <c r="H923" s="158"/>
      <c r="I923"/>
    </row>
    <row r="924" spans="1:9" ht="14.25" x14ac:dyDescent="0.2">
      <c r="A924" s="28" t="s">
        <v>2652</v>
      </c>
      <c r="B924" s="28" t="s">
        <v>1061</v>
      </c>
      <c r="C924" s="28" t="s">
        <v>1041</v>
      </c>
      <c r="D924" s="28" t="s">
        <v>314</v>
      </c>
      <c r="E924" s="157"/>
      <c r="F924" s="157"/>
      <c r="G924"/>
      <c r="H924" s="158"/>
      <c r="I924"/>
    </row>
    <row r="925" spans="1:9" x14ac:dyDescent="0.2">
      <c r="A925" s="28" t="s">
        <v>2676</v>
      </c>
      <c r="B925" s="28" t="s">
        <v>981</v>
      </c>
      <c r="C925" s="28" t="s">
        <v>1041</v>
      </c>
      <c r="D925" s="28" t="s">
        <v>314</v>
      </c>
      <c r="E925"/>
      <c r="F925"/>
      <c r="G925"/>
      <c r="H925" s="158"/>
      <c r="I925"/>
    </row>
    <row r="926" spans="1:9" ht="14.25" x14ac:dyDescent="0.2">
      <c r="A926" s="28" t="s">
        <v>2678</v>
      </c>
      <c r="B926" s="28" t="s">
        <v>638</v>
      </c>
      <c r="C926" s="28" t="s">
        <v>1041</v>
      </c>
      <c r="D926" s="28" t="s">
        <v>872</v>
      </c>
      <c r="E926" s="157"/>
      <c r="F926" s="157"/>
      <c r="G926"/>
      <c r="H926" s="158"/>
      <c r="I926"/>
    </row>
    <row r="927" spans="1:9" ht="14.25" x14ac:dyDescent="0.2">
      <c r="A927" s="28"/>
      <c r="B927" s="28"/>
      <c r="C927" s="28"/>
      <c r="D927" s="28" t="s">
        <v>873</v>
      </c>
      <c r="E927" s="157"/>
      <c r="F927" s="157"/>
      <c r="G927"/>
      <c r="H927" s="158"/>
      <c r="I927"/>
    </row>
    <row r="928" spans="1:9" x14ac:dyDescent="0.2">
      <c r="A928" s="28"/>
      <c r="B928" s="28"/>
      <c r="C928" s="28"/>
      <c r="D928" s="28" t="s">
        <v>314</v>
      </c>
      <c r="E928"/>
      <c r="F928"/>
      <c r="G928"/>
      <c r="H928" s="158"/>
      <c r="I928"/>
    </row>
    <row r="929" spans="1:9" x14ac:dyDescent="0.2">
      <c r="A929" s="28" t="s">
        <v>2723</v>
      </c>
      <c r="B929" s="28" t="s">
        <v>636</v>
      </c>
      <c r="C929" s="28" t="s">
        <v>1041</v>
      </c>
      <c r="D929" s="28" t="s">
        <v>872</v>
      </c>
      <c r="E929"/>
      <c r="F929"/>
      <c r="G929"/>
      <c r="H929" s="158"/>
      <c r="I929"/>
    </row>
    <row r="930" spans="1:9" ht="14.25" x14ac:dyDescent="0.2">
      <c r="A930" s="28"/>
      <c r="B930" s="28"/>
      <c r="C930" s="28"/>
      <c r="D930" s="28" t="s">
        <v>314</v>
      </c>
      <c r="E930" s="157"/>
      <c r="F930" s="157"/>
      <c r="G930"/>
      <c r="H930" s="158"/>
      <c r="I930"/>
    </row>
    <row r="931" spans="1:9" x14ac:dyDescent="0.2">
      <c r="A931" s="28" t="s">
        <v>2727</v>
      </c>
      <c r="B931" s="28" t="s">
        <v>635</v>
      </c>
      <c r="C931" s="28" t="s">
        <v>1041</v>
      </c>
      <c r="D931" s="28" t="s">
        <v>872</v>
      </c>
      <c r="E931"/>
      <c r="F931"/>
      <c r="G931"/>
      <c r="H931" s="158"/>
      <c r="I931"/>
    </row>
    <row r="932" spans="1:9" x14ac:dyDescent="0.2">
      <c r="A932" s="28"/>
      <c r="B932" s="28"/>
      <c r="C932" s="28"/>
      <c r="D932" s="28" t="s">
        <v>314</v>
      </c>
      <c r="E932"/>
      <c r="F932"/>
      <c r="G932"/>
      <c r="H932" s="158"/>
      <c r="I932"/>
    </row>
    <row r="933" spans="1:9" ht="14.25" x14ac:dyDescent="0.2">
      <c r="A933" s="28" t="s">
        <v>2286</v>
      </c>
      <c r="B933" s="28" t="s">
        <v>2287</v>
      </c>
      <c r="C933" s="28" t="s">
        <v>330</v>
      </c>
      <c r="D933" s="28" t="s">
        <v>310</v>
      </c>
      <c r="E933" s="157"/>
      <c r="F933" s="157"/>
      <c r="G933"/>
      <c r="H933" s="158"/>
      <c r="I933"/>
    </row>
    <row r="934" spans="1:9" ht="14.25" x14ac:dyDescent="0.2">
      <c r="A934" s="28" t="s">
        <v>2271</v>
      </c>
      <c r="B934" s="28" t="s">
        <v>326</v>
      </c>
      <c r="C934" s="28" t="s">
        <v>330</v>
      </c>
      <c r="D934" s="28" t="s">
        <v>872</v>
      </c>
      <c r="E934" s="157"/>
      <c r="F934" s="157"/>
      <c r="G934"/>
      <c r="H934" s="158"/>
      <c r="I934"/>
    </row>
    <row r="935" spans="1:9" x14ac:dyDescent="0.2">
      <c r="A935" s="28"/>
      <c r="B935" s="28"/>
      <c r="C935" s="28"/>
      <c r="D935" s="28" t="s">
        <v>310</v>
      </c>
      <c r="E935"/>
      <c r="F935"/>
      <c r="G935"/>
      <c r="H935" s="158"/>
      <c r="I935"/>
    </row>
    <row r="936" spans="1:9" ht="14.25" x14ac:dyDescent="0.2">
      <c r="A936" s="28"/>
      <c r="B936" s="28"/>
      <c r="C936" s="28"/>
      <c r="D936" s="28" t="s">
        <v>314</v>
      </c>
      <c r="E936" s="157"/>
      <c r="F936" s="157"/>
      <c r="G936"/>
      <c r="H936" s="158"/>
      <c r="I936"/>
    </row>
    <row r="937" spans="1:9" x14ac:dyDescent="0.2">
      <c r="A937" s="28" t="s">
        <v>2272</v>
      </c>
      <c r="B937" s="28" t="s">
        <v>308</v>
      </c>
      <c r="C937" s="28" t="s">
        <v>330</v>
      </c>
      <c r="D937" s="28" t="s">
        <v>872</v>
      </c>
      <c r="E937"/>
      <c r="F937"/>
      <c r="G937"/>
      <c r="H937" s="158"/>
      <c r="I937"/>
    </row>
    <row r="938" spans="1:9" x14ac:dyDescent="0.2">
      <c r="A938" s="28"/>
      <c r="B938" s="28"/>
      <c r="C938" s="28"/>
      <c r="D938" s="28" t="s">
        <v>310</v>
      </c>
      <c r="E938"/>
      <c r="F938"/>
      <c r="G938"/>
      <c r="H938" s="158"/>
      <c r="I938"/>
    </row>
    <row r="939" spans="1:9" ht="14.25" x14ac:dyDescent="0.2">
      <c r="A939" s="28"/>
      <c r="B939" s="28"/>
      <c r="C939" s="28"/>
      <c r="D939" s="28" t="s">
        <v>314</v>
      </c>
      <c r="E939" s="157"/>
      <c r="F939" s="157"/>
      <c r="G939"/>
      <c r="H939" s="158"/>
      <c r="I939"/>
    </row>
    <row r="940" spans="1:9" ht="14.25" x14ac:dyDescent="0.2">
      <c r="A940" s="28" t="s">
        <v>2288</v>
      </c>
      <c r="B940" s="28" t="s">
        <v>2289</v>
      </c>
      <c r="C940" s="28" t="s">
        <v>330</v>
      </c>
      <c r="D940" s="28" t="s">
        <v>310</v>
      </c>
      <c r="E940" s="157"/>
      <c r="F940" s="157"/>
      <c r="G940"/>
      <c r="H940" s="158"/>
      <c r="I940"/>
    </row>
    <row r="941" spans="1:9" ht="14.25" x14ac:dyDescent="0.2">
      <c r="A941" s="28" t="s">
        <v>2673</v>
      </c>
      <c r="B941" s="28" t="s">
        <v>2285</v>
      </c>
      <c r="C941" s="28" t="s">
        <v>330</v>
      </c>
      <c r="D941" s="28" t="s">
        <v>310</v>
      </c>
      <c r="E941" s="157"/>
      <c r="F941" s="157"/>
      <c r="G941"/>
      <c r="H941" s="158"/>
      <c r="I941"/>
    </row>
    <row r="942" spans="1:9" x14ac:dyDescent="0.2">
      <c r="A942" s="28"/>
      <c r="B942" s="28"/>
      <c r="C942" s="28"/>
      <c r="D942" s="28" t="s">
        <v>314</v>
      </c>
      <c r="E942"/>
      <c r="F942"/>
      <c r="G942"/>
      <c r="H942" s="158"/>
      <c r="I942"/>
    </row>
    <row r="943" spans="1:9" x14ac:dyDescent="0.2">
      <c r="A943" s="28" t="s">
        <v>2679</v>
      </c>
      <c r="B943" s="28" t="s">
        <v>317</v>
      </c>
      <c r="C943" s="28" t="s">
        <v>330</v>
      </c>
      <c r="D943" s="28" t="s">
        <v>872</v>
      </c>
      <c r="E943"/>
      <c r="F943"/>
      <c r="G943"/>
      <c r="H943" s="158"/>
      <c r="I943"/>
    </row>
    <row r="944" spans="1:9" ht="14.25" x14ac:dyDescent="0.2">
      <c r="A944" s="28"/>
      <c r="B944" s="28"/>
      <c r="C944" s="28"/>
      <c r="D944" s="28" t="s">
        <v>310</v>
      </c>
      <c r="E944" s="157"/>
      <c r="F944" s="157"/>
      <c r="G944"/>
      <c r="H944" s="158"/>
      <c r="I944"/>
    </row>
    <row r="945" spans="1:9" ht="14.25" x14ac:dyDescent="0.2">
      <c r="A945" s="28"/>
      <c r="B945" s="28"/>
      <c r="C945" s="28"/>
      <c r="D945" s="28" t="s">
        <v>314</v>
      </c>
      <c r="E945" s="157"/>
      <c r="F945" s="157"/>
      <c r="G945"/>
      <c r="H945" s="158"/>
      <c r="I945"/>
    </row>
    <row r="946" spans="1:9" x14ac:dyDescent="0.2">
      <c r="A946" s="28" t="s">
        <v>2290</v>
      </c>
      <c r="B946" s="28" t="s">
        <v>2291</v>
      </c>
      <c r="C946" s="28" t="s">
        <v>330</v>
      </c>
      <c r="D946" s="28" t="s">
        <v>310</v>
      </c>
      <c r="E946"/>
      <c r="F946"/>
      <c r="G946"/>
      <c r="H946" s="158"/>
      <c r="I946"/>
    </row>
    <row r="947" spans="1:9" x14ac:dyDescent="0.2">
      <c r="A947" s="28" t="s">
        <v>2292</v>
      </c>
      <c r="B947" s="28" t="s">
        <v>2293</v>
      </c>
      <c r="C947" s="28" t="s">
        <v>330</v>
      </c>
      <c r="D947" s="28" t="s">
        <v>310</v>
      </c>
      <c r="E947"/>
      <c r="F947"/>
      <c r="G947"/>
      <c r="H947" s="158"/>
      <c r="I947"/>
    </row>
    <row r="948" spans="1:9" ht="14.25" x14ac:dyDescent="0.2">
      <c r="A948" s="28" t="s">
        <v>2688</v>
      </c>
      <c r="B948" s="28" t="s">
        <v>325</v>
      </c>
      <c r="C948" s="28" t="s">
        <v>330</v>
      </c>
      <c r="D948" s="28" t="s">
        <v>872</v>
      </c>
      <c r="E948" s="157"/>
      <c r="F948" s="157"/>
      <c r="G948"/>
      <c r="H948" s="158"/>
      <c r="I948"/>
    </row>
    <row r="949" spans="1:9" ht="14.25" x14ac:dyDescent="0.2">
      <c r="A949" s="28"/>
      <c r="B949" s="28"/>
      <c r="C949" s="28"/>
      <c r="D949" s="28" t="s">
        <v>310</v>
      </c>
      <c r="E949" s="157"/>
      <c r="F949" s="157"/>
      <c r="G949"/>
      <c r="H949" s="158"/>
      <c r="I949"/>
    </row>
    <row r="950" spans="1:9" x14ac:dyDescent="0.2">
      <c r="A950" s="28"/>
      <c r="B950" s="28"/>
      <c r="C950" s="28"/>
      <c r="D950" s="28" t="s">
        <v>314</v>
      </c>
      <c r="E950"/>
      <c r="F950"/>
      <c r="G950"/>
      <c r="H950" s="158"/>
      <c r="I950"/>
    </row>
    <row r="951" spans="1:9" x14ac:dyDescent="0.2">
      <c r="A951" s="28" t="s">
        <v>2294</v>
      </c>
      <c r="B951" s="28" t="s">
        <v>2295</v>
      </c>
      <c r="C951" s="28" t="s">
        <v>330</v>
      </c>
      <c r="D951" s="28" t="s">
        <v>310</v>
      </c>
      <c r="E951"/>
      <c r="F951"/>
      <c r="G951"/>
      <c r="H951" s="158"/>
      <c r="I951"/>
    </row>
    <row r="952" spans="1:9" x14ac:dyDescent="0.2">
      <c r="A952" s="28" t="s">
        <v>2728</v>
      </c>
      <c r="B952" s="28" t="s">
        <v>320</v>
      </c>
      <c r="C952" s="28" t="s">
        <v>330</v>
      </c>
      <c r="D952" s="28" t="s">
        <v>872</v>
      </c>
      <c r="E952"/>
      <c r="F952"/>
      <c r="G952"/>
      <c r="H952" s="158"/>
      <c r="I952"/>
    </row>
    <row r="953" spans="1:9" ht="14.25" x14ac:dyDescent="0.2">
      <c r="A953" s="28"/>
      <c r="B953" s="28"/>
      <c r="C953" s="28"/>
      <c r="D953" s="28" t="s">
        <v>310</v>
      </c>
      <c r="E953" s="157"/>
      <c r="F953" s="157"/>
      <c r="G953"/>
      <c r="H953" s="158"/>
      <c r="I953"/>
    </row>
    <row r="954" spans="1:9" ht="14.25" x14ac:dyDescent="0.2">
      <c r="A954" s="28"/>
      <c r="B954" s="28"/>
      <c r="C954" s="28"/>
      <c r="D954" s="28" t="s">
        <v>314</v>
      </c>
      <c r="E954" s="157"/>
      <c r="F954" s="157"/>
      <c r="G954"/>
      <c r="H954" s="158"/>
      <c r="I954"/>
    </row>
    <row r="955" spans="1:9" ht="14.25" x14ac:dyDescent="0.2">
      <c r="A955" s="28" t="s">
        <v>2296</v>
      </c>
      <c r="B955" s="28" t="s">
        <v>2297</v>
      </c>
      <c r="C955" s="28" t="s">
        <v>330</v>
      </c>
      <c r="D955" s="28" t="s">
        <v>310</v>
      </c>
      <c r="E955" s="157"/>
      <c r="F955" s="157"/>
      <c r="G955"/>
      <c r="H955" s="158"/>
      <c r="I955"/>
    </row>
    <row r="956" spans="1:9" ht="14.25" x14ac:dyDescent="0.2">
      <c r="A956" s="28" t="s">
        <v>2672</v>
      </c>
      <c r="B956" s="28" t="s">
        <v>319</v>
      </c>
      <c r="C956" s="28" t="s">
        <v>330</v>
      </c>
      <c r="D956" s="28" t="s">
        <v>872</v>
      </c>
      <c r="E956" s="157"/>
      <c r="F956" s="157"/>
      <c r="G956"/>
      <c r="H956" s="158"/>
      <c r="I956"/>
    </row>
    <row r="957" spans="1:9" x14ac:dyDescent="0.2">
      <c r="A957" s="28"/>
      <c r="B957" s="28"/>
      <c r="C957" s="28"/>
      <c r="D957" s="28" t="s">
        <v>310</v>
      </c>
      <c r="E957"/>
      <c r="F957"/>
      <c r="G957"/>
      <c r="H957" s="158"/>
      <c r="I957"/>
    </row>
    <row r="958" spans="1:9" x14ac:dyDescent="0.2">
      <c r="A958" s="28"/>
      <c r="B958" s="28"/>
      <c r="C958" s="28"/>
      <c r="D958" s="28" t="s">
        <v>314</v>
      </c>
      <c r="E958"/>
      <c r="F958"/>
      <c r="G958"/>
      <c r="H958" s="158"/>
      <c r="I958"/>
    </row>
    <row r="959" spans="1:9" ht="14.25" x14ac:dyDescent="0.2">
      <c r="A959" s="28" t="s">
        <v>2298</v>
      </c>
      <c r="B959" s="28" t="s">
        <v>2299</v>
      </c>
      <c r="C959" s="28" t="s">
        <v>330</v>
      </c>
      <c r="D959" s="28" t="s">
        <v>310</v>
      </c>
      <c r="E959" s="157"/>
      <c r="F959" s="157"/>
      <c r="G959"/>
      <c r="H959" s="158"/>
      <c r="I959"/>
    </row>
    <row r="960" spans="1:9" x14ac:dyDescent="0.2">
      <c r="A960" s="28" t="s">
        <v>2300</v>
      </c>
      <c r="B960" s="28" t="s">
        <v>2301</v>
      </c>
      <c r="C960" s="28" t="s">
        <v>330</v>
      </c>
      <c r="D960" s="28" t="s">
        <v>310</v>
      </c>
      <c r="E960"/>
      <c r="F960"/>
      <c r="G960"/>
      <c r="H960" s="158"/>
      <c r="I960"/>
    </row>
    <row r="961" spans="1:9" ht="14.25" x14ac:dyDescent="0.2">
      <c r="A961" s="28" t="s">
        <v>2302</v>
      </c>
      <c r="B961" s="28" t="s">
        <v>2303</v>
      </c>
      <c r="C961" s="28" t="s">
        <v>330</v>
      </c>
      <c r="D961" s="28" t="s">
        <v>310</v>
      </c>
      <c r="E961" s="157"/>
      <c r="F961" s="157"/>
      <c r="G961"/>
      <c r="H961" s="158"/>
      <c r="I961"/>
    </row>
    <row r="962" spans="1:9" ht="14.25" x14ac:dyDescent="0.2">
      <c r="A962" s="28" t="s">
        <v>2718</v>
      </c>
      <c r="B962" s="28" t="s">
        <v>323</v>
      </c>
      <c r="C962" s="28" t="s">
        <v>330</v>
      </c>
      <c r="D962" s="28" t="s">
        <v>872</v>
      </c>
      <c r="E962" s="157"/>
      <c r="F962" s="157"/>
      <c r="G962"/>
      <c r="H962" s="158"/>
      <c r="I962"/>
    </row>
    <row r="963" spans="1:9" ht="14.25" x14ac:dyDescent="0.2">
      <c r="A963" s="28"/>
      <c r="B963" s="28"/>
      <c r="C963" s="28"/>
      <c r="D963" s="28" t="s">
        <v>310</v>
      </c>
      <c r="E963" s="157"/>
      <c r="F963" s="157"/>
      <c r="G963"/>
      <c r="H963" s="158"/>
      <c r="I963"/>
    </row>
    <row r="964" spans="1:9" ht="14.25" x14ac:dyDescent="0.2">
      <c r="A964" s="28"/>
      <c r="B964" s="28"/>
      <c r="C964" s="28"/>
      <c r="D964" s="28" t="s">
        <v>314</v>
      </c>
      <c r="E964" s="157"/>
      <c r="F964" s="157"/>
      <c r="G964"/>
      <c r="H964" s="158"/>
      <c r="I964"/>
    </row>
    <row r="965" spans="1:9" x14ac:dyDescent="0.2">
      <c r="A965" s="28" t="s">
        <v>2304</v>
      </c>
      <c r="B965" s="28" t="s">
        <v>2305</v>
      </c>
      <c r="C965" s="28" t="s">
        <v>330</v>
      </c>
      <c r="D965" s="28" t="s">
        <v>872</v>
      </c>
      <c r="E965"/>
      <c r="F965"/>
      <c r="G965"/>
      <c r="H965" s="158"/>
      <c r="I965"/>
    </row>
    <row r="966" spans="1:9" x14ac:dyDescent="0.2">
      <c r="A966" s="28"/>
      <c r="B966" s="28"/>
      <c r="C966" s="28"/>
      <c r="D966" s="28" t="s">
        <v>310</v>
      </c>
      <c r="E966"/>
      <c r="F966"/>
      <c r="G966"/>
      <c r="H966" s="158"/>
      <c r="I966"/>
    </row>
    <row r="967" spans="1:9" ht="14.25" x14ac:dyDescent="0.2">
      <c r="A967" s="28" t="s">
        <v>2306</v>
      </c>
      <c r="B967" s="28" t="s">
        <v>2307</v>
      </c>
      <c r="C967" s="28" t="s">
        <v>330</v>
      </c>
      <c r="D967" s="28" t="s">
        <v>310</v>
      </c>
      <c r="E967" s="157"/>
      <c r="F967" s="157"/>
      <c r="G967"/>
      <c r="H967" s="158"/>
      <c r="I967"/>
    </row>
    <row r="968" spans="1:9" ht="14.25" x14ac:dyDescent="0.2">
      <c r="A968" s="28" t="s">
        <v>2308</v>
      </c>
      <c r="B968" s="28" t="s">
        <v>2309</v>
      </c>
      <c r="C968" s="28" t="s">
        <v>330</v>
      </c>
      <c r="D968" s="28" t="s">
        <v>310</v>
      </c>
      <c r="E968" s="157"/>
      <c r="F968" s="157"/>
      <c r="G968"/>
      <c r="H968" s="158"/>
      <c r="I968"/>
    </row>
    <row r="969" spans="1:9" x14ac:dyDescent="0.2">
      <c r="A969" s="28" t="s">
        <v>2310</v>
      </c>
      <c r="B969" s="28" t="s">
        <v>2311</v>
      </c>
      <c r="C969" s="28" t="s">
        <v>330</v>
      </c>
      <c r="D969" s="28" t="s">
        <v>310</v>
      </c>
      <c r="E969"/>
      <c r="F969"/>
      <c r="G969"/>
      <c r="H969" s="158"/>
      <c r="I969"/>
    </row>
    <row r="970" spans="1:9" x14ac:dyDescent="0.2">
      <c r="A970" s="28" t="s">
        <v>2273</v>
      </c>
      <c r="B970" s="28" t="s">
        <v>327</v>
      </c>
      <c r="C970" s="28" t="s">
        <v>330</v>
      </c>
      <c r="D970" s="28" t="s">
        <v>872</v>
      </c>
      <c r="E970"/>
      <c r="F970"/>
      <c r="G970"/>
      <c r="H970" s="158"/>
      <c r="I970"/>
    </row>
    <row r="971" spans="1:9" x14ac:dyDescent="0.2">
      <c r="A971" s="28"/>
      <c r="B971" s="28"/>
      <c r="C971" s="28"/>
      <c r="D971" s="28" t="s">
        <v>310</v>
      </c>
      <c r="E971"/>
      <c r="F971"/>
      <c r="G971"/>
      <c r="H971" s="158"/>
      <c r="I971"/>
    </row>
    <row r="972" spans="1:9" ht="14.25" x14ac:dyDescent="0.2">
      <c r="A972" s="28"/>
      <c r="B972" s="28"/>
      <c r="C972" s="28"/>
      <c r="D972" s="28" t="s">
        <v>314</v>
      </c>
      <c r="E972" s="157"/>
      <c r="F972" s="157"/>
      <c r="G972"/>
      <c r="H972" s="158"/>
      <c r="I972"/>
    </row>
    <row r="973" spans="1:9" ht="14.25" x14ac:dyDescent="0.2">
      <c r="A973" s="28" t="s">
        <v>2312</v>
      </c>
      <c r="B973" s="28" t="s">
        <v>2313</v>
      </c>
      <c r="C973" s="28" t="s">
        <v>330</v>
      </c>
      <c r="D973" s="28" t="s">
        <v>310</v>
      </c>
      <c r="E973" s="157"/>
      <c r="F973" s="157"/>
      <c r="G973"/>
      <c r="H973" s="158"/>
      <c r="I973"/>
    </row>
    <row r="974" spans="1:9" ht="14.25" x14ac:dyDescent="0.2">
      <c r="A974" s="28" t="s">
        <v>2274</v>
      </c>
      <c r="B974" s="28" t="s">
        <v>318</v>
      </c>
      <c r="C974" s="28" t="s">
        <v>330</v>
      </c>
      <c r="D974" s="28" t="s">
        <v>872</v>
      </c>
      <c r="E974" s="157"/>
      <c r="F974" s="157"/>
      <c r="G974"/>
      <c r="H974" s="158"/>
      <c r="I974"/>
    </row>
    <row r="975" spans="1:9" x14ac:dyDescent="0.2">
      <c r="A975" s="28"/>
      <c r="B975" s="28"/>
      <c r="C975" s="28"/>
      <c r="D975" s="28" t="s">
        <v>310</v>
      </c>
      <c r="E975"/>
      <c r="F975"/>
      <c r="G975"/>
      <c r="H975" s="158"/>
      <c r="I975"/>
    </row>
    <row r="976" spans="1:9" ht="14.25" x14ac:dyDescent="0.2">
      <c r="A976" s="28"/>
      <c r="B976" s="28"/>
      <c r="C976" s="28"/>
      <c r="D976" s="28" t="s">
        <v>874</v>
      </c>
      <c r="E976" s="157"/>
      <c r="F976" s="157"/>
      <c r="G976"/>
      <c r="H976" s="158"/>
      <c r="I976"/>
    </row>
    <row r="977" spans="1:9" ht="14.25" x14ac:dyDescent="0.2">
      <c r="A977" s="28"/>
      <c r="B977" s="28"/>
      <c r="C977" s="28"/>
      <c r="D977" s="28" t="s">
        <v>314</v>
      </c>
      <c r="E977" s="157"/>
      <c r="F977" s="157"/>
      <c r="G977"/>
      <c r="H977" s="158"/>
      <c r="I977"/>
    </row>
    <row r="978" spans="1:9" ht="14.25" x14ac:dyDescent="0.2">
      <c r="A978" s="28" t="s">
        <v>2314</v>
      </c>
      <c r="B978" s="28" t="s">
        <v>2315</v>
      </c>
      <c r="C978" s="28" t="s">
        <v>330</v>
      </c>
      <c r="D978" s="28" t="s">
        <v>310</v>
      </c>
      <c r="E978" s="157"/>
      <c r="F978" s="157"/>
      <c r="G978"/>
      <c r="H978" s="158"/>
      <c r="I978"/>
    </row>
    <row r="979" spans="1:9" ht="14.25" x14ac:dyDescent="0.2">
      <c r="A979" s="28" t="s">
        <v>2279</v>
      </c>
      <c r="B979" s="28" t="s">
        <v>2280</v>
      </c>
      <c r="C979" s="28" t="s">
        <v>1042</v>
      </c>
      <c r="D979" s="28" t="s">
        <v>314</v>
      </c>
      <c r="E979" s="157"/>
      <c r="F979" s="157"/>
      <c r="G979"/>
      <c r="H979" s="158"/>
      <c r="I979"/>
    </row>
    <row r="980" spans="1:9" ht="14.25" x14ac:dyDescent="0.2">
      <c r="A980" s="28" t="s">
        <v>2104</v>
      </c>
      <c r="B980" s="28" t="s">
        <v>421</v>
      </c>
      <c r="C980" s="28" t="s">
        <v>1042</v>
      </c>
      <c r="D980" s="28" t="s">
        <v>872</v>
      </c>
      <c r="E980" s="157"/>
      <c r="F980" s="157"/>
      <c r="G980"/>
      <c r="H980" s="158"/>
      <c r="I980"/>
    </row>
    <row r="981" spans="1:9" ht="14.25" x14ac:dyDescent="0.2">
      <c r="A981" s="28"/>
      <c r="B981" s="28"/>
      <c r="C981" s="28"/>
      <c r="D981" s="28" t="s">
        <v>314</v>
      </c>
      <c r="E981" s="157"/>
      <c r="F981" s="157"/>
      <c r="G981"/>
      <c r="H981" s="158"/>
      <c r="I981"/>
    </row>
    <row r="982" spans="1:9" x14ac:dyDescent="0.2">
      <c r="A982" s="28" t="s">
        <v>2103</v>
      </c>
      <c r="B982" s="28" t="s">
        <v>1829</v>
      </c>
      <c r="C982" s="28" t="s">
        <v>1042</v>
      </c>
      <c r="D982" s="28" t="s">
        <v>314</v>
      </c>
      <c r="E982"/>
      <c r="F982"/>
      <c r="G982"/>
      <c r="H982" s="158"/>
      <c r="I982"/>
    </row>
    <row r="983" spans="1:9" x14ac:dyDescent="0.2">
      <c r="A983" s="28" t="s">
        <v>2125</v>
      </c>
      <c r="B983" s="28" t="s">
        <v>1831</v>
      </c>
      <c r="C983" s="28" t="s">
        <v>1042</v>
      </c>
      <c r="D983" s="28" t="s">
        <v>314</v>
      </c>
      <c r="E983"/>
      <c r="F983"/>
      <c r="G983"/>
      <c r="H983" s="158"/>
      <c r="I983"/>
    </row>
    <row r="984" spans="1:9" ht="14.25" x14ac:dyDescent="0.2">
      <c r="A984" s="28" t="s">
        <v>2359</v>
      </c>
      <c r="B984" s="28" t="s">
        <v>2360</v>
      </c>
      <c r="C984" s="28" t="s">
        <v>1042</v>
      </c>
      <c r="D984" s="28" t="s">
        <v>314</v>
      </c>
      <c r="E984" s="157"/>
      <c r="F984" s="157"/>
      <c r="G984"/>
      <c r="H984" s="158"/>
      <c r="I984"/>
    </row>
    <row r="985" spans="1:9" x14ac:dyDescent="0.2">
      <c r="A985" s="28" t="s">
        <v>2361</v>
      </c>
      <c r="B985" s="28" t="s">
        <v>2362</v>
      </c>
      <c r="C985" s="28" t="s">
        <v>1042</v>
      </c>
      <c r="D985" s="28" t="s">
        <v>314</v>
      </c>
      <c r="E985"/>
      <c r="F985"/>
      <c r="G985"/>
      <c r="H985" s="158"/>
      <c r="I985"/>
    </row>
    <row r="986" spans="1:9" x14ac:dyDescent="0.2">
      <c r="A986" s="28" t="s">
        <v>2142</v>
      </c>
      <c r="B986" s="28" t="s">
        <v>422</v>
      </c>
      <c r="C986" s="28" t="s">
        <v>1042</v>
      </c>
      <c r="D986" s="28" t="s">
        <v>314</v>
      </c>
      <c r="E986"/>
      <c r="F986"/>
      <c r="G986"/>
      <c r="H986" s="158"/>
      <c r="I986"/>
    </row>
    <row r="987" spans="1:9" ht="14.25" x14ac:dyDescent="0.2">
      <c r="A987" s="28" t="s">
        <v>2078</v>
      </c>
      <c r="B987" s="28" t="s">
        <v>423</v>
      </c>
      <c r="C987" s="28" t="s">
        <v>1042</v>
      </c>
      <c r="D987" s="28" t="s">
        <v>872</v>
      </c>
      <c r="E987" s="157"/>
      <c r="F987" s="157"/>
      <c r="G987"/>
      <c r="H987" s="158"/>
      <c r="I987"/>
    </row>
    <row r="988" spans="1:9" ht="14.25" x14ac:dyDescent="0.2">
      <c r="A988" s="28"/>
      <c r="B988" s="28"/>
      <c r="C988" s="28"/>
      <c r="D988" s="28" t="s">
        <v>873</v>
      </c>
      <c r="E988" s="157"/>
      <c r="F988" s="157"/>
      <c r="G988"/>
      <c r="H988" s="158"/>
      <c r="I988"/>
    </row>
    <row r="989" spans="1:9" ht="14.25" x14ac:dyDescent="0.2">
      <c r="A989" s="28"/>
      <c r="B989" s="28"/>
      <c r="C989" s="28"/>
      <c r="D989" s="28" t="s">
        <v>314</v>
      </c>
      <c r="E989" s="157"/>
      <c r="F989" s="157"/>
      <c r="G989"/>
      <c r="H989" s="158"/>
      <c r="I989"/>
    </row>
    <row r="990" spans="1:9" x14ac:dyDescent="0.2">
      <c r="A990" s="28" t="s">
        <v>2095</v>
      </c>
      <c r="B990" s="28" t="s">
        <v>424</v>
      </c>
      <c r="C990" s="28" t="s">
        <v>1042</v>
      </c>
      <c r="D990" s="28" t="s">
        <v>872</v>
      </c>
      <c r="E990"/>
      <c r="F990"/>
      <c r="G990"/>
      <c r="H990" s="158"/>
      <c r="I990"/>
    </row>
    <row r="991" spans="1:9" ht="14.25" x14ac:dyDescent="0.2">
      <c r="A991" s="28"/>
      <c r="B991" s="28"/>
      <c r="C991" s="28"/>
      <c r="D991" s="28" t="s">
        <v>873</v>
      </c>
      <c r="E991" s="157"/>
      <c r="F991" s="157"/>
      <c r="G991"/>
      <c r="H991" s="158"/>
      <c r="I991"/>
    </row>
    <row r="992" spans="1:9" x14ac:dyDescent="0.2">
      <c r="A992" s="28"/>
      <c r="B992" s="28"/>
      <c r="C992" s="28"/>
      <c r="D992" s="28" t="s">
        <v>314</v>
      </c>
      <c r="E992"/>
      <c r="F992"/>
      <c r="G992"/>
      <c r="H992" s="158"/>
      <c r="I992"/>
    </row>
    <row r="993" spans="1:9" ht="14.25" x14ac:dyDescent="0.2">
      <c r="A993" s="28" t="s">
        <v>2363</v>
      </c>
      <c r="B993" s="28" t="s">
        <v>2364</v>
      </c>
      <c r="C993" s="28" t="s">
        <v>1042</v>
      </c>
      <c r="D993" s="28" t="s">
        <v>314</v>
      </c>
      <c r="E993" s="157"/>
      <c r="F993" s="157"/>
      <c r="G993"/>
      <c r="H993" s="158"/>
      <c r="I993"/>
    </row>
    <row r="994" spans="1:9" x14ac:dyDescent="0.2">
      <c r="A994" s="28" t="s">
        <v>2181</v>
      </c>
      <c r="B994" s="28" t="s">
        <v>1740</v>
      </c>
      <c r="C994" s="28" t="s">
        <v>1042</v>
      </c>
      <c r="D994" s="28" t="s">
        <v>314</v>
      </c>
      <c r="E994"/>
      <c r="F994"/>
      <c r="G994"/>
      <c r="H994" s="158"/>
      <c r="I994"/>
    </row>
    <row r="995" spans="1:9" ht="14.25" x14ac:dyDescent="0.2">
      <c r="A995" s="28" t="s">
        <v>2098</v>
      </c>
      <c r="B995" s="28" t="s">
        <v>711</v>
      </c>
      <c r="C995" s="28" t="s">
        <v>1042</v>
      </c>
      <c r="D995" s="28" t="s">
        <v>872</v>
      </c>
      <c r="E995" s="157"/>
      <c r="F995" s="157"/>
      <c r="G995"/>
      <c r="H995" s="158"/>
      <c r="I995"/>
    </row>
    <row r="996" spans="1:9" x14ac:dyDescent="0.2">
      <c r="A996" s="28"/>
      <c r="B996" s="28"/>
      <c r="C996" s="28"/>
      <c r="D996" s="28" t="s">
        <v>314</v>
      </c>
      <c r="E996"/>
      <c r="F996"/>
      <c r="G996"/>
      <c r="H996" s="158"/>
      <c r="I996"/>
    </row>
    <row r="997" spans="1:9" x14ac:dyDescent="0.2">
      <c r="A997" s="28" t="s">
        <v>2108</v>
      </c>
      <c r="B997" s="28" t="s">
        <v>1092</v>
      </c>
      <c r="C997" s="28" t="s">
        <v>1042</v>
      </c>
      <c r="D997" s="28" t="s">
        <v>872</v>
      </c>
      <c r="E997"/>
      <c r="F997"/>
      <c r="G997"/>
      <c r="H997" s="158"/>
      <c r="I997"/>
    </row>
    <row r="998" spans="1:9" ht="14.25" x14ac:dyDescent="0.2">
      <c r="A998" s="28"/>
      <c r="B998" s="28"/>
      <c r="C998" s="28"/>
      <c r="D998" s="28" t="s">
        <v>314</v>
      </c>
      <c r="E998" s="157"/>
      <c r="F998" s="157"/>
      <c r="G998"/>
      <c r="H998" s="158"/>
      <c r="I998"/>
    </row>
    <row r="999" spans="1:9" x14ac:dyDescent="0.2">
      <c r="A999" s="28" t="s">
        <v>2517</v>
      </c>
      <c r="B999" s="28" t="s">
        <v>707</v>
      </c>
      <c r="C999" s="28" t="s">
        <v>1042</v>
      </c>
      <c r="D999" s="28" t="s">
        <v>872</v>
      </c>
      <c r="E999"/>
      <c r="F999"/>
      <c r="G999"/>
      <c r="H999" s="158"/>
      <c r="I999"/>
    </row>
    <row r="1000" spans="1:9" x14ac:dyDescent="0.2">
      <c r="A1000" s="28"/>
      <c r="B1000" s="28"/>
      <c r="C1000" s="28"/>
      <c r="D1000" s="28" t="s">
        <v>314</v>
      </c>
      <c r="E1000"/>
      <c r="F1000"/>
      <c r="G1000"/>
      <c r="H1000" s="158"/>
      <c r="I1000"/>
    </row>
    <row r="1001" spans="1:9" ht="14.25" x14ac:dyDescent="0.2">
      <c r="A1001" s="28" t="s">
        <v>2199</v>
      </c>
      <c r="B1001" s="28" t="s">
        <v>1821</v>
      </c>
      <c r="C1001" s="28" t="s">
        <v>1042</v>
      </c>
      <c r="D1001" s="28" t="s">
        <v>876</v>
      </c>
      <c r="E1001" s="157"/>
      <c r="F1001" s="157"/>
      <c r="G1001"/>
      <c r="H1001" s="158"/>
      <c r="I1001"/>
    </row>
    <row r="1002" spans="1:9" x14ac:dyDescent="0.2">
      <c r="A1002" s="28"/>
      <c r="B1002" s="28"/>
      <c r="C1002" s="28"/>
      <c r="D1002" s="28" t="s">
        <v>872</v>
      </c>
      <c r="E1002"/>
      <c r="F1002"/>
      <c r="G1002"/>
      <c r="H1002" s="158"/>
      <c r="I1002"/>
    </row>
    <row r="1003" spans="1:9" ht="14.25" x14ac:dyDescent="0.2">
      <c r="A1003" s="28"/>
      <c r="B1003" s="28"/>
      <c r="C1003" s="28"/>
      <c r="D1003" s="28" t="s">
        <v>314</v>
      </c>
      <c r="E1003" s="157"/>
      <c r="F1003" s="157"/>
      <c r="G1003"/>
      <c r="H1003" s="158"/>
      <c r="I1003"/>
    </row>
    <row r="1004" spans="1:9" x14ac:dyDescent="0.2">
      <c r="A1004" s="28" t="s">
        <v>2206</v>
      </c>
      <c r="B1004" s="28" t="s">
        <v>1822</v>
      </c>
      <c r="C1004" s="28" t="s">
        <v>1042</v>
      </c>
      <c r="D1004" s="28" t="s">
        <v>876</v>
      </c>
      <c r="E1004"/>
      <c r="F1004"/>
      <c r="G1004"/>
      <c r="H1004" s="158"/>
      <c r="I1004"/>
    </row>
    <row r="1005" spans="1:9" x14ac:dyDescent="0.2">
      <c r="A1005" s="28"/>
      <c r="B1005" s="28"/>
      <c r="C1005" s="28"/>
      <c r="D1005" s="28" t="s">
        <v>872</v>
      </c>
      <c r="E1005"/>
      <c r="F1005"/>
      <c r="G1005"/>
      <c r="H1005" s="158"/>
      <c r="I1005"/>
    </row>
    <row r="1006" spans="1:9" x14ac:dyDescent="0.2">
      <c r="A1006" s="28"/>
      <c r="B1006" s="28"/>
      <c r="C1006" s="28"/>
      <c r="D1006" s="28" t="s">
        <v>314</v>
      </c>
      <c r="E1006"/>
      <c r="F1006"/>
      <c r="G1006"/>
      <c r="H1006" s="158"/>
      <c r="I1006"/>
    </row>
    <row r="1007" spans="1:9" x14ac:dyDescent="0.2">
      <c r="A1007" s="28" t="s">
        <v>2092</v>
      </c>
      <c r="B1007" s="28" t="s">
        <v>1091</v>
      </c>
      <c r="C1007" s="28" t="s">
        <v>1042</v>
      </c>
      <c r="D1007" s="28" t="s">
        <v>872</v>
      </c>
      <c r="E1007"/>
      <c r="F1007"/>
      <c r="G1007"/>
      <c r="H1007" s="158"/>
      <c r="I1007"/>
    </row>
    <row r="1008" spans="1:9" ht="14.25" x14ac:dyDescent="0.2">
      <c r="A1008" s="28"/>
      <c r="B1008" s="28"/>
      <c r="C1008" s="28"/>
      <c r="D1008" s="28" t="s">
        <v>314</v>
      </c>
      <c r="E1008" s="157"/>
      <c r="F1008" s="157"/>
      <c r="G1008"/>
      <c r="H1008" s="158"/>
      <c r="I1008"/>
    </row>
    <row r="1009" spans="1:9" x14ac:dyDescent="0.2">
      <c r="A1009" s="28" t="s">
        <v>2062</v>
      </c>
      <c r="B1009" s="28" t="s">
        <v>1099</v>
      </c>
      <c r="C1009" s="28" t="s">
        <v>1042</v>
      </c>
      <c r="D1009" s="28" t="s">
        <v>876</v>
      </c>
      <c r="E1009"/>
      <c r="F1009"/>
      <c r="G1009"/>
      <c r="H1009" s="158"/>
      <c r="I1009"/>
    </row>
    <row r="1010" spans="1:9" x14ac:dyDescent="0.2">
      <c r="A1010" s="28"/>
      <c r="B1010" s="28"/>
      <c r="C1010" s="28"/>
      <c r="D1010" s="28" t="s">
        <v>872</v>
      </c>
      <c r="E1010"/>
      <c r="F1010"/>
      <c r="G1010"/>
      <c r="H1010" s="158"/>
      <c r="I1010"/>
    </row>
    <row r="1011" spans="1:9" x14ac:dyDescent="0.2">
      <c r="A1011" s="28"/>
      <c r="B1011" s="28"/>
      <c r="C1011" s="28"/>
      <c r="D1011" s="28" t="s">
        <v>1297</v>
      </c>
      <c r="E1011"/>
      <c r="F1011"/>
      <c r="G1011"/>
      <c r="H1011" s="158"/>
      <c r="I1011"/>
    </row>
    <row r="1012" spans="1:9" x14ac:dyDescent="0.2">
      <c r="A1012" s="28"/>
      <c r="B1012" s="28"/>
      <c r="C1012" s="28"/>
      <c r="D1012" s="28" t="s">
        <v>314</v>
      </c>
      <c r="E1012"/>
      <c r="F1012"/>
      <c r="G1012"/>
      <c r="H1012" s="158"/>
      <c r="I1012"/>
    </row>
    <row r="1013" spans="1:9" x14ac:dyDescent="0.2">
      <c r="A1013" s="28"/>
      <c r="B1013" s="28"/>
      <c r="C1013" s="28"/>
      <c r="D1013" s="28" t="s">
        <v>309</v>
      </c>
      <c r="E1013"/>
      <c r="F1013"/>
      <c r="G1013"/>
      <c r="H1013" s="158"/>
      <c r="I1013"/>
    </row>
    <row r="1014" spans="1:9" x14ac:dyDescent="0.2">
      <c r="A1014" s="28" t="s">
        <v>2578</v>
      </c>
      <c r="B1014" s="28" t="s">
        <v>708</v>
      </c>
      <c r="C1014" s="28" t="s">
        <v>1042</v>
      </c>
      <c r="D1014" s="28" t="s">
        <v>876</v>
      </c>
      <c r="E1014"/>
      <c r="F1014"/>
      <c r="G1014"/>
      <c r="H1014" s="158"/>
      <c r="I1014"/>
    </row>
    <row r="1015" spans="1:9" x14ac:dyDescent="0.2">
      <c r="A1015" s="28"/>
      <c r="B1015" s="28"/>
      <c r="C1015" s="28"/>
      <c r="D1015" s="28" t="s">
        <v>872</v>
      </c>
      <c r="E1015"/>
      <c r="F1015"/>
      <c r="G1015"/>
      <c r="H1015" s="158"/>
      <c r="I1015"/>
    </row>
    <row r="1016" spans="1:9" ht="14.25" x14ac:dyDescent="0.2">
      <c r="A1016" s="28"/>
      <c r="B1016" s="28"/>
      <c r="C1016" s="28"/>
      <c r="D1016" s="28" t="s">
        <v>312</v>
      </c>
      <c r="E1016" s="157"/>
      <c r="F1016" s="157"/>
      <c r="G1016"/>
      <c r="H1016" s="158"/>
      <c r="I1016"/>
    </row>
    <row r="1017" spans="1:9" x14ac:dyDescent="0.2">
      <c r="A1017" s="28"/>
      <c r="B1017" s="28"/>
      <c r="C1017" s="28"/>
      <c r="D1017" s="28" t="s">
        <v>873</v>
      </c>
      <c r="E1017"/>
      <c r="F1017"/>
      <c r="G1017"/>
      <c r="H1017" s="158"/>
      <c r="I1017"/>
    </row>
    <row r="1018" spans="1:9" ht="14.25" x14ac:dyDescent="0.2">
      <c r="A1018" s="28"/>
      <c r="B1018" s="28"/>
      <c r="C1018" s="28"/>
      <c r="D1018" s="28" t="s">
        <v>874</v>
      </c>
      <c r="E1018" s="157"/>
      <c r="F1018" s="157"/>
      <c r="G1018"/>
      <c r="H1018" s="158"/>
      <c r="I1018"/>
    </row>
    <row r="1019" spans="1:9" x14ac:dyDescent="0.2">
      <c r="A1019" s="28"/>
      <c r="B1019" s="28"/>
      <c r="C1019" s="28"/>
      <c r="D1019" s="28" t="s">
        <v>309</v>
      </c>
      <c r="E1019"/>
      <c r="F1019"/>
      <c r="G1019"/>
      <c r="H1019" s="158"/>
      <c r="I1019"/>
    </row>
    <row r="1020" spans="1:9" x14ac:dyDescent="0.2">
      <c r="A1020" s="28"/>
      <c r="B1020" s="28"/>
      <c r="C1020" s="28"/>
      <c r="D1020" s="28" t="s">
        <v>1166</v>
      </c>
      <c r="E1020"/>
      <c r="F1020"/>
      <c r="G1020"/>
      <c r="H1020" s="158"/>
      <c r="I1020"/>
    </row>
    <row r="1021" spans="1:9" x14ac:dyDescent="0.2">
      <c r="A1021" s="28"/>
      <c r="B1021" s="28"/>
      <c r="C1021" s="28"/>
      <c r="D1021" s="28" t="s">
        <v>780</v>
      </c>
      <c r="E1021"/>
      <c r="F1021"/>
      <c r="G1021"/>
      <c r="H1021" s="158"/>
      <c r="I1021"/>
    </row>
    <row r="1022" spans="1:9" ht="14.25" x14ac:dyDescent="0.2">
      <c r="A1022" s="28" t="s">
        <v>2071</v>
      </c>
      <c r="B1022" s="28" t="s">
        <v>1093</v>
      </c>
      <c r="C1022" s="28" t="s">
        <v>1042</v>
      </c>
      <c r="D1022" s="28" t="s">
        <v>872</v>
      </c>
      <c r="E1022" s="157"/>
      <c r="F1022" s="157"/>
      <c r="G1022"/>
      <c r="H1022" s="158"/>
      <c r="I1022"/>
    </row>
    <row r="1023" spans="1:9" x14ac:dyDescent="0.2">
      <c r="A1023" s="28"/>
      <c r="B1023" s="28"/>
      <c r="C1023" s="28"/>
      <c r="D1023" s="28" t="s">
        <v>314</v>
      </c>
      <c r="E1023"/>
      <c r="F1023"/>
      <c r="G1023"/>
      <c r="H1023" s="158"/>
      <c r="I1023"/>
    </row>
    <row r="1024" spans="1:9" x14ac:dyDescent="0.2">
      <c r="A1024" s="28" t="s">
        <v>2590</v>
      </c>
      <c r="B1024" s="28" t="s">
        <v>709</v>
      </c>
      <c r="C1024" s="28" t="s">
        <v>1042</v>
      </c>
      <c r="D1024" s="28" t="s">
        <v>876</v>
      </c>
      <c r="E1024"/>
      <c r="F1024"/>
      <c r="G1024"/>
      <c r="H1024" s="158"/>
      <c r="I1024"/>
    </row>
    <row r="1025" spans="1:9" ht="14.25" x14ac:dyDescent="0.2">
      <c r="A1025" s="28"/>
      <c r="B1025" s="28"/>
      <c r="C1025" s="28"/>
      <c r="D1025" s="28" t="s">
        <v>872</v>
      </c>
      <c r="E1025" s="157"/>
      <c r="F1025" s="157"/>
      <c r="G1025"/>
      <c r="H1025" s="158"/>
      <c r="I1025"/>
    </row>
    <row r="1026" spans="1:9" x14ac:dyDescent="0.2">
      <c r="A1026" s="28"/>
      <c r="B1026" s="28"/>
      <c r="C1026" s="28"/>
      <c r="D1026" s="28" t="s">
        <v>314</v>
      </c>
      <c r="E1026"/>
      <c r="F1026"/>
      <c r="G1026"/>
      <c r="H1026" s="158"/>
      <c r="I1026"/>
    </row>
    <row r="1027" spans="1:9" x14ac:dyDescent="0.2">
      <c r="A1027" s="28"/>
      <c r="B1027" s="28"/>
      <c r="C1027" s="28"/>
      <c r="D1027" s="28" t="s">
        <v>780</v>
      </c>
      <c r="E1027"/>
      <c r="F1027"/>
      <c r="G1027"/>
      <c r="H1027" s="158"/>
      <c r="I1027"/>
    </row>
    <row r="1028" spans="1:9" ht="14.25" x14ac:dyDescent="0.2">
      <c r="A1028" s="28" t="s">
        <v>2518</v>
      </c>
      <c r="B1028" s="28" t="s">
        <v>710</v>
      </c>
      <c r="C1028" s="28" t="s">
        <v>1042</v>
      </c>
      <c r="D1028" s="28" t="s">
        <v>876</v>
      </c>
      <c r="E1028" s="157"/>
      <c r="F1028" s="157"/>
      <c r="G1028"/>
      <c r="H1028" s="158"/>
      <c r="I1028"/>
    </row>
    <row r="1029" spans="1:9" ht="14.25" x14ac:dyDescent="0.2">
      <c r="A1029" s="28"/>
      <c r="B1029" s="28"/>
      <c r="C1029" s="28"/>
      <c r="D1029" s="28" t="s">
        <v>872</v>
      </c>
      <c r="E1029" s="157"/>
      <c r="F1029" s="157"/>
      <c r="G1029"/>
      <c r="H1029" s="158"/>
      <c r="I1029"/>
    </row>
    <row r="1030" spans="1:9" x14ac:dyDescent="0.2">
      <c r="A1030" s="28"/>
      <c r="B1030" s="28"/>
      <c r="C1030" s="28"/>
      <c r="D1030" s="28" t="s">
        <v>314</v>
      </c>
      <c r="E1030"/>
      <c r="F1030"/>
      <c r="G1030"/>
      <c r="H1030" s="158"/>
      <c r="I1030"/>
    </row>
    <row r="1031" spans="1:9" x14ac:dyDescent="0.2">
      <c r="A1031" s="28" t="s">
        <v>2519</v>
      </c>
      <c r="B1031" s="28" t="s">
        <v>712</v>
      </c>
      <c r="C1031" s="28" t="s">
        <v>1042</v>
      </c>
      <c r="D1031" s="28" t="s">
        <v>876</v>
      </c>
      <c r="E1031"/>
      <c r="F1031"/>
      <c r="G1031"/>
      <c r="H1031" s="158"/>
      <c r="I1031"/>
    </row>
    <row r="1032" spans="1:9" ht="14.25" x14ac:dyDescent="0.2">
      <c r="A1032" s="28"/>
      <c r="B1032" s="28"/>
      <c r="C1032" s="28"/>
      <c r="D1032" s="28" t="s">
        <v>872</v>
      </c>
      <c r="E1032" s="157"/>
      <c r="F1032" s="157"/>
      <c r="G1032"/>
      <c r="H1032" s="158"/>
      <c r="I1032"/>
    </row>
    <row r="1033" spans="1:9" x14ac:dyDescent="0.2">
      <c r="A1033" s="28"/>
      <c r="B1033" s="28"/>
      <c r="C1033" s="28"/>
      <c r="D1033" s="28" t="s">
        <v>314</v>
      </c>
      <c r="E1033"/>
      <c r="F1033"/>
      <c r="G1033"/>
      <c r="H1033" s="158"/>
      <c r="I1033"/>
    </row>
    <row r="1034" spans="1:9" ht="14.25" x14ac:dyDescent="0.2">
      <c r="A1034" s="28" t="s">
        <v>2130</v>
      </c>
      <c r="B1034" s="28" t="s">
        <v>1172</v>
      </c>
      <c r="C1034" s="28" t="s">
        <v>1042</v>
      </c>
      <c r="D1034" s="28" t="s">
        <v>314</v>
      </c>
      <c r="E1034" s="157"/>
      <c r="F1034" s="157"/>
      <c r="G1034"/>
      <c r="H1034" s="158"/>
      <c r="I1034"/>
    </row>
    <row r="1035" spans="1:9" x14ac:dyDescent="0.2">
      <c r="A1035" s="28" t="s">
        <v>2520</v>
      </c>
      <c r="B1035" s="28" t="s">
        <v>723</v>
      </c>
      <c r="C1035" s="28" t="s">
        <v>1042</v>
      </c>
      <c r="D1035" s="28" t="s">
        <v>876</v>
      </c>
      <c r="E1035"/>
      <c r="F1035"/>
      <c r="G1035"/>
      <c r="H1035" s="158"/>
      <c r="I1035"/>
    </row>
    <row r="1036" spans="1:9" ht="14.25" x14ac:dyDescent="0.2">
      <c r="A1036" s="28"/>
      <c r="B1036" s="28"/>
      <c r="C1036" s="28"/>
      <c r="D1036" s="28" t="s">
        <v>872</v>
      </c>
      <c r="E1036" s="157"/>
      <c r="F1036" s="157"/>
      <c r="G1036"/>
      <c r="H1036" s="158"/>
      <c r="I1036"/>
    </row>
    <row r="1037" spans="1:9" x14ac:dyDescent="0.2">
      <c r="A1037" s="28"/>
      <c r="B1037" s="28"/>
      <c r="C1037" s="28"/>
      <c r="D1037" s="28" t="s">
        <v>314</v>
      </c>
      <c r="E1037"/>
      <c r="F1037"/>
      <c r="G1037"/>
      <c r="H1037" s="158"/>
      <c r="I1037"/>
    </row>
    <row r="1038" spans="1:9" x14ac:dyDescent="0.2">
      <c r="A1038" s="28" t="s">
        <v>2151</v>
      </c>
      <c r="B1038" s="28" t="s">
        <v>1173</v>
      </c>
      <c r="C1038" s="28" t="s">
        <v>1042</v>
      </c>
      <c r="D1038" s="28" t="s">
        <v>872</v>
      </c>
      <c r="E1038"/>
      <c r="F1038"/>
      <c r="G1038"/>
      <c r="H1038" s="158"/>
      <c r="I1038"/>
    </row>
    <row r="1039" spans="1:9" ht="14.25" x14ac:dyDescent="0.2">
      <c r="A1039" s="28"/>
      <c r="B1039" s="28"/>
      <c r="C1039" s="28"/>
      <c r="D1039" s="28" t="s">
        <v>314</v>
      </c>
      <c r="E1039" s="157"/>
      <c r="F1039" s="157"/>
      <c r="G1039"/>
      <c r="H1039" s="158"/>
      <c r="I1039"/>
    </row>
    <row r="1040" spans="1:9" x14ac:dyDescent="0.2">
      <c r="A1040" s="28" t="s">
        <v>2521</v>
      </c>
      <c r="B1040" s="28" t="s">
        <v>726</v>
      </c>
      <c r="C1040" s="28" t="s">
        <v>1042</v>
      </c>
      <c r="D1040" s="28" t="s">
        <v>876</v>
      </c>
      <c r="E1040"/>
      <c r="F1040"/>
      <c r="G1040"/>
      <c r="H1040" s="158"/>
      <c r="I1040"/>
    </row>
    <row r="1041" spans="1:9" x14ac:dyDescent="0.2">
      <c r="A1041" s="28"/>
      <c r="B1041" s="28"/>
      <c r="C1041" s="28"/>
      <c r="D1041" s="28" t="s">
        <v>872</v>
      </c>
      <c r="E1041"/>
      <c r="F1041"/>
      <c r="G1041"/>
      <c r="H1041" s="158"/>
      <c r="I1041"/>
    </row>
    <row r="1042" spans="1:9" ht="14.25" x14ac:dyDescent="0.2">
      <c r="A1042" s="28" t="s">
        <v>2165</v>
      </c>
      <c r="B1042" s="28" t="s">
        <v>205</v>
      </c>
      <c r="C1042" s="28" t="s">
        <v>1042</v>
      </c>
      <c r="D1042" s="28" t="s">
        <v>872</v>
      </c>
      <c r="E1042" s="157"/>
      <c r="F1042" s="157"/>
      <c r="G1042"/>
      <c r="H1042" s="158"/>
      <c r="I1042"/>
    </row>
    <row r="1043" spans="1:9" x14ac:dyDescent="0.2">
      <c r="A1043" s="28"/>
      <c r="B1043" s="28"/>
      <c r="C1043" s="28"/>
      <c r="D1043" s="28" t="s">
        <v>873</v>
      </c>
      <c r="E1043"/>
      <c r="F1043"/>
      <c r="G1043"/>
      <c r="H1043" s="158"/>
      <c r="I1043"/>
    </row>
    <row r="1044" spans="1:9" x14ac:dyDescent="0.2">
      <c r="A1044" s="28"/>
      <c r="B1044" s="28"/>
      <c r="C1044" s="28"/>
      <c r="D1044" s="28" t="s">
        <v>314</v>
      </c>
      <c r="E1044"/>
      <c r="F1044"/>
      <c r="G1044"/>
      <c r="H1044" s="158"/>
      <c r="I1044"/>
    </row>
    <row r="1045" spans="1:9" ht="14.25" x14ac:dyDescent="0.2">
      <c r="A1045" s="28" t="s">
        <v>2522</v>
      </c>
      <c r="B1045" s="28" t="s">
        <v>727</v>
      </c>
      <c r="C1045" s="28" t="s">
        <v>1042</v>
      </c>
      <c r="D1045" s="28" t="s">
        <v>876</v>
      </c>
      <c r="E1045" s="157"/>
      <c r="F1045" s="157"/>
      <c r="G1045"/>
      <c r="H1045" s="158"/>
      <c r="I1045"/>
    </row>
    <row r="1046" spans="1:9" ht="14.25" x14ac:dyDescent="0.2">
      <c r="A1046" s="28"/>
      <c r="B1046" s="28"/>
      <c r="C1046" s="28"/>
      <c r="D1046" s="28" t="s">
        <v>872</v>
      </c>
      <c r="E1046" s="157"/>
      <c r="F1046" s="157"/>
      <c r="G1046"/>
      <c r="H1046" s="158"/>
      <c r="I1046"/>
    </row>
    <row r="1047" spans="1:9" x14ac:dyDescent="0.2">
      <c r="A1047" s="28" t="s">
        <v>2523</v>
      </c>
      <c r="B1047" s="28" t="s">
        <v>1075</v>
      </c>
      <c r="C1047" s="28" t="s">
        <v>1042</v>
      </c>
      <c r="D1047" s="28" t="s">
        <v>876</v>
      </c>
      <c r="E1047"/>
      <c r="F1047"/>
      <c r="G1047"/>
      <c r="H1047" s="158"/>
      <c r="I1047"/>
    </row>
    <row r="1048" spans="1:9" x14ac:dyDescent="0.2">
      <c r="A1048" s="28"/>
      <c r="B1048" s="28"/>
      <c r="C1048" s="28"/>
      <c r="D1048" s="28" t="s">
        <v>872</v>
      </c>
      <c r="E1048"/>
      <c r="F1048"/>
      <c r="G1048"/>
      <c r="H1048" s="158"/>
      <c r="I1048"/>
    </row>
    <row r="1049" spans="1:9" ht="14.25" x14ac:dyDescent="0.2">
      <c r="A1049" s="28"/>
      <c r="B1049" s="28"/>
      <c r="C1049" s="28"/>
      <c r="D1049" s="28" t="s">
        <v>314</v>
      </c>
      <c r="E1049" s="157"/>
      <c r="F1049" s="157"/>
      <c r="G1049"/>
      <c r="H1049" s="158"/>
      <c r="I1049"/>
    </row>
    <row r="1050" spans="1:9" x14ac:dyDescent="0.2">
      <c r="A1050" s="28" t="s">
        <v>2524</v>
      </c>
      <c r="B1050" s="28" t="s">
        <v>1076</v>
      </c>
      <c r="C1050" s="28" t="s">
        <v>1042</v>
      </c>
      <c r="D1050" s="28" t="s">
        <v>780</v>
      </c>
      <c r="E1050"/>
      <c r="F1050"/>
      <c r="G1050"/>
      <c r="H1050" s="158"/>
      <c r="I1050"/>
    </row>
    <row r="1051" spans="1:9" x14ac:dyDescent="0.2">
      <c r="A1051" s="28" t="s">
        <v>2596</v>
      </c>
      <c r="B1051" s="28" t="s">
        <v>1078</v>
      </c>
      <c r="C1051" s="28" t="s">
        <v>1042</v>
      </c>
      <c r="D1051" s="28" t="s">
        <v>876</v>
      </c>
      <c r="E1051"/>
      <c r="F1051"/>
      <c r="G1051"/>
      <c r="H1051" s="158"/>
      <c r="I1051"/>
    </row>
    <row r="1052" spans="1:9" ht="14.25" x14ac:dyDescent="0.2">
      <c r="A1052" s="28"/>
      <c r="B1052" s="28"/>
      <c r="C1052" s="28"/>
      <c r="D1052" s="28" t="s">
        <v>872</v>
      </c>
      <c r="E1052" s="157"/>
      <c r="F1052" s="157"/>
      <c r="G1052"/>
      <c r="H1052" s="158"/>
      <c r="I1052"/>
    </row>
    <row r="1053" spans="1:9" x14ac:dyDescent="0.2">
      <c r="A1053" s="28"/>
      <c r="B1053" s="28"/>
      <c r="C1053" s="28"/>
      <c r="D1053" s="28" t="s">
        <v>314</v>
      </c>
      <c r="E1053"/>
      <c r="F1053"/>
      <c r="G1053"/>
      <c r="H1053" s="158"/>
      <c r="I1053"/>
    </row>
    <row r="1054" spans="1:9" x14ac:dyDescent="0.2">
      <c r="A1054" s="28" t="s">
        <v>2622</v>
      </c>
      <c r="B1054" s="28" t="s">
        <v>1079</v>
      </c>
      <c r="C1054" s="28" t="s">
        <v>1042</v>
      </c>
      <c r="D1054" s="28" t="s">
        <v>876</v>
      </c>
      <c r="E1054"/>
      <c r="F1054"/>
      <c r="G1054"/>
      <c r="H1054" s="158"/>
      <c r="I1054"/>
    </row>
    <row r="1055" spans="1:9" ht="14.25" x14ac:dyDescent="0.2">
      <c r="A1055" s="28"/>
      <c r="B1055" s="28"/>
      <c r="C1055" s="28"/>
      <c r="D1055" s="28" t="s">
        <v>872</v>
      </c>
      <c r="E1055" s="157"/>
      <c r="F1055" s="157"/>
      <c r="G1055"/>
      <c r="H1055" s="158"/>
      <c r="I1055"/>
    </row>
    <row r="1056" spans="1:9" x14ac:dyDescent="0.2">
      <c r="A1056" s="28"/>
      <c r="B1056" s="28"/>
      <c r="C1056" s="28"/>
      <c r="D1056" s="28" t="s">
        <v>314</v>
      </c>
      <c r="E1056"/>
      <c r="F1056"/>
      <c r="G1056"/>
      <c r="H1056" s="158"/>
      <c r="I1056"/>
    </row>
    <row r="1057" spans="1:9" x14ac:dyDescent="0.2">
      <c r="A1057" s="28" t="s">
        <v>2587</v>
      </c>
      <c r="B1057" s="28" t="s">
        <v>1080</v>
      </c>
      <c r="C1057" s="28" t="s">
        <v>1042</v>
      </c>
      <c r="D1057" s="28" t="s">
        <v>876</v>
      </c>
      <c r="E1057"/>
      <c r="F1057"/>
      <c r="G1057"/>
      <c r="H1057" s="158"/>
      <c r="I1057"/>
    </row>
    <row r="1058" spans="1:9" ht="14.25" x14ac:dyDescent="0.2">
      <c r="A1058" s="28"/>
      <c r="B1058" s="28"/>
      <c r="C1058" s="28"/>
      <c r="D1058" s="28" t="s">
        <v>872</v>
      </c>
      <c r="E1058" s="157"/>
      <c r="F1058" s="157"/>
      <c r="G1058"/>
      <c r="H1058" s="158"/>
      <c r="I1058"/>
    </row>
    <row r="1059" spans="1:9" x14ac:dyDescent="0.2">
      <c r="A1059" s="28"/>
      <c r="B1059" s="28"/>
      <c r="C1059" s="28"/>
      <c r="D1059" s="28" t="s">
        <v>314</v>
      </c>
      <c r="E1059"/>
      <c r="F1059"/>
      <c r="G1059"/>
      <c r="H1059" s="158"/>
      <c r="I1059"/>
    </row>
    <row r="1060" spans="1:9" x14ac:dyDescent="0.2">
      <c r="A1060" s="28" t="s">
        <v>2601</v>
      </c>
      <c r="B1060" s="28" t="s">
        <v>1081</v>
      </c>
      <c r="C1060" s="28" t="s">
        <v>1042</v>
      </c>
      <c r="D1060" s="28" t="s">
        <v>876</v>
      </c>
      <c r="E1060"/>
      <c r="F1060"/>
      <c r="G1060"/>
      <c r="H1060" s="158"/>
      <c r="I1060"/>
    </row>
    <row r="1061" spans="1:9" ht="14.25" x14ac:dyDescent="0.2">
      <c r="A1061" s="28"/>
      <c r="B1061" s="28"/>
      <c r="C1061" s="28"/>
      <c r="D1061" s="28" t="s">
        <v>872</v>
      </c>
      <c r="E1061" s="157"/>
      <c r="F1061" s="157"/>
      <c r="G1061"/>
      <c r="H1061" s="158"/>
      <c r="I1061"/>
    </row>
    <row r="1062" spans="1:9" x14ac:dyDescent="0.2">
      <c r="A1062" s="28"/>
      <c r="B1062" s="28"/>
      <c r="C1062" s="28"/>
      <c r="D1062" s="28" t="s">
        <v>314</v>
      </c>
      <c r="E1062"/>
      <c r="F1062"/>
      <c r="G1062"/>
      <c r="H1062" s="158"/>
      <c r="I1062"/>
    </row>
    <row r="1063" spans="1:9" x14ac:dyDescent="0.2">
      <c r="A1063" s="28" t="s">
        <v>2592</v>
      </c>
      <c r="B1063" s="28" t="s">
        <v>1077</v>
      </c>
      <c r="C1063" s="28" t="s">
        <v>1042</v>
      </c>
      <c r="D1063" s="28" t="s">
        <v>876</v>
      </c>
      <c r="E1063"/>
      <c r="F1063"/>
      <c r="G1063"/>
      <c r="H1063" s="158"/>
      <c r="I1063"/>
    </row>
    <row r="1064" spans="1:9" ht="14.25" x14ac:dyDescent="0.2">
      <c r="A1064" s="28"/>
      <c r="B1064" s="28"/>
      <c r="C1064" s="28"/>
      <c r="D1064" s="28" t="s">
        <v>872</v>
      </c>
      <c r="E1064" s="157"/>
      <c r="F1064" s="157"/>
      <c r="G1064"/>
      <c r="H1064" s="158"/>
      <c r="I1064"/>
    </row>
    <row r="1065" spans="1:9" ht="14.25" x14ac:dyDescent="0.2">
      <c r="A1065" s="28"/>
      <c r="B1065" s="28"/>
      <c r="C1065" s="28"/>
      <c r="D1065" s="28" t="s">
        <v>314</v>
      </c>
      <c r="E1065" s="157"/>
      <c r="F1065" s="157"/>
      <c r="G1065"/>
      <c r="H1065" s="158"/>
      <c r="I1065"/>
    </row>
    <row r="1066" spans="1:9" x14ac:dyDescent="0.2">
      <c r="A1066" s="28" t="s">
        <v>2604</v>
      </c>
      <c r="B1066" s="28" t="s">
        <v>300</v>
      </c>
      <c r="C1066" s="28" t="s">
        <v>1042</v>
      </c>
      <c r="D1066" s="28" t="s">
        <v>876</v>
      </c>
      <c r="E1066"/>
      <c r="F1066"/>
      <c r="G1066"/>
      <c r="H1066" s="158"/>
      <c r="I1066"/>
    </row>
    <row r="1067" spans="1:9" ht="14.25" x14ac:dyDescent="0.2">
      <c r="A1067" s="28"/>
      <c r="B1067" s="28"/>
      <c r="C1067" s="28"/>
      <c r="D1067" s="28" t="s">
        <v>872</v>
      </c>
      <c r="E1067" s="157"/>
      <c r="F1067" s="157"/>
      <c r="G1067"/>
      <c r="H1067" s="158"/>
      <c r="I1067"/>
    </row>
    <row r="1068" spans="1:9" x14ac:dyDescent="0.2">
      <c r="A1068" s="28"/>
      <c r="B1068" s="28"/>
      <c r="C1068" s="28"/>
      <c r="D1068" s="28" t="s">
        <v>314</v>
      </c>
      <c r="E1068"/>
      <c r="F1068"/>
      <c r="G1068"/>
      <c r="H1068" s="158"/>
      <c r="I1068"/>
    </row>
    <row r="1069" spans="1:9" x14ac:dyDescent="0.2">
      <c r="A1069" s="28" t="s">
        <v>2119</v>
      </c>
      <c r="B1069" s="28" t="s">
        <v>1832</v>
      </c>
      <c r="C1069" s="28" t="s">
        <v>1042</v>
      </c>
      <c r="D1069" s="28" t="s">
        <v>314</v>
      </c>
      <c r="E1069"/>
      <c r="F1069"/>
      <c r="G1069"/>
      <c r="H1069" s="158"/>
      <c r="I1069"/>
    </row>
    <row r="1070" spans="1:9" ht="14.25" x14ac:dyDescent="0.2">
      <c r="A1070" s="28" t="s">
        <v>2162</v>
      </c>
      <c r="B1070" s="28" t="s">
        <v>43</v>
      </c>
      <c r="C1070" s="28" t="s">
        <v>1042</v>
      </c>
      <c r="D1070" s="28" t="s">
        <v>872</v>
      </c>
      <c r="E1070" s="157"/>
      <c r="F1070" s="157"/>
      <c r="G1070"/>
      <c r="H1070" s="158"/>
      <c r="I1070"/>
    </row>
    <row r="1071" spans="1:9" ht="14.25" x14ac:dyDescent="0.2">
      <c r="A1071" s="28"/>
      <c r="B1071" s="28"/>
      <c r="C1071" s="28"/>
      <c r="D1071" s="28" t="s">
        <v>314</v>
      </c>
      <c r="E1071" s="157"/>
      <c r="F1071" s="157"/>
      <c r="G1071"/>
      <c r="H1071" s="158"/>
      <c r="I1071"/>
    </row>
    <row r="1072" spans="1:9" x14ac:dyDescent="0.2">
      <c r="A1072" s="28" t="s">
        <v>2099</v>
      </c>
      <c r="B1072" s="28" t="s">
        <v>1809</v>
      </c>
      <c r="C1072" s="28" t="s">
        <v>1042</v>
      </c>
      <c r="D1072" s="28" t="s">
        <v>872</v>
      </c>
      <c r="E1072"/>
      <c r="F1072"/>
      <c r="G1072"/>
      <c r="H1072" s="158"/>
      <c r="I1072"/>
    </row>
    <row r="1073" spans="1:9" ht="14.25" x14ac:dyDescent="0.2">
      <c r="A1073" s="28"/>
      <c r="B1073" s="28"/>
      <c r="C1073" s="28"/>
      <c r="D1073" s="28" t="s">
        <v>1297</v>
      </c>
      <c r="E1073" s="157"/>
      <c r="F1073" s="157"/>
      <c r="G1073"/>
      <c r="H1073" s="158"/>
      <c r="I1073"/>
    </row>
    <row r="1074" spans="1:9" x14ac:dyDescent="0.2">
      <c r="A1074" s="28"/>
      <c r="B1074" s="28"/>
      <c r="C1074" s="28"/>
      <c r="D1074" s="28" t="s">
        <v>314</v>
      </c>
      <c r="E1074"/>
      <c r="F1074"/>
      <c r="G1074"/>
      <c r="H1074" s="158"/>
      <c r="I1074"/>
    </row>
    <row r="1075" spans="1:9" ht="14.25" x14ac:dyDescent="0.2">
      <c r="A1075" s="28" t="s">
        <v>2066</v>
      </c>
      <c r="B1075" s="28" t="s">
        <v>1171</v>
      </c>
      <c r="C1075" s="28" t="s">
        <v>1042</v>
      </c>
      <c r="D1075" s="28" t="s">
        <v>314</v>
      </c>
      <c r="E1075" s="157"/>
      <c r="F1075" s="157"/>
      <c r="G1075"/>
      <c r="H1075" s="158"/>
      <c r="I1075"/>
    </row>
    <row r="1076" spans="1:9" x14ac:dyDescent="0.2">
      <c r="A1076" s="28" t="s">
        <v>2079</v>
      </c>
      <c r="B1076" s="28" t="s">
        <v>26</v>
      </c>
      <c r="C1076" s="28" t="s">
        <v>1042</v>
      </c>
      <c r="D1076" s="28" t="s">
        <v>872</v>
      </c>
      <c r="E1076"/>
      <c r="F1076"/>
      <c r="G1076"/>
      <c r="H1076" s="158"/>
      <c r="I1076"/>
    </row>
    <row r="1077" spans="1:9" ht="14.25" x14ac:dyDescent="0.2">
      <c r="A1077" s="28"/>
      <c r="B1077" s="28"/>
      <c r="C1077" s="28"/>
      <c r="D1077" s="28" t="s">
        <v>314</v>
      </c>
      <c r="E1077" s="157"/>
      <c r="F1077" s="157"/>
      <c r="G1077"/>
      <c r="H1077" s="158"/>
      <c r="I1077"/>
    </row>
    <row r="1078" spans="1:9" x14ac:dyDescent="0.2">
      <c r="A1078" s="28" t="s">
        <v>2074</v>
      </c>
      <c r="B1078" s="28" t="s">
        <v>438</v>
      </c>
      <c r="C1078" s="28" t="s">
        <v>1042</v>
      </c>
      <c r="D1078" s="28" t="s">
        <v>872</v>
      </c>
      <c r="E1078"/>
      <c r="F1078"/>
      <c r="G1078"/>
      <c r="H1078" s="158"/>
      <c r="I1078"/>
    </row>
    <row r="1079" spans="1:9" ht="14.25" x14ac:dyDescent="0.2">
      <c r="A1079" s="28"/>
      <c r="B1079" s="28"/>
      <c r="C1079" s="28"/>
      <c r="D1079" s="28" t="s">
        <v>314</v>
      </c>
      <c r="E1079" s="157"/>
      <c r="F1079" s="157"/>
      <c r="G1079"/>
      <c r="H1079" s="158"/>
      <c r="I1079"/>
    </row>
    <row r="1080" spans="1:9" x14ac:dyDescent="0.2">
      <c r="A1080" s="28" t="s">
        <v>2075</v>
      </c>
      <c r="B1080" s="28" t="s">
        <v>440</v>
      </c>
      <c r="C1080" s="28" t="s">
        <v>1042</v>
      </c>
      <c r="D1080" s="28" t="s">
        <v>872</v>
      </c>
      <c r="E1080"/>
      <c r="F1080"/>
      <c r="G1080"/>
      <c r="H1080" s="158"/>
      <c r="I1080"/>
    </row>
    <row r="1081" spans="1:9" ht="14.25" x14ac:dyDescent="0.2">
      <c r="A1081" s="28"/>
      <c r="B1081" s="28"/>
      <c r="C1081" s="28"/>
      <c r="D1081" s="28" t="s">
        <v>314</v>
      </c>
      <c r="E1081" s="157"/>
      <c r="F1081" s="157"/>
      <c r="G1081"/>
      <c r="H1081" s="158"/>
      <c r="I1081"/>
    </row>
    <row r="1082" spans="1:9" x14ac:dyDescent="0.2">
      <c r="A1082" s="28" t="s">
        <v>2058</v>
      </c>
      <c r="B1082" s="28" t="s">
        <v>439</v>
      </c>
      <c r="C1082" s="28" t="s">
        <v>1042</v>
      </c>
      <c r="D1082" s="28" t="s">
        <v>872</v>
      </c>
      <c r="E1082"/>
      <c r="F1082"/>
      <c r="G1082"/>
      <c r="H1082" s="158"/>
      <c r="I1082"/>
    </row>
    <row r="1083" spans="1:9" ht="14.25" x14ac:dyDescent="0.2">
      <c r="A1083" s="28"/>
      <c r="B1083" s="28"/>
      <c r="C1083" s="28"/>
      <c r="D1083" s="28" t="s">
        <v>314</v>
      </c>
      <c r="E1083" s="157"/>
      <c r="F1083" s="157"/>
      <c r="G1083"/>
      <c r="H1083" s="158"/>
      <c r="I1083"/>
    </row>
    <row r="1084" spans="1:9" x14ac:dyDescent="0.2">
      <c r="A1084" s="28" t="s">
        <v>2211</v>
      </c>
      <c r="B1084" s="28" t="s">
        <v>2212</v>
      </c>
      <c r="C1084" s="28" t="s">
        <v>1042</v>
      </c>
      <c r="D1084" s="28" t="s">
        <v>872</v>
      </c>
      <c r="E1084"/>
      <c r="F1084"/>
      <c r="G1084"/>
      <c r="H1084" s="158"/>
      <c r="I1084"/>
    </row>
    <row r="1085" spans="1:9" x14ac:dyDescent="0.2">
      <c r="A1085" s="28"/>
      <c r="B1085" s="28"/>
      <c r="C1085" s="28"/>
      <c r="D1085" s="28" t="s">
        <v>314</v>
      </c>
      <c r="E1085"/>
      <c r="F1085"/>
      <c r="G1085"/>
      <c r="H1085" s="158"/>
      <c r="I1085"/>
    </row>
    <row r="1086" spans="1:9" ht="14.25" x14ac:dyDescent="0.2">
      <c r="A1086" s="28" t="s">
        <v>2153</v>
      </c>
      <c r="B1086" s="28" t="s">
        <v>1854</v>
      </c>
      <c r="C1086" s="28" t="s">
        <v>1042</v>
      </c>
      <c r="D1086" s="28" t="s">
        <v>1297</v>
      </c>
      <c r="E1086" s="157"/>
      <c r="F1086" s="157"/>
      <c r="G1086"/>
      <c r="H1086" s="158"/>
      <c r="I1086"/>
    </row>
    <row r="1087" spans="1:9" x14ac:dyDescent="0.2">
      <c r="A1087" s="28"/>
      <c r="B1087" s="28"/>
      <c r="C1087" s="28"/>
      <c r="D1087" s="28" t="s">
        <v>314</v>
      </c>
      <c r="E1087"/>
      <c r="F1087"/>
      <c r="G1087"/>
      <c r="H1087" s="158"/>
      <c r="I1087"/>
    </row>
    <row r="1088" spans="1:9" x14ac:dyDescent="0.2">
      <c r="A1088" s="28" t="s">
        <v>2053</v>
      </c>
      <c r="B1088" s="28" t="s">
        <v>425</v>
      </c>
      <c r="C1088" s="28" t="s">
        <v>1042</v>
      </c>
      <c r="D1088" s="28" t="s">
        <v>872</v>
      </c>
      <c r="E1088"/>
      <c r="F1088"/>
      <c r="G1088"/>
      <c r="H1088" s="158"/>
      <c r="I1088"/>
    </row>
    <row r="1089" spans="1:9" ht="14.25" x14ac:dyDescent="0.2">
      <c r="A1089" s="28"/>
      <c r="B1089" s="28"/>
      <c r="C1089" s="28"/>
      <c r="D1089" s="28" t="s">
        <v>873</v>
      </c>
      <c r="E1089" s="157"/>
      <c r="F1089" s="157"/>
      <c r="G1089"/>
      <c r="H1089" s="158"/>
      <c r="I1089"/>
    </row>
    <row r="1090" spans="1:9" x14ac:dyDescent="0.2">
      <c r="A1090" s="28"/>
      <c r="B1090" s="28"/>
      <c r="C1090" s="28"/>
      <c r="D1090" s="28" t="s">
        <v>314</v>
      </c>
      <c r="E1090"/>
      <c r="F1090"/>
      <c r="G1090"/>
      <c r="H1090" s="158"/>
      <c r="I1090"/>
    </row>
    <row r="1091" spans="1:9" ht="14.25" x14ac:dyDescent="0.2">
      <c r="A1091" s="28" t="s">
        <v>2068</v>
      </c>
      <c r="B1091" s="28" t="s">
        <v>28</v>
      </c>
      <c r="C1091" s="28" t="s">
        <v>1042</v>
      </c>
      <c r="D1091" s="28" t="s">
        <v>872</v>
      </c>
      <c r="E1091" s="157"/>
      <c r="F1091" s="157"/>
      <c r="G1091"/>
      <c r="H1091" s="158"/>
      <c r="I1091"/>
    </row>
    <row r="1092" spans="1:9" x14ac:dyDescent="0.2">
      <c r="A1092" s="28"/>
      <c r="B1092" s="28"/>
      <c r="C1092" s="28"/>
      <c r="D1092" s="28" t="s">
        <v>873</v>
      </c>
      <c r="E1092"/>
      <c r="F1092"/>
      <c r="G1092"/>
      <c r="H1092" s="158"/>
      <c r="I1092"/>
    </row>
    <row r="1093" spans="1:9" ht="14.25" x14ac:dyDescent="0.2">
      <c r="A1093" s="28"/>
      <c r="B1093" s="28"/>
      <c r="C1093" s="28"/>
      <c r="D1093" s="28" t="s">
        <v>314</v>
      </c>
      <c r="E1093" s="157"/>
      <c r="F1093" s="157"/>
      <c r="G1093"/>
      <c r="H1093" s="158"/>
      <c r="I1093"/>
    </row>
    <row r="1094" spans="1:9" x14ac:dyDescent="0.2">
      <c r="A1094" s="28" t="s">
        <v>2060</v>
      </c>
      <c r="B1094" s="28" t="s">
        <v>41</v>
      </c>
      <c r="C1094" s="28" t="s">
        <v>1042</v>
      </c>
      <c r="D1094" s="28" t="s">
        <v>872</v>
      </c>
      <c r="E1094"/>
      <c r="F1094"/>
      <c r="G1094"/>
      <c r="H1094" s="158"/>
      <c r="I1094"/>
    </row>
    <row r="1095" spans="1:9" ht="14.25" x14ac:dyDescent="0.2">
      <c r="A1095" s="28"/>
      <c r="B1095" s="28"/>
      <c r="C1095" s="28"/>
      <c r="D1095" s="28" t="s">
        <v>314</v>
      </c>
      <c r="E1095" s="157"/>
      <c r="F1095" s="157"/>
      <c r="G1095"/>
      <c r="H1095" s="158"/>
      <c r="I1095"/>
    </row>
    <row r="1096" spans="1:9" x14ac:dyDescent="0.2">
      <c r="A1096" s="28" t="s">
        <v>2133</v>
      </c>
      <c r="B1096" s="28" t="s">
        <v>720</v>
      </c>
      <c r="C1096" s="28" t="s">
        <v>1042</v>
      </c>
      <c r="D1096" s="28" t="s">
        <v>872</v>
      </c>
      <c r="E1096"/>
      <c r="F1096"/>
      <c r="G1096"/>
      <c r="H1096" s="158"/>
      <c r="I1096"/>
    </row>
    <row r="1097" spans="1:9" ht="14.25" x14ac:dyDescent="0.2">
      <c r="A1097" s="28"/>
      <c r="B1097" s="28"/>
      <c r="C1097" s="28"/>
      <c r="D1097" s="28" t="s">
        <v>314</v>
      </c>
      <c r="E1097" s="157"/>
      <c r="F1097" s="157"/>
      <c r="G1097"/>
      <c r="H1097" s="158"/>
      <c r="I1097"/>
    </row>
    <row r="1098" spans="1:9" x14ac:dyDescent="0.2">
      <c r="A1098" s="28" t="s">
        <v>2192</v>
      </c>
      <c r="B1098" s="28" t="s">
        <v>27</v>
      </c>
      <c r="C1098" s="28" t="s">
        <v>1042</v>
      </c>
      <c r="D1098" s="28" t="s">
        <v>872</v>
      </c>
      <c r="E1098"/>
      <c r="F1098"/>
      <c r="G1098"/>
      <c r="H1098" s="158"/>
      <c r="I1098"/>
    </row>
    <row r="1099" spans="1:9" x14ac:dyDescent="0.2">
      <c r="A1099" s="28"/>
      <c r="B1099" s="28"/>
      <c r="C1099" s="28"/>
      <c r="D1099" s="28" t="s">
        <v>314</v>
      </c>
      <c r="E1099"/>
      <c r="F1099"/>
      <c r="G1099"/>
      <c r="H1099" s="158"/>
      <c r="I1099"/>
    </row>
    <row r="1100" spans="1:9" ht="14.25" x14ac:dyDescent="0.2">
      <c r="A1100" s="28" t="s">
        <v>2180</v>
      </c>
      <c r="B1100" s="28" t="s">
        <v>456</v>
      </c>
      <c r="C1100" s="28" t="s">
        <v>1042</v>
      </c>
      <c r="D1100" s="28" t="s">
        <v>872</v>
      </c>
      <c r="E1100" s="157"/>
      <c r="F1100" s="157"/>
      <c r="G1100"/>
      <c r="H1100" s="158"/>
      <c r="I1100"/>
    </row>
    <row r="1101" spans="1:9" x14ac:dyDescent="0.2">
      <c r="A1101" s="28"/>
      <c r="B1101" s="28"/>
      <c r="C1101" s="28"/>
      <c r="D1101" s="28" t="s">
        <v>314</v>
      </c>
      <c r="E1101"/>
      <c r="F1101"/>
      <c r="G1101"/>
      <c r="H1101" s="158"/>
      <c r="I1101"/>
    </row>
    <row r="1102" spans="1:9" x14ac:dyDescent="0.2">
      <c r="A1102" s="28" t="s">
        <v>2137</v>
      </c>
      <c r="B1102" s="28" t="s">
        <v>15</v>
      </c>
      <c r="C1102" s="28" t="s">
        <v>1042</v>
      </c>
      <c r="D1102" s="28" t="s">
        <v>872</v>
      </c>
      <c r="E1102"/>
      <c r="F1102"/>
      <c r="G1102"/>
      <c r="H1102" s="158"/>
      <c r="I1102"/>
    </row>
    <row r="1103" spans="1:9" ht="14.25" x14ac:dyDescent="0.2">
      <c r="A1103" s="28"/>
      <c r="B1103" s="28"/>
      <c r="C1103" s="28"/>
      <c r="D1103" s="28" t="s">
        <v>873</v>
      </c>
      <c r="E1103" s="157"/>
      <c r="F1103" s="157"/>
      <c r="G1103"/>
      <c r="H1103" s="158"/>
      <c r="I1103"/>
    </row>
    <row r="1104" spans="1:9" x14ac:dyDescent="0.2">
      <c r="A1104" s="28"/>
      <c r="B1104" s="28"/>
      <c r="C1104" s="28"/>
      <c r="D1104" s="28" t="s">
        <v>314</v>
      </c>
      <c r="E1104"/>
      <c r="F1104"/>
      <c r="G1104"/>
      <c r="H1104" s="158"/>
      <c r="I1104"/>
    </row>
    <row r="1105" spans="1:9" x14ac:dyDescent="0.2">
      <c r="A1105" s="28" t="s">
        <v>2070</v>
      </c>
      <c r="B1105" s="28" t="s">
        <v>426</v>
      </c>
      <c r="C1105" s="28" t="s">
        <v>1042</v>
      </c>
      <c r="D1105" s="28" t="s">
        <v>876</v>
      </c>
      <c r="E1105"/>
      <c r="F1105"/>
      <c r="G1105"/>
      <c r="H1105" s="158"/>
      <c r="I1105"/>
    </row>
    <row r="1106" spans="1:9" ht="14.25" x14ac:dyDescent="0.2">
      <c r="A1106" s="28"/>
      <c r="B1106" s="28"/>
      <c r="C1106" s="28"/>
      <c r="D1106" s="28" t="s">
        <v>872</v>
      </c>
      <c r="E1106" s="157"/>
      <c r="F1106" s="157"/>
      <c r="G1106"/>
      <c r="H1106" s="158"/>
      <c r="I1106"/>
    </row>
    <row r="1107" spans="1:9" x14ac:dyDescent="0.2">
      <c r="A1107" s="28"/>
      <c r="B1107" s="28"/>
      <c r="C1107" s="28"/>
      <c r="D1107" s="28" t="s">
        <v>314</v>
      </c>
      <c r="E1107"/>
      <c r="F1107"/>
      <c r="G1107"/>
      <c r="H1107" s="158"/>
      <c r="I1107"/>
    </row>
    <row r="1108" spans="1:9" x14ac:dyDescent="0.2">
      <c r="A1108" s="28" t="s">
        <v>2152</v>
      </c>
      <c r="B1108" s="28" t="s">
        <v>427</v>
      </c>
      <c r="C1108" s="28" t="s">
        <v>1042</v>
      </c>
      <c r="D1108" s="28" t="s">
        <v>876</v>
      </c>
      <c r="E1108"/>
      <c r="F1108"/>
      <c r="G1108"/>
      <c r="H1108" s="158"/>
      <c r="I1108"/>
    </row>
    <row r="1109" spans="1:9" ht="14.25" x14ac:dyDescent="0.2">
      <c r="A1109" s="28"/>
      <c r="B1109" s="28"/>
      <c r="C1109" s="28"/>
      <c r="D1109" s="28" t="s">
        <v>872</v>
      </c>
      <c r="E1109" s="157"/>
      <c r="F1109" s="157"/>
      <c r="G1109"/>
      <c r="H1109" s="158"/>
      <c r="I1109"/>
    </row>
    <row r="1110" spans="1:9" x14ac:dyDescent="0.2">
      <c r="A1110" s="28"/>
      <c r="B1110" s="28"/>
      <c r="C1110" s="28"/>
      <c r="D1110" s="28" t="s">
        <v>314</v>
      </c>
      <c r="E1110"/>
      <c r="F1110"/>
      <c r="G1110"/>
      <c r="H1110" s="158"/>
      <c r="I1110"/>
    </row>
    <row r="1111" spans="1:9" x14ac:dyDescent="0.2">
      <c r="A1111" s="28" t="s">
        <v>2124</v>
      </c>
      <c r="B1111" s="28" t="s">
        <v>428</v>
      </c>
      <c r="C1111" s="28" t="s">
        <v>1042</v>
      </c>
      <c r="D1111" s="28" t="s">
        <v>876</v>
      </c>
      <c r="E1111"/>
      <c r="F1111"/>
      <c r="G1111"/>
      <c r="H1111" s="158"/>
      <c r="I1111"/>
    </row>
    <row r="1112" spans="1:9" ht="14.25" x14ac:dyDescent="0.2">
      <c r="A1112" s="28"/>
      <c r="B1112" s="28"/>
      <c r="C1112" s="28"/>
      <c r="D1112" s="28" t="s">
        <v>872</v>
      </c>
      <c r="E1112" s="157"/>
      <c r="F1112" s="157"/>
      <c r="G1112"/>
      <c r="H1112" s="158"/>
      <c r="I1112"/>
    </row>
    <row r="1113" spans="1:9" x14ac:dyDescent="0.2">
      <c r="A1113" s="28"/>
      <c r="B1113" s="28"/>
      <c r="C1113" s="28"/>
      <c r="D1113" s="28" t="s">
        <v>314</v>
      </c>
      <c r="E1113"/>
      <c r="F1113"/>
      <c r="G1113"/>
      <c r="H1113" s="158"/>
      <c r="I1113"/>
    </row>
    <row r="1114" spans="1:9" ht="14.25" x14ac:dyDescent="0.2">
      <c r="A1114" s="28" t="s">
        <v>2193</v>
      </c>
      <c r="B1114" s="28" t="s">
        <v>16</v>
      </c>
      <c r="C1114" s="28" t="s">
        <v>1042</v>
      </c>
      <c r="D1114" s="28" t="s">
        <v>872</v>
      </c>
      <c r="E1114" s="157"/>
      <c r="F1114" s="157"/>
      <c r="G1114"/>
      <c r="H1114" s="158"/>
      <c r="I1114"/>
    </row>
    <row r="1115" spans="1:9" x14ac:dyDescent="0.2">
      <c r="A1115" s="28"/>
      <c r="B1115" s="28"/>
      <c r="C1115" s="28"/>
      <c r="D1115" s="28" t="s">
        <v>873</v>
      </c>
      <c r="E1115"/>
      <c r="F1115"/>
      <c r="G1115"/>
      <c r="H1115" s="158"/>
      <c r="I1115"/>
    </row>
    <row r="1116" spans="1:9" x14ac:dyDescent="0.2">
      <c r="A1116" s="28"/>
      <c r="B1116" s="28"/>
      <c r="C1116" s="28"/>
      <c r="D1116" s="28" t="s">
        <v>314</v>
      </c>
      <c r="E1116"/>
      <c r="F1116"/>
      <c r="G1116"/>
      <c r="H1116" s="158"/>
      <c r="I1116"/>
    </row>
    <row r="1117" spans="1:9" ht="14.25" x14ac:dyDescent="0.2">
      <c r="A1117" s="28" t="s">
        <v>2170</v>
      </c>
      <c r="B1117" s="28" t="s">
        <v>457</v>
      </c>
      <c r="C1117" s="28" t="s">
        <v>1042</v>
      </c>
      <c r="D1117" s="28" t="s">
        <v>872</v>
      </c>
      <c r="E1117" s="157"/>
      <c r="F1117" s="157"/>
      <c r="G1117"/>
      <c r="H1117" s="158"/>
      <c r="I1117"/>
    </row>
    <row r="1118" spans="1:9" x14ac:dyDescent="0.2">
      <c r="A1118" s="28"/>
      <c r="B1118" s="28"/>
      <c r="C1118" s="28"/>
      <c r="D1118" s="28" t="s">
        <v>314</v>
      </c>
      <c r="E1118"/>
      <c r="F1118"/>
      <c r="G1118"/>
      <c r="H1118" s="158"/>
      <c r="I1118"/>
    </row>
    <row r="1119" spans="1:9" x14ac:dyDescent="0.2">
      <c r="A1119" s="28" t="s">
        <v>2201</v>
      </c>
      <c r="B1119" s="28" t="s">
        <v>17</v>
      </c>
      <c r="C1119" s="28" t="s">
        <v>1042</v>
      </c>
      <c r="D1119" s="28" t="s">
        <v>872</v>
      </c>
      <c r="E1119"/>
      <c r="F1119"/>
      <c r="G1119"/>
      <c r="H1119" s="158"/>
      <c r="I1119"/>
    </row>
    <row r="1120" spans="1:9" ht="14.25" x14ac:dyDescent="0.2">
      <c r="A1120" s="28"/>
      <c r="B1120" s="28"/>
      <c r="C1120" s="28"/>
      <c r="D1120" s="28" t="s">
        <v>873</v>
      </c>
      <c r="E1120" s="157"/>
      <c r="F1120" s="157"/>
      <c r="G1120"/>
      <c r="H1120" s="158"/>
      <c r="I1120"/>
    </row>
    <row r="1121" spans="1:9" x14ac:dyDescent="0.2">
      <c r="A1121" s="28"/>
      <c r="B1121" s="28"/>
      <c r="C1121" s="28"/>
      <c r="D1121" s="28" t="s">
        <v>314</v>
      </c>
      <c r="E1121"/>
      <c r="F1121"/>
      <c r="G1121"/>
      <c r="H1121" s="158"/>
      <c r="I1121"/>
    </row>
    <row r="1122" spans="1:9" x14ac:dyDescent="0.2">
      <c r="A1122" s="28" t="s">
        <v>2174</v>
      </c>
      <c r="B1122" s="28" t="s">
        <v>705</v>
      </c>
      <c r="C1122" s="28" t="s">
        <v>1042</v>
      </c>
      <c r="D1122" s="28" t="s">
        <v>876</v>
      </c>
      <c r="E1122"/>
      <c r="F1122"/>
      <c r="G1122"/>
      <c r="H1122" s="158"/>
      <c r="I1122"/>
    </row>
    <row r="1123" spans="1:9" ht="14.25" x14ac:dyDescent="0.2">
      <c r="A1123" s="28"/>
      <c r="B1123" s="28"/>
      <c r="C1123" s="28"/>
      <c r="D1123" s="28" t="s">
        <v>872</v>
      </c>
      <c r="E1123" s="157"/>
      <c r="F1123" s="157"/>
      <c r="G1123"/>
      <c r="H1123" s="158"/>
      <c r="I1123"/>
    </row>
    <row r="1124" spans="1:9" x14ac:dyDescent="0.2">
      <c r="A1124" s="28"/>
      <c r="B1124" s="28"/>
      <c r="C1124" s="28"/>
      <c r="D1124" s="28" t="s">
        <v>314</v>
      </c>
      <c r="E1124"/>
      <c r="F1124"/>
      <c r="G1124"/>
      <c r="H1124" s="158"/>
      <c r="I1124"/>
    </row>
    <row r="1125" spans="1:9" x14ac:dyDescent="0.2">
      <c r="A1125" s="28" t="s">
        <v>2525</v>
      </c>
      <c r="B1125" s="28" t="s">
        <v>420</v>
      </c>
      <c r="C1125" s="28" t="s">
        <v>1042</v>
      </c>
      <c r="D1125" s="28" t="s">
        <v>876</v>
      </c>
      <c r="E1125"/>
      <c r="F1125"/>
      <c r="G1125"/>
      <c r="H1125" s="158"/>
      <c r="I1125"/>
    </row>
    <row r="1126" spans="1:9" ht="14.25" x14ac:dyDescent="0.2">
      <c r="A1126" s="28"/>
      <c r="B1126" s="28"/>
      <c r="C1126" s="28"/>
      <c r="D1126" s="28" t="s">
        <v>872</v>
      </c>
      <c r="E1126" s="157"/>
      <c r="F1126" s="157"/>
      <c r="G1126"/>
      <c r="H1126" s="158"/>
      <c r="I1126"/>
    </row>
    <row r="1127" spans="1:9" x14ac:dyDescent="0.2">
      <c r="A1127" s="28"/>
      <c r="B1127" s="28"/>
      <c r="C1127" s="28"/>
      <c r="D1127" s="28" t="s">
        <v>314</v>
      </c>
      <c r="E1127"/>
      <c r="F1127"/>
      <c r="G1127"/>
      <c r="H1127" s="158"/>
      <c r="I1127"/>
    </row>
    <row r="1128" spans="1:9" x14ac:dyDescent="0.2">
      <c r="A1128" s="28" t="s">
        <v>2526</v>
      </c>
      <c r="B1128" s="28" t="s">
        <v>1102</v>
      </c>
      <c r="C1128" s="28" t="s">
        <v>1042</v>
      </c>
      <c r="D1128" s="28" t="s">
        <v>876</v>
      </c>
      <c r="E1128"/>
      <c r="F1128"/>
      <c r="G1128"/>
      <c r="H1128" s="158"/>
      <c r="I1128"/>
    </row>
    <row r="1129" spans="1:9" ht="14.25" x14ac:dyDescent="0.2">
      <c r="A1129" s="28"/>
      <c r="B1129" s="28"/>
      <c r="C1129" s="28"/>
      <c r="D1129" s="28" t="s">
        <v>872</v>
      </c>
      <c r="E1129" s="157"/>
      <c r="F1129" s="157"/>
      <c r="G1129"/>
      <c r="H1129" s="158"/>
      <c r="I1129"/>
    </row>
    <row r="1130" spans="1:9" x14ac:dyDescent="0.2">
      <c r="A1130" s="28"/>
      <c r="B1130" s="28"/>
      <c r="C1130" s="28"/>
      <c r="D1130" s="28" t="s">
        <v>314</v>
      </c>
      <c r="E1130"/>
      <c r="F1130"/>
      <c r="G1130"/>
      <c r="H1130" s="158"/>
      <c r="I1130"/>
    </row>
    <row r="1131" spans="1:9" x14ac:dyDescent="0.2">
      <c r="A1131" s="28" t="s">
        <v>2527</v>
      </c>
      <c r="B1131" s="28" t="s">
        <v>1103</v>
      </c>
      <c r="C1131" s="28" t="s">
        <v>1042</v>
      </c>
      <c r="D1131" s="28" t="s">
        <v>876</v>
      </c>
      <c r="E1131"/>
      <c r="F1131"/>
      <c r="G1131"/>
      <c r="H1131" s="158"/>
      <c r="I1131"/>
    </row>
    <row r="1132" spans="1:9" ht="14.25" x14ac:dyDescent="0.2">
      <c r="A1132" s="28"/>
      <c r="B1132" s="28"/>
      <c r="C1132" s="28"/>
      <c r="D1132" s="28" t="s">
        <v>872</v>
      </c>
      <c r="E1132" s="157"/>
      <c r="F1132" s="157"/>
      <c r="G1132"/>
      <c r="H1132" s="158"/>
      <c r="I1132"/>
    </row>
    <row r="1133" spans="1:9" x14ac:dyDescent="0.2">
      <c r="A1133" s="28"/>
      <c r="B1133" s="28"/>
      <c r="C1133" s="28"/>
      <c r="D1133" s="28" t="s">
        <v>314</v>
      </c>
      <c r="E1133"/>
      <c r="F1133"/>
      <c r="G1133"/>
      <c r="H1133" s="158"/>
      <c r="I1133"/>
    </row>
    <row r="1134" spans="1:9" x14ac:dyDescent="0.2">
      <c r="A1134" s="28" t="s">
        <v>2528</v>
      </c>
      <c r="B1134" s="28" t="s">
        <v>1104</v>
      </c>
      <c r="C1134" s="28" t="s">
        <v>1042</v>
      </c>
      <c r="D1134" s="28" t="s">
        <v>876</v>
      </c>
      <c r="E1134"/>
      <c r="F1134"/>
      <c r="G1134"/>
      <c r="H1134" s="158"/>
      <c r="I1134"/>
    </row>
    <row r="1135" spans="1:9" ht="14.25" x14ac:dyDescent="0.2">
      <c r="A1135" s="28"/>
      <c r="B1135" s="28"/>
      <c r="C1135" s="28"/>
      <c r="D1135" s="28" t="s">
        <v>872</v>
      </c>
      <c r="E1135" s="157"/>
      <c r="F1135" s="157"/>
      <c r="G1135"/>
      <c r="H1135" s="158"/>
      <c r="I1135"/>
    </row>
    <row r="1136" spans="1:9" x14ac:dyDescent="0.2">
      <c r="A1136" s="28"/>
      <c r="B1136" s="28"/>
      <c r="C1136" s="28"/>
      <c r="D1136" s="28" t="s">
        <v>314</v>
      </c>
      <c r="E1136"/>
      <c r="F1136"/>
      <c r="G1136"/>
      <c r="H1136" s="158"/>
      <c r="I1136"/>
    </row>
    <row r="1137" spans="1:9" ht="14.25" x14ac:dyDescent="0.2">
      <c r="A1137" s="28" t="s">
        <v>2529</v>
      </c>
      <c r="B1137" s="28" t="s">
        <v>1105</v>
      </c>
      <c r="C1137" s="28" t="s">
        <v>1042</v>
      </c>
      <c r="D1137" s="28" t="s">
        <v>876</v>
      </c>
      <c r="E1137" s="157"/>
      <c r="F1137" s="157"/>
      <c r="G1137"/>
      <c r="H1137" s="158"/>
      <c r="I1137"/>
    </row>
    <row r="1138" spans="1:9" x14ac:dyDescent="0.2">
      <c r="A1138" s="28"/>
      <c r="B1138" s="28"/>
      <c r="C1138" s="28"/>
      <c r="D1138" s="28" t="s">
        <v>872</v>
      </c>
      <c r="E1138"/>
      <c r="F1138"/>
      <c r="G1138"/>
      <c r="H1138" s="158"/>
      <c r="I1138"/>
    </row>
    <row r="1139" spans="1:9" x14ac:dyDescent="0.2">
      <c r="A1139" s="28"/>
      <c r="B1139" s="28"/>
      <c r="C1139" s="28"/>
      <c r="D1139" s="28" t="s">
        <v>314</v>
      </c>
      <c r="E1139"/>
      <c r="F1139"/>
      <c r="G1139"/>
      <c r="H1139" s="158"/>
      <c r="I1139"/>
    </row>
    <row r="1140" spans="1:9" ht="14.25" x14ac:dyDescent="0.2">
      <c r="A1140" s="28" t="s">
        <v>2081</v>
      </c>
      <c r="B1140" s="28" t="s">
        <v>448</v>
      </c>
      <c r="C1140" s="28" t="s">
        <v>1042</v>
      </c>
      <c r="D1140" s="28" t="s">
        <v>872</v>
      </c>
      <c r="E1140" s="157"/>
      <c r="F1140" s="157"/>
      <c r="G1140"/>
      <c r="H1140" s="158"/>
      <c r="I1140"/>
    </row>
    <row r="1141" spans="1:9" x14ac:dyDescent="0.2">
      <c r="A1141" s="28"/>
      <c r="B1141" s="28"/>
      <c r="C1141" s="28"/>
      <c r="D1141" s="28" t="s">
        <v>314</v>
      </c>
      <c r="E1141"/>
      <c r="F1141"/>
      <c r="G1141"/>
      <c r="H1141" s="158"/>
      <c r="I1141"/>
    </row>
    <row r="1142" spans="1:9" ht="14.25" x14ac:dyDescent="0.2">
      <c r="A1142" s="28" t="s">
        <v>2057</v>
      </c>
      <c r="B1142" s="28" t="s">
        <v>176</v>
      </c>
      <c r="C1142" s="28" t="s">
        <v>1042</v>
      </c>
      <c r="D1142" s="28" t="s">
        <v>872</v>
      </c>
      <c r="E1142" s="157"/>
      <c r="F1142" s="157"/>
      <c r="G1142"/>
      <c r="H1142" s="158"/>
      <c r="I1142"/>
    </row>
    <row r="1143" spans="1:9" x14ac:dyDescent="0.2">
      <c r="A1143" s="28"/>
      <c r="B1143" s="28"/>
      <c r="C1143" s="28"/>
      <c r="D1143" s="28" t="s">
        <v>1297</v>
      </c>
      <c r="E1143"/>
      <c r="F1143"/>
      <c r="G1143"/>
      <c r="H1143" s="158"/>
      <c r="I1143"/>
    </row>
    <row r="1144" spans="1:9" ht="14.25" x14ac:dyDescent="0.2">
      <c r="A1144" s="28"/>
      <c r="B1144" s="28"/>
      <c r="C1144" s="28"/>
      <c r="D1144" s="28" t="s">
        <v>314</v>
      </c>
      <c r="E1144" s="157"/>
      <c r="F1144" s="157"/>
      <c r="G1144"/>
      <c r="H1144" s="158"/>
      <c r="I1144"/>
    </row>
    <row r="1145" spans="1:9" x14ac:dyDescent="0.2">
      <c r="A1145" s="28" t="s">
        <v>2196</v>
      </c>
      <c r="B1145" s="28" t="s">
        <v>19</v>
      </c>
      <c r="C1145" s="28" t="s">
        <v>1042</v>
      </c>
      <c r="D1145" s="28" t="s">
        <v>872</v>
      </c>
      <c r="E1145"/>
      <c r="F1145"/>
      <c r="G1145"/>
      <c r="H1145" s="158"/>
      <c r="I1145"/>
    </row>
    <row r="1146" spans="1:9" ht="14.25" x14ac:dyDescent="0.2">
      <c r="A1146" s="28"/>
      <c r="B1146" s="28"/>
      <c r="C1146" s="28"/>
      <c r="D1146" s="28" t="s">
        <v>314</v>
      </c>
      <c r="E1146" s="157"/>
      <c r="F1146" s="157"/>
      <c r="G1146"/>
      <c r="H1146" s="158"/>
      <c r="I1146"/>
    </row>
    <row r="1147" spans="1:9" x14ac:dyDescent="0.2">
      <c r="A1147" s="28" t="s">
        <v>2073</v>
      </c>
      <c r="B1147" s="28" t="s">
        <v>706</v>
      </c>
      <c r="C1147" s="28" t="s">
        <v>1042</v>
      </c>
      <c r="D1147" s="28" t="s">
        <v>872</v>
      </c>
      <c r="E1147"/>
      <c r="F1147"/>
      <c r="G1147"/>
      <c r="H1147" s="158"/>
      <c r="I1147"/>
    </row>
    <row r="1148" spans="1:9" x14ac:dyDescent="0.2">
      <c r="A1148" s="28"/>
      <c r="B1148" s="28"/>
      <c r="C1148" s="28"/>
      <c r="D1148" s="28" t="s">
        <v>314</v>
      </c>
      <c r="E1148"/>
      <c r="F1148"/>
      <c r="G1148"/>
      <c r="H1148" s="158"/>
      <c r="I1148"/>
    </row>
    <row r="1149" spans="1:9" ht="14.25" x14ac:dyDescent="0.2">
      <c r="A1149" s="28" t="s">
        <v>2146</v>
      </c>
      <c r="B1149" s="28" t="s">
        <v>204</v>
      </c>
      <c r="C1149" s="28" t="s">
        <v>1042</v>
      </c>
      <c r="D1149" s="28" t="s">
        <v>872</v>
      </c>
      <c r="E1149" s="157"/>
      <c r="F1149" s="157"/>
      <c r="G1149"/>
      <c r="H1149" s="158"/>
      <c r="I1149"/>
    </row>
    <row r="1150" spans="1:9" x14ac:dyDescent="0.2">
      <c r="A1150" s="28"/>
      <c r="B1150" s="28"/>
      <c r="C1150" s="28"/>
      <c r="D1150" s="28" t="s">
        <v>314</v>
      </c>
      <c r="E1150"/>
      <c r="F1150"/>
      <c r="G1150"/>
      <c r="H1150" s="158"/>
      <c r="I1150"/>
    </row>
    <row r="1151" spans="1:9" x14ac:dyDescent="0.2">
      <c r="A1151" s="28" t="s">
        <v>2773</v>
      </c>
      <c r="B1151" s="28" t="s">
        <v>2774</v>
      </c>
      <c r="C1151" s="28" t="s">
        <v>1042</v>
      </c>
      <c r="D1151" s="28" t="s">
        <v>872</v>
      </c>
      <c r="E1151"/>
      <c r="F1151"/>
      <c r="G1151"/>
      <c r="H1151" s="158"/>
      <c r="I1151"/>
    </row>
    <row r="1152" spans="1:9" ht="14.25" x14ac:dyDescent="0.2">
      <c r="A1152" s="28"/>
      <c r="B1152" s="28"/>
      <c r="C1152" s="28"/>
      <c r="D1152" s="28" t="s">
        <v>312</v>
      </c>
      <c r="E1152" s="157"/>
      <c r="F1152" s="157"/>
      <c r="G1152"/>
      <c r="H1152" s="158"/>
      <c r="I1152"/>
    </row>
    <row r="1153" spans="1:9" x14ac:dyDescent="0.2">
      <c r="A1153" s="28"/>
      <c r="B1153" s="28"/>
      <c r="C1153" s="28"/>
      <c r="D1153" s="28" t="s">
        <v>314</v>
      </c>
      <c r="E1153"/>
      <c r="F1153"/>
      <c r="G1153"/>
      <c r="H1153" s="158"/>
      <c r="I1153"/>
    </row>
    <row r="1154" spans="1:9" x14ac:dyDescent="0.2">
      <c r="A1154" s="28" t="s">
        <v>2094</v>
      </c>
      <c r="B1154" s="28" t="s">
        <v>919</v>
      </c>
      <c r="C1154" s="28" t="s">
        <v>1042</v>
      </c>
      <c r="D1154" s="28" t="s">
        <v>872</v>
      </c>
      <c r="E1154"/>
      <c r="F1154"/>
      <c r="G1154"/>
      <c r="H1154" s="158"/>
      <c r="I1154"/>
    </row>
    <row r="1155" spans="1:9" x14ac:dyDescent="0.2">
      <c r="A1155" s="28"/>
      <c r="B1155" s="28"/>
      <c r="C1155" s="28"/>
      <c r="D1155" s="28" t="s">
        <v>874</v>
      </c>
      <c r="E1155"/>
      <c r="F1155"/>
      <c r="G1155"/>
      <c r="H1155" s="158"/>
      <c r="I1155"/>
    </row>
    <row r="1156" spans="1:9" x14ac:dyDescent="0.2">
      <c r="A1156" s="28"/>
      <c r="B1156" s="28"/>
      <c r="C1156" s="28"/>
      <c r="D1156" s="28" t="s">
        <v>314</v>
      </c>
      <c r="E1156"/>
      <c r="F1156"/>
      <c r="G1156"/>
      <c r="H1156" s="158"/>
      <c r="I1156"/>
    </row>
    <row r="1157" spans="1:9" x14ac:dyDescent="0.2">
      <c r="A1157" s="28" t="s">
        <v>2530</v>
      </c>
      <c r="B1157" s="28" t="s">
        <v>715</v>
      </c>
      <c r="C1157" s="28" t="s">
        <v>1042</v>
      </c>
      <c r="D1157" s="28" t="s">
        <v>313</v>
      </c>
      <c r="E1157"/>
      <c r="F1157"/>
      <c r="G1157"/>
      <c r="H1157" s="158"/>
      <c r="I1157"/>
    </row>
    <row r="1158" spans="1:9" x14ac:dyDescent="0.2">
      <c r="A1158" s="28"/>
      <c r="B1158" s="28"/>
      <c r="C1158" s="28"/>
      <c r="D1158" s="28" t="s">
        <v>876</v>
      </c>
      <c r="E1158"/>
      <c r="F1158"/>
      <c r="G1158"/>
      <c r="H1158" s="158"/>
      <c r="I1158"/>
    </row>
    <row r="1159" spans="1:9" x14ac:dyDescent="0.2">
      <c r="A1159" s="28"/>
      <c r="B1159" s="28"/>
      <c r="C1159" s="28"/>
      <c r="D1159" s="28" t="s">
        <v>872</v>
      </c>
      <c r="E1159"/>
      <c r="F1159"/>
      <c r="G1159"/>
      <c r="H1159" s="158"/>
      <c r="I1159"/>
    </row>
    <row r="1160" spans="1:9" ht="14.25" x14ac:dyDescent="0.2">
      <c r="A1160" s="28"/>
      <c r="B1160" s="28"/>
      <c r="C1160" s="28"/>
      <c r="D1160" s="28" t="s">
        <v>312</v>
      </c>
      <c r="E1160" s="157"/>
      <c r="F1160" s="157"/>
      <c r="G1160"/>
      <c r="H1160" s="158"/>
      <c r="I1160"/>
    </row>
    <row r="1161" spans="1:9" x14ac:dyDescent="0.2">
      <c r="A1161" s="28"/>
      <c r="B1161" s="28"/>
      <c r="C1161" s="28"/>
      <c r="D1161" s="28" t="s">
        <v>873</v>
      </c>
      <c r="E1161"/>
      <c r="F1161"/>
      <c r="G1161"/>
      <c r="H1161" s="158"/>
      <c r="I1161"/>
    </row>
    <row r="1162" spans="1:9" x14ac:dyDescent="0.2">
      <c r="A1162" s="28"/>
      <c r="B1162" s="28"/>
      <c r="C1162" s="28"/>
      <c r="D1162" s="28" t="s">
        <v>874</v>
      </c>
      <c r="E1162"/>
      <c r="F1162"/>
      <c r="G1162"/>
      <c r="H1162" s="158"/>
      <c r="I1162"/>
    </row>
    <row r="1163" spans="1:9" x14ac:dyDescent="0.2">
      <c r="A1163" s="28"/>
      <c r="B1163" s="28"/>
      <c r="C1163" s="28"/>
      <c r="D1163" s="28" t="s">
        <v>309</v>
      </c>
      <c r="E1163"/>
      <c r="F1163"/>
      <c r="G1163"/>
      <c r="H1163" s="158"/>
      <c r="I1163"/>
    </row>
    <row r="1164" spans="1:9" x14ac:dyDescent="0.2">
      <c r="A1164" s="28"/>
      <c r="B1164" s="28"/>
      <c r="C1164" s="28"/>
      <c r="D1164" s="28" t="s">
        <v>780</v>
      </c>
      <c r="E1164"/>
      <c r="F1164"/>
      <c r="G1164"/>
      <c r="H1164" s="158"/>
      <c r="I1164"/>
    </row>
    <row r="1165" spans="1:9" ht="14.25" x14ac:dyDescent="0.2">
      <c r="A1165" s="28" t="s">
        <v>2049</v>
      </c>
      <c r="B1165" s="28" t="s">
        <v>714</v>
      </c>
      <c r="C1165" s="28" t="s">
        <v>1042</v>
      </c>
      <c r="D1165" s="28" t="s">
        <v>876</v>
      </c>
      <c r="E1165" s="157"/>
      <c r="F1165" s="157"/>
      <c r="G1165"/>
      <c r="H1165" s="158"/>
      <c r="I1165"/>
    </row>
    <row r="1166" spans="1:9" x14ac:dyDescent="0.2">
      <c r="A1166" s="28"/>
      <c r="B1166" s="28"/>
      <c r="C1166" s="28"/>
      <c r="D1166" s="28" t="s">
        <v>872</v>
      </c>
      <c r="E1166"/>
      <c r="F1166"/>
      <c r="G1166"/>
      <c r="H1166" s="158"/>
      <c r="I1166"/>
    </row>
    <row r="1167" spans="1:9" x14ac:dyDescent="0.2">
      <c r="A1167" s="28"/>
      <c r="B1167" s="28"/>
      <c r="C1167" s="28"/>
      <c r="D1167" s="28" t="s">
        <v>873</v>
      </c>
      <c r="E1167"/>
      <c r="F1167"/>
      <c r="G1167"/>
      <c r="H1167" s="158"/>
      <c r="I1167"/>
    </row>
    <row r="1168" spans="1:9" x14ac:dyDescent="0.2">
      <c r="A1168" s="28"/>
      <c r="B1168" s="28"/>
      <c r="C1168" s="28"/>
      <c r="D1168" s="28" t="s">
        <v>874</v>
      </c>
      <c r="E1168"/>
      <c r="F1168"/>
      <c r="G1168"/>
      <c r="H1168" s="158"/>
      <c r="I1168"/>
    </row>
    <row r="1169" spans="1:9" x14ac:dyDescent="0.2">
      <c r="A1169" s="28"/>
      <c r="B1169" s="28"/>
      <c r="C1169" s="28"/>
      <c r="D1169" s="28" t="s">
        <v>314</v>
      </c>
      <c r="E1169"/>
      <c r="F1169"/>
      <c r="G1169"/>
      <c r="H1169" s="158"/>
      <c r="I1169"/>
    </row>
    <row r="1170" spans="1:9" x14ac:dyDescent="0.2">
      <c r="A1170" s="28" t="s">
        <v>1084</v>
      </c>
      <c r="B1170" s="28" t="s">
        <v>716</v>
      </c>
      <c r="C1170" s="28" t="s">
        <v>1042</v>
      </c>
      <c r="D1170" s="28" t="s">
        <v>876</v>
      </c>
      <c r="E1170"/>
      <c r="F1170"/>
      <c r="G1170"/>
      <c r="H1170" s="158"/>
      <c r="I1170"/>
    </row>
    <row r="1171" spans="1:9" ht="14.25" x14ac:dyDescent="0.2">
      <c r="A1171" s="28"/>
      <c r="B1171" s="28"/>
      <c r="C1171" s="28"/>
      <c r="D1171" s="28" t="s">
        <v>872</v>
      </c>
      <c r="E1171" s="157"/>
      <c r="F1171" s="157"/>
      <c r="G1171"/>
      <c r="H1171" s="158"/>
      <c r="I1171"/>
    </row>
    <row r="1172" spans="1:9" x14ac:dyDescent="0.2">
      <c r="A1172" s="28"/>
      <c r="B1172" s="28"/>
      <c r="C1172" s="28"/>
      <c r="D1172" s="28" t="s">
        <v>873</v>
      </c>
      <c r="E1172"/>
      <c r="F1172"/>
      <c r="G1172"/>
      <c r="H1172" s="158"/>
      <c r="I1172"/>
    </row>
    <row r="1173" spans="1:9" x14ac:dyDescent="0.2">
      <c r="A1173" s="28"/>
      <c r="B1173" s="28"/>
      <c r="C1173" s="28"/>
      <c r="D1173" s="28" t="s">
        <v>314</v>
      </c>
      <c r="E1173"/>
      <c r="F1173"/>
      <c r="G1173"/>
      <c r="H1173" s="158"/>
      <c r="I1173"/>
    </row>
    <row r="1174" spans="1:9" ht="14.25" x14ac:dyDescent="0.2">
      <c r="A1174" s="28"/>
      <c r="B1174" s="28"/>
      <c r="C1174" s="28"/>
      <c r="D1174" s="28" t="s">
        <v>1166</v>
      </c>
      <c r="E1174" s="157"/>
      <c r="F1174" s="157"/>
      <c r="G1174"/>
      <c r="H1174" s="158"/>
      <c r="I1174"/>
    </row>
    <row r="1175" spans="1:9" x14ac:dyDescent="0.2">
      <c r="A1175" s="28"/>
      <c r="B1175" s="28"/>
      <c r="C1175" s="28"/>
      <c r="D1175" s="28" t="s">
        <v>780</v>
      </c>
      <c r="E1175"/>
      <c r="F1175"/>
      <c r="G1175"/>
      <c r="H1175" s="158"/>
      <c r="I1175"/>
    </row>
    <row r="1176" spans="1:9" x14ac:dyDescent="0.2">
      <c r="A1176" s="28" t="s">
        <v>1085</v>
      </c>
      <c r="B1176" s="28" t="s">
        <v>718</v>
      </c>
      <c r="C1176" s="28" t="s">
        <v>1042</v>
      </c>
      <c r="D1176" s="28" t="s">
        <v>876</v>
      </c>
      <c r="E1176"/>
      <c r="F1176"/>
      <c r="G1176"/>
      <c r="H1176" s="158"/>
      <c r="I1176"/>
    </row>
    <row r="1177" spans="1:9" ht="14.25" x14ac:dyDescent="0.2">
      <c r="A1177" s="28"/>
      <c r="B1177" s="28"/>
      <c r="C1177" s="28"/>
      <c r="D1177" s="28" t="s">
        <v>872</v>
      </c>
      <c r="E1177" s="157"/>
      <c r="F1177" s="157"/>
      <c r="G1177"/>
      <c r="H1177" s="158"/>
      <c r="I1177"/>
    </row>
    <row r="1178" spans="1:9" x14ac:dyDescent="0.2">
      <c r="A1178" s="28"/>
      <c r="B1178" s="28"/>
      <c r="C1178" s="28"/>
      <c r="D1178" s="28" t="s">
        <v>780</v>
      </c>
      <c r="E1178"/>
      <c r="F1178"/>
      <c r="G1178"/>
      <c r="H1178" s="158"/>
      <c r="I1178"/>
    </row>
    <row r="1179" spans="1:9" x14ac:dyDescent="0.2">
      <c r="A1179" s="28" t="s">
        <v>2107</v>
      </c>
      <c r="B1179" s="28" t="s">
        <v>719</v>
      </c>
      <c r="C1179" s="28" t="s">
        <v>1042</v>
      </c>
      <c r="D1179" s="28" t="s">
        <v>872</v>
      </c>
      <c r="E1179"/>
      <c r="F1179"/>
      <c r="G1179"/>
      <c r="H1179" s="158"/>
      <c r="I1179"/>
    </row>
    <row r="1180" spans="1:9" x14ac:dyDescent="0.2">
      <c r="A1180" s="28"/>
      <c r="B1180" s="28"/>
      <c r="C1180" s="28"/>
      <c r="D1180" s="28" t="s">
        <v>314</v>
      </c>
      <c r="E1180"/>
      <c r="F1180"/>
      <c r="G1180"/>
      <c r="H1180" s="158"/>
      <c r="I1180"/>
    </row>
    <row r="1181" spans="1:9" ht="14.25" x14ac:dyDescent="0.2">
      <c r="A1181" s="28"/>
      <c r="B1181" s="28"/>
      <c r="C1181" s="28"/>
      <c r="D1181" s="28" t="s">
        <v>1166</v>
      </c>
      <c r="E1181" s="157"/>
      <c r="F1181" s="157"/>
      <c r="G1181"/>
      <c r="H1181" s="158"/>
      <c r="I1181"/>
    </row>
    <row r="1182" spans="1:9" x14ac:dyDescent="0.2">
      <c r="A1182" s="28" t="s">
        <v>2531</v>
      </c>
      <c r="B1182" s="28" t="s">
        <v>721</v>
      </c>
      <c r="C1182" s="28" t="s">
        <v>1042</v>
      </c>
      <c r="D1182" s="28" t="s">
        <v>876</v>
      </c>
      <c r="E1182"/>
      <c r="F1182"/>
      <c r="G1182"/>
      <c r="H1182" s="158"/>
      <c r="I1182"/>
    </row>
    <row r="1183" spans="1:9" x14ac:dyDescent="0.2">
      <c r="A1183" s="28"/>
      <c r="B1183" s="28"/>
      <c r="C1183" s="28"/>
      <c r="D1183" s="28" t="s">
        <v>872</v>
      </c>
      <c r="E1183"/>
      <c r="F1183"/>
      <c r="G1183"/>
      <c r="H1183" s="158"/>
      <c r="I1183"/>
    </row>
    <row r="1184" spans="1:9" ht="14.25" x14ac:dyDescent="0.2">
      <c r="A1184" s="28"/>
      <c r="B1184" s="28"/>
      <c r="C1184" s="28"/>
      <c r="D1184" s="28" t="s">
        <v>314</v>
      </c>
      <c r="E1184" s="157"/>
      <c r="F1184" s="157"/>
      <c r="G1184"/>
      <c r="H1184" s="158"/>
      <c r="I1184"/>
    </row>
    <row r="1185" spans="1:9" x14ac:dyDescent="0.2">
      <c r="A1185" s="28"/>
      <c r="B1185" s="28"/>
      <c r="C1185" s="28"/>
      <c r="D1185" s="28" t="s">
        <v>780</v>
      </c>
      <c r="E1185"/>
      <c r="F1185"/>
      <c r="G1185"/>
      <c r="H1185" s="158"/>
      <c r="I1185"/>
    </row>
    <row r="1186" spans="1:9" x14ac:dyDescent="0.2">
      <c r="A1186" s="28" t="s">
        <v>2167</v>
      </c>
      <c r="B1186" s="28" t="s">
        <v>722</v>
      </c>
      <c r="C1186" s="28" t="s">
        <v>1042</v>
      </c>
      <c r="D1186" s="28" t="s">
        <v>872</v>
      </c>
      <c r="E1186"/>
      <c r="F1186"/>
      <c r="G1186"/>
      <c r="H1186" s="158"/>
      <c r="I1186"/>
    </row>
    <row r="1187" spans="1:9" ht="14.25" x14ac:dyDescent="0.2">
      <c r="A1187" s="28"/>
      <c r="B1187" s="28"/>
      <c r="C1187" s="28"/>
      <c r="D1187" s="28" t="s">
        <v>314</v>
      </c>
      <c r="E1187" s="157"/>
      <c r="F1187" s="157"/>
      <c r="G1187"/>
      <c r="H1187" s="158"/>
      <c r="I1187"/>
    </row>
    <row r="1188" spans="1:9" x14ac:dyDescent="0.2">
      <c r="A1188" s="28"/>
      <c r="B1188" s="28"/>
      <c r="C1188" s="28"/>
      <c r="D1188" s="28" t="s">
        <v>1166</v>
      </c>
      <c r="E1188"/>
      <c r="F1188"/>
      <c r="G1188"/>
      <c r="H1188" s="158"/>
      <c r="I1188"/>
    </row>
    <row r="1189" spans="1:9" x14ac:dyDescent="0.2">
      <c r="A1189" s="28" t="s">
        <v>1086</v>
      </c>
      <c r="B1189" s="28" t="s">
        <v>627</v>
      </c>
      <c r="C1189" s="28" t="s">
        <v>1042</v>
      </c>
      <c r="D1189" s="28" t="s">
        <v>876</v>
      </c>
      <c r="E1189"/>
      <c r="F1189"/>
      <c r="G1189"/>
      <c r="H1189" s="158"/>
      <c r="I1189"/>
    </row>
    <row r="1190" spans="1:9" ht="14.25" x14ac:dyDescent="0.2">
      <c r="A1190" s="28"/>
      <c r="B1190" s="28"/>
      <c r="C1190" s="28"/>
      <c r="D1190" s="28" t="s">
        <v>872</v>
      </c>
      <c r="E1190" s="157"/>
      <c r="F1190" s="157"/>
      <c r="G1190"/>
      <c r="H1190" s="158"/>
      <c r="I1190"/>
    </row>
    <row r="1191" spans="1:9" x14ac:dyDescent="0.2">
      <c r="A1191" s="28"/>
      <c r="B1191" s="28"/>
      <c r="C1191" s="28"/>
      <c r="D1191" s="28" t="s">
        <v>780</v>
      </c>
      <c r="E1191"/>
      <c r="F1191"/>
      <c r="G1191"/>
      <c r="H1191" s="158"/>
      <c r="I1191"/>
    </row>
    <row r="1192" spans="1:9" x14ac:dyDescent="0.2">
      <c r="A1192" s="28" t="s">
        <v>1087</v>
      </c>
      <c r="B1192" s="28" t="s">
        <v>724</v>
      </c>
      <c r="C1192" s="28" t="s">
        <v>1042</v>
      </c>
      <c r="D1192" s="28" t="s">
        <v>876</v>
      </c>
      <c r="E1192"/>
      <c r="F1192"/>
      <c r="G1192"/>
      <c r="H1192" s="158"/>
      <c r="I1192"/>
    </row>
    <row r="1193" spans="1:9" x14ac:dyDescent="0.2">
      <c r="A1193" s="28"/>
      <c r="B1193" s="28"/>
      <c r="C1193" s="28"/>
      <c r="D1193" s="28" t="s">
        <v>872</v>
      </c>
      <c r="E1193"/>
      <c r="F1193"/>
      <c r="G1193"/>
      <c r="H1193" s="158"/>
      <c r="I1193"/>
    </row>
    <row r="1194" spans="1:9" ht="14.25" x14ac:dyDescent="0.2">
      <c r="A1194" s="28"/>
      <c r="B1194" s="28"/>
      <c r="C1194" s="28"/>
      <c r="D1194" s="28" t="s">
        <v>780</v>
      </c>
      <c r="E1194" s="157"/>
      <c r="F1194" s="157"/>
      <c r="G1194"/>
      <c r="H1194" s="158"/>
      <c r="I1194"/>
    </row>
    <row r="1195" spans="1:9" x14ac:dyDescent="0.2">
      <c r="A1195" s="28" t="s">
        <v>2532</v>
      </c>
      <c r="B1195" s="28" t="s">
        <v>713</v>
      </c>
      <c r="C1195" s="28" t="s">
        <v>1042</v>
      </c>
      <c r="D1195" s="28" t="s">
        <v>876</v>
      </c>
      <c r="E1195"/>
      <c r="F1195"/>
      <c r="G1195"/>
      <c r="H1195" s="158"/>
      <c r="I1195"/>
    </row>
    <row r="1196" spans="1:9" x14ac:dyDescent="0.2">
      <c r="A1196" s="28"/>
      <c r="B1196" s="28"/>
      <c r="C1196" s="28"/>
      <c r="D1196" s="28" t="s">
        <v>872</v>
      </c>
      <c r="E1196"/>
      <c r="F1196"/>
      <c r="G1196"/>
      <c r="H1196" s="158"/>
      <c r="I1196"/>
    </row>
    <row r="1197" spans="1:9" ht="14.25" x14ac:dyDescent="0.2">
      <c r="A1197" s="28"/>
      <c r="B1197" s="28"/>
      <c r="C1197" s="28"/>
      <c r="D1197" s="28" t="s">
        <v>873</v>
      </c>
      <c r="E1197" s="157"/>
      <c r="F1197" s="157"/>
      <c r="G1197"/>
      <c r="H1197" s="158"/>
      <c r="I1197"/>
    </row>
    <row r="1198" spans="1:9" x14ac:dyDescent="0.2">
      <c r="A1198" s="28"/>
      <c r="B1198" s="28"/>
      <c r="C1198" s="28"/>
      <c r="D1198" s="28" t="s">
        <v>314</v>
      </c>
      <c r="E1198"/>
      <c r="F1198"/>
      <c r="G1198"/>
      <c r="H1198" s="158"/>
      <c r="I1198"/>
    </row>
    <row r="1199" spans="1:9" ht="14.25" x14ac:dyDescent="0.2">
      <c r="A1199" s="28"/>
      <c r="B1199" s="28"/>
      <c r="C1199" s="28"/>
      <c r="D1199" s="28" t="s">
        <v>780</v>
      </c>
      <c r="E1199" s="157"/>
      <c r="F1199" s="157"/>
      <c r="G1199"/>
      <c r="H1199" s="158"/>
      <c r="I1199"/>
    </row>
    <row r="1200" spans="1:9" ht="14.25" x14ac:dyDescent="0.2">
      <c r="A1200" s="28" t="s">
        <v>2127</v>
      </c>
      <c r="B1200" s="28" t="s">
        <v>717</v>
      </c>
      <c r="C1200" s="28" t="s">
        <v>1042</v>
      </c>
      <c r="D1200" s="28" t="s">
        <v>872</v>
      </c>
      <c r="E1200" s="157"/>
      <c r="F1200" s="157"/>
      <c r="G1200"/>
      <c r="H1200" s="158"/>
      <c r="I1200"/>
    </row>
    <row r="1201" spans="1:9" x14ac:dyDescent="0.2">
      <c r="A1201" s="28"/>
      <c r="B1201" s="28"/>
      <c r="C1201" s="28"/>
      <c r="D1201" s="28" t="s">
        <v>314</v>
      </c>
      <c r="E1201"/>
      <c r="F1201"/>
      <c r="G1201"/>
      <c r="H1201" s="158"/>
      <c r="I1201"/>
    </row>
    <row r="1202" spans="1:9" ht="14.25" x14ac:dyDescent="0.2">
      <c r="A1202" s="28"/>
      <c r="B1202" s="28"/>
      <c r="C1202" s="28"/>
      <c r="D1202" s="28" t="s">
        <v>1166</v>
      </c>
      <c r="E1202" s="157"/>
      <c r="F1202" s="157"/>
      <c r="G1202"/>
      <c r="H1202" s="158"/>
      <c r="I1202"/>
    </row>
    <row r="1203" spans="1:9" x14ac:dyDescent="0.2">
      <c r="A1203" s="28" t="s">
        <v>2157</v>
      </c>
      <c r="B1203" s="28" t="s">
        <v>725</v>
      </c>
      <c r="C1203" s="28" t="s">
        <v>1042</v>
      </c>
      <c r="D1203" s="28" t="s">
        <v>872</v>
      </c>
      <c r="E1203"/>
      <c r="F1203"/>
      <c r="G1203"/>
      <c r="H1203" s="158"/>
      <c r="I1203"/>
    </row>
    <row r="1204" spans="1:9" x14ac:dyDescent="0.2">
      <c r="A1204" s="28"/>
      <c r="B1204" s="28"/>
      <c r="C1204" s="28"/>
      <c r="D1204" s="28" t="s">
        <v>314</v>
      </c>
      <c r="E1204"/>
      <c r="F1204"/>
      <c r="G1204"/>
      <c r="H1204" s="158"/>
      <c r="I1204"/>
    </row>
    <row r="1205" spans="1:9" ht="14.25" x14ac:dyDescent="0.2">
      <c r="A1205" s="28" t="s">
        <v>2365</v>
      </c>
      <c r="B1205" s="28" t="s">
        <v>2366</v>
      </c>
      <c r="C1205" s="28" t="s">
        <v>1042</v>
      </c>
      <c r="D1205" s="28" t="s">
        <v>314</v>
      </c>
      <c r="E1205" s="157"/>
      <c r="F1205" s="157"/>
      <c r="G1205"/>
      <c r="H1205" s="158"/>
      <c r="I1205"/>
    </row>
    <row r="1206" spans="1:9" x14ac:dyDescent="0.2">
      <c r="A1206" s="28" t="s">
        <v>2067</v>
      </c>
      <c r="B1206" s="28" t="s">
        <v>1096</v>
      </c>
      <c r="C1206" s="28" t="s">
        <v>1042</v>
      </c>
      <c r="D1206" s="28" t="s">
        <v>872</v>
      </c>
      <c r="E1206"/>
      <c r="F1206"/>
      <c r="G1206"/>
      <c r="H1206" s="158"/>
      <c r="I1206"/>
    </row>
    <row r="1207" spans="1:9" x14ac:dyDescent="0.2">
      <c r="A1207" s="28"/>
      <c r="B1207" s="28"/>
      <c r="C1207" s="28"/>
      <c r="D1207" s="28" t="s">
        <v>314</v>
      </c>
      <c r="E1207"/>
      <c r="F1207"/>
      <c r="G1207"/>
      <c r="H1207" s="158"/>
      <c r="I1207"/>
    </row>
    <row r="1208" spans="1:9" ht="14.25" x14ac:dyDescent="0.2">
      <c r="A1208" s="28" t="s">
        <v>2198</v>
      </c>
      <c r="B1208" s="28" t="s">
        <v>1823</v>
      </c>
      <c r="C1208" s="28" t="s">
        <v>1042</v>
      </c>
      <c r="D1208" s="28" t="s">
        <v>876</v>
      </c>
      <c r="E1208" s="157"/>
      <c r="F1208" s="157"/>
      <c r="G1208"/>
      <c r="H1208" s="158"/>
      <c r="I1208"/>
    </row>
    <row r="1209" spans="1:9" x14ac:dyDescent="0.2">
      <c r="A1209" s="28"/>
      <c r="B1209" s="28"/>
      <c r="C1209" s="28"/>
      <c r="D1209" s="28" t="s">
        <v>872</v>
      </c>
      <c r="E1209"/>
      <c r="F1209"/>
      <c r="G1209"/>
      <c r="H1209" s="158"/>
      <c r="I1209"/>
    </row>
    <row r="1210" spans="1:9" ht="14.25" x14ac:dyDescent="0.2">
      <c r="A1210" s="28"/>
      <c r="B1210" s="28"/>
      <c r="C1210" s="28"/>
      <c r="D1210" s="28" t="s">
        <v>314</v>
      </c>
      <c r="E1210" s="157"/>
      <c r="F1210" s="157"/>
      <c r="G1210"/>
      <c r="H1210" s="158"/>
      <c r="I1210"/>
    </row>
    <row r="1211" spans="1:9" x14ac:dyDescent="0.2">
      <c r="A1211" s="28" t="s">
        <v>2116</v>
      </c>
      <c r="B1211" s="28" t="s">
        <v>1824</v>
      </c>
      <c r="C1211" s="28" t="s">
        <v>1042</v>
      </c>
      <c r="D1211" s="28" t="s">
        <v>876</v>
      </c>
      <c r="E1211"/>
      <c r="F1211"/>
      <c r="G1211"/>
      <c r="H1211" s="158"/>
      <c r="I1211"/>
    </row>
    <row r="1212" spans="1:9" ht="14.25" x14ac:dyDescent="0.2">
      <c r="A1212" s="28"/>
      <c r="B1212" s="28"/>
      <c r="C1212" s="28"/>
      <c r="D1212" s="28" t="s">
        <v>872</v>
      </c>
      <c r="E1212" s="157"/>
      <c r="F1212" s="157"/>
      <c r="G1212"/>
      <c r="H1212" s="158"/>
      <c r="I1212"/>
    </row>
    <row r="1213" spans="1:9" x14ac:dyDescent="0.2">
      <c r="A1213" s="28"/>
      <c r="B1213" s="28"/>
      <c r="C1213" s="28"/>
      <c r="D1213" s="28" t="s">
        <v>314</v>
      </c>
      <c r="E1213"/>
      <c r="F1213"/>
      <c r="G1213"/>
      <c r="H1213" s="158"/>
      <c r="I1213"/>
    </row>
    <row r="1214" spans="1:9" x14ac:dyDescent="0.2">
      <c r="A1214" s="28" t="s">
        <v>2188</v>
      </c>
      <c r="B1214" s="28" t="s">
        <v>207</v>
      </c>
      <c r="C1214" s="28" t="s">
        <v>1042</v>
      </c>
      <c r="D1214" s="28" t="s">
        <v>872</v>
      </c>
      <c r="E1214"/>
      <c r="F1214"/>
      <c r="G1214"/>
      <c r="H1214" s="158"/>
      <c r="I1214"/>
    </row>
    <row r="1215" spans="1:9" ht="14.25" x14ac:dyDescent="0.2">
      <c r="A1215" s="28"/>
      <c r="B1215" s="28"/>
      <c r="C1215" s="28"/>
      <c r="D1215" s="28" t="s">
        <v>314</v>
      </c>
      <c r="E1215" s="157"/>
      <c r="F1215" s="157"/>
      <c r="G1215"/>
      <c r="H1215" s="158"/>
      <c r="I1215"/>
    </row>
    <row r="1216" spans="1:9" x14ac:dyDescent="0.2">
      <c r="A1216" s="28" t="s">
        <v>2533</v>
      </c>
      <c r="B1216" s="28" t="s">
        <v>1090</v>
      </c>
      <c r="C1216" s="28" t="s">
        <v>1042</v>
      </c>
      <c r="D1216" s="28" t="s">
        <v>876</v>
      </c>
      <c r="E1216"/>
      <c r="F1216"/>
      <c r="G1216"/>
      <c r="H1216" s="158"/>
      <c r="I1216"/>
    </row>
    <row r="1217" spans="1:9" ht="14.25" x14ac:dyDescent="0.2">
      <c r="A1217" s="28"/>
      <c r="B1217" s="28"/>
      <c r="C1217" s="28"/>
      <c r="D1217" s="28" t="s">
        <v>872</v>
      </c>
      <c r="E1217" s="157"/>
      <c r="F1217" s="157"/>
      <c r="G1217"/>
      <c r="H1217" s="158"/>
      <c r="I1217"/>
    </row>
    <row r="1218" spans="1:9" x14ac:dyDescent="0.2">
      <c r="A1218" s="28" t="s">
        <v>2128</v>
      </c>
      <c r="B1218" s="28" t="s">
        <v>208</v>
      </c>
      <c r="C1218" s="28" t="s">
        <v>1042</v>
      </c>
      <c r="D1218" s="28" t="s">
        <v>872</v>
      </c>
      <c r="E1218"/>
      <c r="F1218"/>
      <c r="G1218"/>
      <c r="H1218" s="158"/>
      <c r="I1218"/>
    </row>
    <row r="1219" spans="1:9" ht="14.25" x14ac:dyDescent="0.2">
      <c r="A1219" s="28"/>
      <c r="B1219" s="28"/>
      <c r="C1219" s="28"/>
      <c r="D1219" s="28" t="s">
        <v>874</v>
      </c>
      <c r="E1219" s="157"/>
      <c r="F1219" s="157"/>
      <c r="G1219"/>
      <c r="H1219" s="158"/>
      <c r="I1219"/>
    </row>
    <row r="1220" spans="1:9" x14ac:dyDescent="0.2">
      <c r="A1220" s="28"/>
      <c r="B1220" s="28"/>
      <c r="C1220" s="28"/>
      <c r="D1220" s="28" t="s">
        <v>314</v>
      </c>
      <c r="E1220"/>
      <c r="F1220"/>
      <c r="G1220"/>
      <c r="H1220" s="158"/>
      <c r="I1220"/>
    </row>
    <row r="1221" spans="1:9" x14ac:dyDescent="0.2">
      <c r="A1221" s="28" t="s">
        <v>2159</v>
      </c>
      <c r="B1221" s="28" t="s">
        <v>1100</v>
      </c>
      <c r="C1221" s="28" t="s">
        <v>1042</v>
      </c>
      <c r="D1221" s="28" t="s">
        <v>872</v>
      </c>
      <c r="E1221"/>
      <c r="F1221"/>
      <c r="G1221"/>
      <c r="H1221" s="158"/>
      <c r="I1221"/>
    </row>
    <row r="1222" spans="1:9" ht="14.25" x14ac:dyDescent="0.2">
      <c r="A1222" s="28"/>
      <c r="B1222" s="28"/>
      <c r="C1222" s="28"/>
      <c r="D1222" s="28" t="s">
        <v>314</v>
      </c>
      <c r="E1222" s="157"/>
      <c r="F1222" s="157"/>
      <c r="G1222"/>
      <c r="H1222" s="158"/>
      <c r="I1222"/>
    </row>
    <row r="1223" spans="1:9" x14ac:dyDescent="0.2">
      <c r="A1223" s="28" t="s">
        <v>2184</v>
      </c>
      <c r="B1223" s="28" t="s">
        <v>1101</v>
      </c>
      <c r="C1223" s="28" t="s">
        <v>1042</v>
      </c>
      <c r="D1223" s="28" t="s">
        <v>872</v>
      </c>
      <c r="E1223"/>
      <c r="F1223"/>
      <c r="G1223"/>
      <c r="H1223" s="158"/>
      <c r="I1223"/>
    </row>
    <row r="1224" spans="1:9" ht="14.25" x14ac:dyDescent="0.2">
      <c r="A1224" s="28"/>
      <c r="B1224" s="28"/>
      <c r="C1224" s="28"/>
      <c r="D1224" s="28" t="s">
        <v>314</v>
      </c>
      <c r="E1224" s="157"/>
      <c r="F1224" s="157"/>
      <c r="G1224"/>
      <c r="H1224" s="158"/>
      <c r="I1224"/>
    </row>
    <row r="1225" spans="1:9" x14ac:dyDescent="0.2">
      <c r="A1225" s="28" t="s">
        <v>2129</v>
      </c>
      <c r="B1225" s="28" t="s">
        <v>1825</v>
      </c>
      <c r="C1225" s="28" t="s">
        <v>1042</v>
      </c>
      <c r="D1225" s="28" t="s">
        <v>876</v>
      </c>
      <c r="E1225"/>
      <c r="F1225"/>
      <c r="G1225"/>
      <c r="H1225" s="158"/>
      <c r="I1225"/>
    </row>
    <row r="1226" spans="1:9" ht="14.25" x14ac:dyDescent="0.2">
      <c r="A1226" s="28"/>
      <c r="B1226" s="28"/>
      <c r="C1226" s="28"/>
      <c r="D1226" s="28" t="s">
        <v>872</v>
      </c>
      <c r="E1226" s="157"/>
      <c r="F1226" s="157"/>
      <c r="G1226"/>
      <c r="H1226" s="158"/>
      <c r="I1226"/>
    </row>
    <row r="1227" spans="1:9" ht="14.25" x14ac:dyDescent="0.2">
      <c r="A1227" s="28"/>
      <c r="B1227" s="28"/>
      <c r="C1227" s="28"/>
      <c r="D1227" s="28" t="s">
        <v>314</v>
      </c>
      <c r="E1227" s="157"/>
      <c r="F1227" s="157"/>
      <c r="G1227"/>
      <c r="H1227" s="158"/>
      <c r="I1227"/>
    </row>
    <row r="1228" spans="1:9" x14ac:dyDescent="0.2">
      <c r="A1228" s="28" t="s">
        <v>2187</v>
      </c>
      <c r="B1228" s="28" t="s">
        <v>1853</v>
      </c>
      <c r="C1228" s="28" t="s">
        <v>1042</v>
      </c>
      <c r="D1228" s="28" t="s">
        <v>872</v>
      </c>
      <c r="E1228"/>
      <c r="F1228"/>
      <c r="G1228"/>
      <c r="H1228" s="158"/>
      <c r="I1228"/>
    </row>
    <row r="1229" spans="1:9" ht="14.25" x14ac:dyDescent="0.2">
      <c r="A1229" s="28"/>
      <c r="B1229" s="28"/>
      <c r="C1229" s="28"/>
      <c r="D1229" s="28" t="s">
        <v>314</v>
      </c>
      <c r="E1229" s="157"/>
      <c r="F1229" s="157"/>
      <c r="G1229"/>
      <c r="H1229" s="158"/>
      <c r="I1229"/>
    </row>
    <row r="1230" spans="1:9" x14ac:dyDescent="0.2">
      <c r="A1230" s="28" t="s">
        <v>2141</v>
      </c>
      <c r="B1230" s="28" t="s">
        <v>616</v>
      </c>
      <c r="C1230" s="28" t="s">
        <v>1042</v>
      </c>
      <c r="D1230" s="28" t="s">
        <v>872</v>
      </c>
      <c r="E1230"/>
      <c r="F1230"/>
      <c r="G1230"/>
      <c r="H1230" s="158"/>
      <c r="I1230"/>
    </row>
    <row r="1231" spans="1:9" ht="14.25" x14ac:dyDescent="0.2">
      <c r="A1231" s="28"/>
      <c r="B1231" s="28"/>
      <c r="C1231" s="28"/>
      <c r="D1231" s="28" t="s">
        <v>314</v>
      </c>
      <c r="E1231" s="157"/>
      <c r="F1231" s="157"/>
      <c r="G1231"/>
      <c r="H1231" s="158"/>
      <c r="I1231"/>
    </row>
    <row r="1232" spans="1:9" x14ac:dyDescent="0.2">
      <c r="A1232" s="28" t="s">
        <v>2215</v>
      </c>
      <c r="B1232" s="28" t="s">
        <v>2216</v>
      </c>
      <c r="C1232" s="28" t="s">
        <v>1042</v>
      </c>
      <c r="D1232" s="28" t="s">
        <v>314</v>
      </c>
      <c r="E1232"/>
      <c r="F1232"/>
      <c r="G1232"/>
      <c r="H1232" s="158"/>
      <c r="I1232"/>
    </row>
    <row r="1233" spans="1:9" ht="14.25" x14ac:dyDescent="0.2">
      <c r="A1233" s="28" t="s">
        <v>2173</v>
      </c>
      <c r="B1233" s="28" t="s">
        <v>1852</v>
      </c>
      <c r="C1233" s="28" t="s">
        <v>1042</v>
      </c>
      <c r="D1233" s="28" t="s">
        <v>1297</v>
      </c>
      <c r="E1233" s="157"/>
      <c r="F1233" s="157"/>
      <c r="G1233"/>
      <c r="H1233" s="158"/>
      <c r="I1233"/>
    </row>
    <row r="1234" spans="1:9" ht="14.25" x14ac:dyDescent="0.2">
      <c r="A1234" s="28"/>
      <c r="B1234" s="28"/>
      <c r="C1234" s="28"/>
      <c r="D1234" s="28" t="s">
        <v>314</v>
      </c>
      <c r="E1234" s="157"/>
      <c r="F1234" s="157"/>
      <c r="G1234"/>
      <c r="H1234" s="158"/>
      <c r="I1234"/>
    </row>
    <row r="1235" spans="1:9" x14ac:dyDescent="0.2">
      <c r="A1235" s="28" t="s">
        <v>2106</v>
      </c>
      <c r="B1235" s="28" t="s">
        <v>29</v>
      </c>
      <c r="C1235" s="28" t="s">
        <v>1042</v>
      </c>
      <c r="D1235" s="28" t="s">
        <v>872</v>
      </c>
      <c r="E1235"/>
      <c r="F1235"/>
      <c r="G1235"/>
      <c r="H1235" s="158"/>
      <c r="I1235"/>
    </row>
    <row r="1236" spans="1:9" ht="14.25" x14ac:dyDescent="0.2">
      <c r="A1236" s="28"/>
      <c r="B1236" s="28"/>
      <c r="C1236" s="28"/>
      <c r="D1236" s="28" t="s">
        <v>314</v>
      </c>
      <c r="E1236" s="157"/>
      <c r="F1236" s="157"/>
      <c r="G1236"/>
      <c r="H1236" s="158"/>
      <c r="I1236"/>
    </row>
    <row r="1237" spans="1:9" x14ac:dyDescent="0.2">
      <c r="A1237" s="28" t="s">
        <v>2144</v>
      </c>
      <c r="B1237" s="28" t="s">
        <v>2020</v>
      </c>
      <c r="C1237" s="28" t="s">
        <v>1042</v>
      </c>
      <c r="D1237" s="28" t="s">
        <v>1297</v>
      </c>
      <c r="E1237"/>
      <c r="F1237"/>
      <c r="G1237"/>
      <c r="H1237" s="158"/>
      <c r="I1237"/>
    </row>
    <row r="1238" spans="1:9" ht="14.25" x14ac:dyDescent="0.2">
      <c r="A1238" s="28"/>
      <c r="B1238" s="28"/>
      <c r="C1238" s="28"/>
      <c r="D1238" s="28" t="s">
        <v>314</v>
      </c>
      <c r="E1238" s="157"/>
      <c r="F1238" s="157"/>
      <c r="G1238"/>
      <c r="H1238" s="158"/>
      <c r="I1238"/>
    </row>
    <row r="1239" spans="1:9" x14ac:dyDescent="0.2">
      <c r="A1239" s="28" t="s">
        <v>2109</v>
      </c>
      <c r="B1239" s="28" t="s">
        <v>44</v>
      </c>
      <c r="C1239" s="28" t="s">
        <v>1042</v>
      </c>
      <c r="D1239" s="28" t="s">
        <v>314</v>
      </c>
      <c r="E1239"/>
      <c r="F1239"/>
      <c r="G1239"/>
      <c r="H1239" s="158"/>
      <c r="I1239"/>
    </row>
    <row r="1240" spans="1:9" ht="14.25" x14ac:dyDescent="0.2">
      <c r="A1240" s="28" t="s">
        <v>2155</v>
      </c>
      <c r="B1240" s="28" t="s">
        <v>1098</v>
      </c>
      <c r="C1240" s="28" t="s">
        <v>1042</v>
      </c>
      <c r="D1240" s="28" t="s">
        <v>872</v>
      </c>
      <c r="E1240" s="157"/>
      <c r="F1240" s="157"/>
      <c r="G1240"/>
      <c r="H1240" s="158"/>
      <c r="I1240"/>
    </row>
    <row r="1241" spans="1:9" x14ac:dyDescent="0.2">
      <c r="A1241" s="28"/>
      <c r="B1241" s="28"/>
      <c r="C1241" s="28"/>
      <c r="D1241" s="28" t="s">
        <v>314</v>
      </c>
      <c r="E1241"/>
      <c r="F1241"/>
      <c r="G1241"/>
      <c r="H1241" s="158"/>
      <c r="I1241"/>
    </row>
    <row r="1242" spans="1:9" ht="14.25" x14ac:dyDescent="0.2">
      <c r="A1242" s="28" t="s">
        <v>2160</v>
      </c>
      <c r="B1242" s="28" t="s">
        <v>617</v>
      </c>
      <c r="C1242" s="28" t="s">
        <v>1042</v>
      </c>
      <c r="D1242" s="28" t="s">
        <v>872</v>
      </c>
      <c r="E1242" s="157"/>
      <c r="F1242" s="157"/>
      <c r="G1242"/>
      <c r="H1242" s="158"/>
      <c r="I1242"/>
    </row>
    <row r="1243" spans="1:9" x14ac:dyDescent="0.2">
      <c r="A1243" s="28"/>
      <c r="B1243" s="28"/>
      <c r="C1243" s="28"/>
      <c r="D1243" s="28" t="s">
        <v>314</v>
      </c>
      <c r="E1243"/>
      <c r="F1243"/>
      <c r="G1243"/>
      <c r="H1243" s="158"/>
      <c r="I1243"/>
    </row>
    <row r="1244" spans="1:9" x14ac:dyDescent="0.2">
      <c r="A1244" s="28" t="s">
        <v>2145</v>
      </c>
      <c r="B1244" s="28" t="s">
        <v>622</v>
      </c>
      <c r="C1244" s="28" t="s">
        <v>1042</v>
      </c>
      <c r="D1244" s="28" t="s">
        <v>872</v>
      </c>
      <c r="E1244"/>
      <c r="F1244"/>
      <c r="G1244"/>
      <c r="H1244" s="158"/>
      <c r="I1244"/>
    </row>
    <row r="1245" spans="1:9" ht="14.25" x14ac:dyDescent="0.2">
      <c r="A1245" s="28"/>
      <c r="B1245" s="28"/>
      <c r="C1245" s="28"/>
      <c r="D1245" s="28" t="s">
        <v>314</v>
      </c>
      <c r="E1245" s="157"/>
      <c r="F1245" s="157"/>
      <c r="G1245"/>
      <c r="H1245" s="158"/>
      <c r="I1245"/>
    </row>
    <row r="1246" spans="1:9" ht="14.25" x14ac:dyDescent="0.2">
      <c r="A1246" s="28" t="s">
        <v>2126</v>
      </c>
      <c r="B1246" s="28" t="s">
        <v>1741</v>
      </c>
      <c r="C1246" s="28" t="s">
        <v>1042</v>
      </c>
      <c r="D1246" s="28" t="s">
        <v>872</v>
      </c>
      <c r="E1246" s="157"/>
      <c r="F1246" s="157"/>
      <c r="G1246"/>
      <c r="H1246" s="158"/>
      <c r="I1246"/>
    </row>
    <row r="1247" spans="1:9" x14ac:dyDescent="0.2">
      <c r="A1247" s="28"/>
      <c r="B1247" s="28"/>
      <c r="C1247" s="28"/>
      <c r="D1247" s="28" t="s">
        <v>314</v>
      </c>
      <c r="E1247"/>
      <c r="F1247"/>
      <c r="G1247"/>
      <c r="H1247" s="158"/>
      <c r="I1247"/>
    </row>
    <row r="1248" spans="1:9" ht="14.25" x14ac:dyDescent="0.2">
      <c r="A1248" s="28" t="s">
        <v>2082</v>
      </c>
      <c r="B1248" s="28" t="s">
        <v>1826</v>
      </c>
      <c r="C1248" s="28" t="s">
        <v>1042</v>
      </c>
      <c r="D1248" s="28" t="s">
        <v>876</v>
      </c>
      <c r="E1248" s="157"/>
      <c r="F1248" s="157"/>
      <c r="G1248"/>
      <c r="H1248" s="158"/>
      <c r="I1248"/>
    </row>
    <row r="1249" spans="1:9" x14ac:dyDescent="0.2">
      <c r="A1249" s="28"/>
      <c r="B1249" s="28"/>
      <c r="C1249" s="28"/>
      <c r="D1249" s="28" t="s">
        <v>872</v>
      </c>
      <c r="E1249"/>
      <c r="F1249"/>
      <c r="G1249"/>
      <c r="H1249" s="158"/>
      <c r="I1249"/>
    </row>
    <row r="1250" spans="1:9" ht="14.25" x14ac:dyDescent="0.2">
      <c r="A1250" s="28"/>
      <c r="B1250" s="28"/>
      <c r="C1250" s="28"/>
      <c r="D1250" s="28" t="s">
        <v>314</v>
      </c>
      <c r="E1250" s="157"/>
      <c r="F1250" s="157"/>
      <c r="G1250"/>
      <c r="H1250" s="158"/>
      <c r="I1250"/>
    </row>
    <row r="1251" spans="1:9" x14ac:dyDescent="0.2">
      <c r="A1251" s="28" t="s">
        <v>2213</v>
      </c>
      <c r="B1251" s="28" t="s">
        <v>2214</v>
      </c>
      <c r="C1251" s="28" t="s">
        <v>1042</v>
      </c>
      <c r="D1251" s="28" t="s">
        <v>314</v>
      </c>
      <c r="E1251"/>
      <c r="F1251"/>
      <c r="G1251"/>
      <c r="H1251" s="158"/>
      <c r="I1251"/>
    </row>
    <row r="1252" spans="1:9" x14ac:dyDescent="0.2">
      <c r="A1252" s="28" t="s">
        <v>2063</v>
      </c>
      <c r="B1252" s="28" t="s">
        <v>40</v>
      </c>
      <c r="C1252" s="28" t="s">
        <v>1042</v>
      </c>
      <c r="D1252" s="28" t="s">
        <v>872</v>
      </c>
      <c r="E1252"/>
      <c r="F1252"/>
      <c r="G1252"/>
      <c r="H1252" s="158"/>
      <c r="I1252"/>
    </row>
    <row r="1253" spans="1:9" x14ac:dyDescent="0.2">
      <c r="A1253" s="28"/>
      <c r="B1253" s="28"/>
      <c r="C1253" s="28"/>
      <c r="D1253" s="28" t="s">
        <v>314</v>
      </c>
      <c r="E1253"/>
      <c r="F1253"/>
      <c r="G1253"/>
      <c r="H1253" s="158"/>
      <c r="I1253"/>
    </row>
    <row r="1254" spans="1:9" x14ac:dyDescent="0.2">
      <c r="A1254" s="28" t="s">
        <v>2147</v>
      </c>
      <c r="B1254" s="28" t="s">
        <v>623</v>
      </c>
      <c r="C1254" s="28" t="s">
        <v>1042</v>
      </c>
      <c r="D1254" s="28" t="s">
        <v>872</v>
      </c>
      <c r="E1254"/>
      <c r="F1254"/>
      <c r="G1254"/>
      <c r="H1254" s="158"/>
      <c r="I1254"/>
    </row>
    <row r="1255" spans="1:9" ht="14.25" x14ac:dyDescent="0.2">
      <c r="A1255" s="28"/>
      <c r="B1255" s="28"/>
      <c r="C1255" s="28"/>
      <c r="D1255" s="28" t="s">
        <v>314</v>
      </c>
      <c r="E1255" s="157"/>
      <c r="F1255" s="157"/>
      <c r="G1255"/>
      <c r="H1255" s="158"/>
      <c r="I1255"/>
    </row>
    <row r="1256" spans="1:9" x14ac:dyDescent="0.2">
      <c r="A1256" s="28" t="s">
        <v>2581</v>
      </c>
      <c r="B1256" s="28" t="s">
        <v>1106</v>
      </c>
      <c r="C1256" s="28" t="s">
        <v>1042</v>
      </c>
      <c r="D1256" s="28" t="s">
        <v>876</v>
      </c>
      <c r="E1256"/>
      <c r="F1256"/>
      <c r="G1256"/>
      <c r="H1256" s="158"/>
      <c r="I1256"/>
    </row>
    <row r="1257" spans="1:9" ht="14.25" x14ac:dyDescent="0.2">
      <c r="A1257" s="28"/>
      <c r="B1257" s="28"/>
      <c r="C1257" s="28"/>
      <c r="D1257" s="28" t="s">
        <v>872</v>
      </c>
      <c r="E1257" s="157"/>
      <c r="F1257" s="157"/>
      <c r="G1257"/>
      <c r="H1257" s="158"/>
      <c r="I1257"/>
    </row>
    <row r="1258" spans="1:9" x14ac:dyDescent="0.2">
      <c r="A1258" s="28"/>
      <c r="B1258" s="28"/>
      <c r="C1258" s="28"/>
      <c r="D1258" s="28" t="s">
        <v>314</v>
      </c>
      <c r="E1258"/>
      <c r="F1258"/>
      <c r="G1258"/>
      <c r="H1258" s="158"/>
      <c r="I1258"/>
    </row>
    <row r="1259" spans="1:9" x14ac:dyDescent="0.2">
      <c r="A1259" s="28"/>
      <c r="B1259" s="28"/>
      <c r="C1259" s="28"/>
      <c r="D1259" s="28" t="s">
        <v>1166</v>
      </c>
      <c r="E1259"/>
      <c r="F1259"/>
      <c r="G1259"/>
      <c r="H1259" s="158"/>
      <c r="I1259"/>
    </row>
    <row r="1260" spans="1:9" ht="14.25" x14ac:dyDescent="0.2">
      <c r="A1260" s="28"/>
      <c r="B1260" s="28"/>
      <c r="C1260" s="28"/>
      <c r="D1260" s="28" t="s">
        <v>780</v>
      </c>
      <c r="E1260" s="157"/>
      <c r="F1260" s="157"/>
      <c r="G1260"/>
      <c r="H1260" s="158"/>
      <c r="I1260"/>
    </row>
    <row r="1261" spans="1:9" x14ac:dyDescent="0.2">
      <c r="A1261" s="28" t="s">
        <v>2121</v>
      </c>
      <c r="B1261" s="28" t="s">
        <v>42</v>
      </c>
      <c r="C1261" s="28" t="s">
        <v>1042</v>
      </c>
      <c r="D1261" s="28" t="s">
        <v>872</v>
      </c>
      <c r="E1261"/>
      <c r="F1261"/>
      <c r="G1261"/>
      <c r="H1261" s="158"/>
      <c r="I1261"/>
    </row>
    <row r="1262" spans="1:9" x14ac:dyDescent="0.2">
      <c r="A1262" s="28"/>
      <c r="B1262" s="28"/>
      <c r="C1262" s="28"/>
      <c r="D1262" s="28" t="s">
        <v>314</v>
      </c>
      <c r="E1262"/>
      <c r="F1262"/>
      <c r="G1262"/>
      <c r="H1262" s="158"/>
      <c r="I1262"/>
    </row>
    <row r="1263" spans="1:9" ht="14.25" x14ac:dyDescent="0.2">
      <c r="A1263" s="28" t="s">
        <v>2061</v>
      </c>
      <c r="B1263" s="28" t="s">
        <v>1112</v>
      </c>
      <c r="C1263" s="28" t="s">
        <v>1042</v>
      </c>
      <c r="D1263" s="28" t="s">
        <v>876</v>
      </c>
      <c r="E1263" s="157"/>
      <c r="F1263" s="157"/>
      <c r="G1263"/>
      <c r="H1263" s="158"/>
      <c r="I1263"/>
    </row>
    <row r="1264" spans="1:9" x14ac:dyDescent="0.2">
      <c r="A1264" s="28"/>
      <c r="B1264" s="28"/>
      <c r="C1264" s="28"/>
      <c r="D1264" s="28" t="s">
        <v>872</v>
      </c>
      <c r="E1264"/>
      <c r="F1264"/>
      <c r="G1264"/>
      <c r="H1264" s="158"/>
      <c r="I1264"/>
    </row>
    <row r="1265" spans="1:9" ht="14.25" x14ac:dyDescent="0.2">
      <c r="A1265" s="28"/>
      <c r="B1265" s="28"/>
      <c r="C1265" s="28"/>
      <c r="D1265" s="28" t="s">
        <v>314</v>
      </c>
      <c r="E1265" s="157"/>
      <c r="F1265" s="157"/>
      <c r="G1265"/>
      <c r="H1265" s="158"/>
      <c r="I1265"/>
    </row>
    <row r="1266" spans="1:9" x14ac:dyDescent="0.2">
      <c r="A1266" s="28" t="s">
        <v>2101</v>
      </c>
      <c r="B1266" s="28" t="s">
        <v>1739</v>
      </c>
      <c r="C1266" s="28" t="s">
        <v>1042</v>
      </c>
      <c r="D1266" s="28" t="s">
        <v>872</v>
      </c>
      <c r="E1266"/>
      <c r="F1266"/>
      <c r="G1266"/>
      <c r="H1266" s="158"/>
      <c r="I1266"/>
    </row>
    <row r="1267" spans="1:9" ht="14.25" x14ac:dyDescent="0.2">
      <c r="A1267" s="28"/>
      <c r="B1267" s="28"/>
      <c r="C1267" s="28"/>
      <c r="D1267" s="28" t="s">
        <v>1297</v>
      </c>
      <c r="E1267" s="157"/>
      <c r="F1267" s="157"/>
      <c r="G1267"/>
      <c r="H1267" s="158"/>
      <c r="I1267"/>
    </row>
    <row r="1268" spans="1:9" ht="14.25" x14ac:dyDescent="0.2">
      <c r="A1268" s="28"/>
      <c r="B1268" s="28"/>
      <c r="C1268" s="28"/>
      <c r="D1268" s="28" t="s">
        <v>314</v>
      </c>
      <c r="E1268" s="157"/>
      <c r="F1268" s="157"/>
      <c r="G1268"/>
      <c r="H1268" s="158"/>
      <c r="I1268"/>
    </row>
    <row r="1269" spans="1:9" x14ac:dyDescent="0.2">
      <c r="A1269" s="28" t="s">
        <v>2158</v>
      </c>
      <c r="B1269" s="28" t="s">
        <v>363</v>
      </c>
      <c r="C1269" s="28" t="s">
        <v>1042</v>
      </c>
      <c r="D1269" s="28" t="s">
        <v>872</v>
      </c>
      <c r="E1269"/>
      <c r="F1269"/>
      <c r="G1269"/>
      <c r="H1269" s="158"/>
      <c r="I1269"/>
    </row>
    <row r="1270" spans="1:9" ht="14.25" x14ac:dyDescent="0.2">
      <c r="A1270" s="28"/>
      <c r="B1270" s="28"/>
      <c r="C1270" s="28"/>
      <c r="D1270" s="28" t="s">
        <v>314</v>
      </c>
      <c r="E1270" s="157"/>
      <c r="F1270" s="157"/>
      <c r="G1270"/>
      <c r="H1270" s="158"/>
      <c r="I1270"/>
    </row>
    <row r="1271" spans="1:9" x14ac:dyDescent="0.2">
      <c r="A1271" s="28" t="s">
        <v>2139</v>
      </c>
      <c r="B1271" s="28" t="s">
        <v>368</v>
      </c>
      <c r="C1271" s="28" t="s">
        <v>1042</v>
      </c>
      <c r="D1271" s="28" t="s">
        <v>872</v>
      </c>
      <c r="E1271"/>
      <c r="F1271"/>
      <c r="G1271"/>
      <c r="H1271" s="158"/>
      <c r="I1271"/>
    </row>
    <row r="1272" spans="1:9" ht="14.25" x14ac:dyDescent="0.2">
      <c r="A1272" s="28"/>
      <c r="B1272" s="28"/>
      <c r="C1272" s="28"/>
      <c r="D1272" s="28" t="s">
        <v>314</v>
      </c>
      <c r="E1272" s="157"/>
      <c r="F1272" s="157"/>
      <c r="G1272"/>
      <c r="H1272" s="158"/>
      <c r="I1272"/>
    </row>
    <row r="1273" spans="1:9" x14ac:dyDescent="0.2">
      <c r="A1273" s="28" t="s">
        <v>2163</v>
      </c>
      <c r="B1273" s="28" t="s">
        <v>365</v>
      </c>
      <c r="C1273" s="28" t="s">
        <v>1042</v>
      </c>
      <c r="D1273" s="28" t="s">
        <v>314</v>
      </c>
      <c r="E1273"/>
      <c r="F1273"/>
      <c r="G1273"/>
      <c r="H1273" s="158"/>
      <c r="I1273"/>
    </row>
    <row r="1274" spans="1:9" ht="14.25" x14ac:dyDescent="0.2">
      <c r="A1274" s="28" t="s">
        <v>2059</v>
      </c>
      <c r="B1274" s="28" t="s">
        <v>1107</v>
      </c>
      <c r="C1274" s="28" t="s">
        <v>1042</v>
      </c>
      <c r="D1274" s="28" t="s">
        <v>872</v>
      </c>
      <c r="E1274" s="157"/>
      <c r="F1274" s="157"/>
      <c r="G1274"/>
      <c r="H1274" s="158"/>
      <c r="I1274"/>
    </row>
    <row r="1275" spans="1:9" ht="14.25" x14ac:dyDescent="0.2">
      <c r="A1275" s="28"/>
      <c r="B1275" s="28"/>
      <c r="C1275" s="28"/>
      <c r="D1275" s="28" t="s">
        <v>314</v>
      </c>
      <c r="E1275" s="157"/>
      <c r="F1275" s="157"/>
      <c r="G1275"/>
      <c r="H1275" s="158"/>
      <c r="I1275"/>
    </row>
    <row r="1276" spans="1:9" x14ac:dyDescent="0.2">
      <c r="A1276" s="28" t="s">
        <v>2179</v>
      </c>
      <c r="B1276" s="28" t="s">
        <v>211</v>
      </c>
      <c r="C1276" s="28" t="s">
        <v>1042</v>
      </c>
      <c r="D1276" s="28" t="s">
        <v>872</v>
      </c>
      <c r="E1276"/>
      <c r="F1276"/>
      <c r="G1276"/>
      <c r="H1276" s="158"/>
      <c r="I1276"/>
    </row>
    <row r="1277" spans="1:9" ht="14.25" x14ac:dyDescent="0.2">
      <c r="A1277" s="28"/>
      <c r="B1277" s="28"/>
      <c r="C1277" s="28"/>
      <c r="D1277" s="28" t="s">
        <v>314</v>
      </c>
      <c r="E1277" s="157"/>
      <c r="F1277" s="157"/>
      <c r="G1277"/>
      <c r="H1277" s="158"/>
      <c r="I1277"/>
    </row>
    <row r="1278" spans="1:9" ht="14.25" x14ac:dyDescent="0.2">
      <c r="A1278" s="28" t="s">
        <v>2110</v>
      </c>
      <c r="B1278" s="28" t="s">
        <v>387</v>
      </c>
      <c r="C1278" s="28" t="s">
        <v>1042</v>
      </c>
      <c r="D1278" s="28" t="s">
        <v>872</v>
      </c>
      <c r="E1278" s="157"/>
      <c r="F1278" s="157"/>
      <c r="G1278"/>
      <c r="H1278" s="158"/>
      <c r="I1278"/>
    </row>
    <row r="1279" spans="1:9" ht="14.25" x14ac:dyDescent="0.2">
      <c r="A1279" s="28"/>
      <c r="B1279" s="28"/>
      <c r="C1279" s="28"/>
      <c r="D1279" s="28" t="s">
        <v>314</v>
      </c>
      <c r="E1279" s="157"/>
      <c r="F1279" s="157"/>
      <c r="G1279"/>
      <c r="H1279" s="158"/>
      <c r="I1279"/>
    </row>
    <row r="1280" spans="1:9" x14ac:dyDescent="0.2">
      <c r="A1280" s="28" t="s">
        <v>2172</v>
      </c>
      <c r="B1280" s="28" t="s">
        <v>362</v>
      </c>
      <c r="C1280" s="28" t="s">
        <v>1042</v>
      </c>
      <c r="D1280" s="28" t="s">
        <v>314</v>
      </c>
      <c r="E1280"/>
      <c r="F1280"/>
      <c r="G1280"/>
      <c r="H1280" s="158"/>
      <c r="I1280"/>
    </row>
    <row r="1281" spans="1:9" ht="14.25" x14ac:dyDescent="0.2">
      <c r="A1281" s="28" t="s">
        <v>2097</v>
      </c>
      <c r="B1281" s="28" t="s">
        <v>1108</v>
      </c>
      <c r="C1281" s="28" t="s">
        <v>1042</v>
      </c>
      <c r="D1281" s="28" t="s">
        <v>872</v>
      </c>
      <c r="E1281" s="157"/>
      <c r="F1281" s="157"/>
      <c r="G1281"/>
      <c r="H1281" s="158"/>
      <c r="I1281"/>
    </row>
    <row r="1282" spans="1:9" ht="14.25" x14ac:dyDescent="0.2">
      <c r="A1282" s="28"/>
      <c r="B1282" s="28"/>
      <c r="C1282" s="28"/>
      <c r="D1282" s="28" t="s">
        <v>314</v>
      </c>
      <c r="E1282" s="157"/>
      <c r="F1282" s="157"/>
      <c r="G1282"/>
      <c r="H1282" s="158"/>
      <c r="I1282"/>
    </row>
    <row r="1283" spans="1:9" x14ac:dyDescent="0.2">
      <c r="A1283" s="28" t="s">
        <v>2185</v>
      </c>
      <c r="B1283" s="28" t="s">
        <v>369</v>
      </c>
      <c r="C1283" s="28" t="s">
        <v>1042</v>
      </c>
      <c r="D1283" s="28" t="s">
        <v>314</v>
      </c>
      <c r="E1283"/>
      <c r="F1283"/>
      <c r="G1283"/>
      <c r="H1283" s="158"/>
      <c r="I1283"/>
    </row>
    <row r="1284" spans="1:9" x14ac:dyDescent="0.2">
      <c r="A1284" s="28" t="s">
        <v>2177</v>
      </c>
      <c r="B1284" s="28" t="s">
        <v>364</v>
      </c>
      <c r="C1284" s="28" t="s">
        <v>1042</v>
      </c>
      <c r="D1284" s="28" t="s">
        <v>314</v>
      </c>
      <c r="E1284"/>
      <c r="F1284"/>
      <c r="G1284"/>
      <c r="H1284" s="158"/>
      <c r="I1284"/>
    </row>
    <row r="1285" spans="1:9" ht="14.25" x14ac:dyDescent="0.2">
      <c r="A1285" s="28" t="s">
        <v>2093</v>
      </c>
      <c r="B1285" s="28" t="s">
        <v>606</v>
      </c>
      <c r="C1285" s="28" t="s">
        <v>1042</v>
      </c>
      <c r="D1285" s="28" t="s">
        <v>872</v>
      </c>
      <c r="E1285" s="157"/>
      <c r="F1285" s="157"/>
      <c r="G1285"/>
      <c r="H1285" s="158"/>
      <c r="I1285"/>
    </row>
    <row r="1286" spans="1:9" x14ac:dyDescent="0.2">
      <c r="A1286" s="28"/>
      <c r="B1286" s="28"/>
      <c r="C1286" s="28"/>
      <c r="D1286" s="28" t="s">
        <v>314</v>
      </c>
      <c r="E1286"/>
      <c r="F1286"/>
      <c r="G1286"/>
      <c r="H1286" s="158"/>
      <c r="I1286"/>
    </row>
    <row r="1287" spans="1:9" ht="14.25" x14ac:dyDescent="0.2">
      <c r="A1287" s="28" t="s">
        <v>2191</v>
      </c>
      <c r="B1287" s="28" t="s">
        <v>1083</v>
      </c>
      <c r="C1287" s="28" t="s">
        <v>1042</v>
      </c>
      <c r="D1287" s="28" t="s">
        <v>314</v>
      </c>
      <c r="E1287" s="157"/>
      <c r="F1287" s="157"/>
      <c r="G1287"/>
      <c r="H1287" s="158"/>
      <c r="I1287"/>
    </row>
    <row r="1288" spans="1:9" x14ac:dyDescent="0.2">
      <c r="A1288" s="28" t="s">
        <v>2083</v>
      </c>
      <c r="B1288" s="28" t="s">
        <v>2021</v>
      </c>
      <c r="C1288" s="28" t="s">
        <v>1042</v>
      </c>
      <c r="D1288" s="28" t="s">
        <v>872</v>
      </c>
      <c r="E1288"/>
      <c r="F1288"/>
      <c r="G1288"/>
      <c r="H1288" s="158"/>
      <c r="I1288"/>
    </row>
    <row r="1289" spans="1:9" ht="14.25" x14ac:dyDescent="0.2">
      <c r="A1289" s="28"/>
      <c r="B1289" s="28"/>
      <c r="C1289" s="28"/>
      <c r="D1289" s="28" t="s">
        <v>1297</v>
      </c>
      <c r="E1289" s="157"/>
      <c r="F1289" s="157"/>
      <c r="G1289"/>
      <c r="H1289" s="158"/>
      <c r="I1289"/>
    </row>
    <row r="1290" spans="1:9" x14ac:dyDescent="0.2">
      <c r="A1290" s="28"/>
      <c r="B1290" s="28"/>
      <c r="C1290" s="28"/>
      <c r="D1290" s="28" t="s">
        <v>314</v>
      </c>
      <c r="E1290"/>
      <c r="F1290"/>
      <c r="G1290"/>
      <c r="H1290" s="158"/>
      <c r="I1290"/>
    </row>
    <row r="1291" spans="1:9" x14ac:dyDescent="0.2">
      <c r="A1291" s="28" t="s">
        <v>2091</v>
      </c>
      <c r="B1291" s="28" t="s">
        <v>454</v>
      </c>
      <c r="C1291" s="28" t="s">
        <v>1042</v>
      </c>
      <c r="D1291" s="28" t="s">
        <v>872</v>
      </c>
      <c r="E1291"/>
      <c r="F1291"/>
      <c r="G1291"/>
      <c r="H1291" s="158"/>
      <c r="I1291"/>
    </row>
    <row r="1292" spans="1:9" x14ac:dyDescent="0.2">
      <c r="A1292" s="28"/>
      <c r="B1292" s="28"/>
      <c r="C1292" s="28"/>
      <c r="D1292" s="28" t="s">
        <v>314</v>
      </c>
      <c r="E1292"/>
      <c r="F1292"/>
      <c r="G1292"/>
      <c r="H1292" s="158"/>
      <c r="I1292"/>
    </row>
    <row r="1293" spans="1:9" x14ac:dyDescent="0.2">
      <c r="A1293" s="28" t="s">
        <v>2085</v>
      </c>
      <c r="B1293" s="28" t="s">
        <v>449</v>
      </c>
      <c r="C1293" s="28" t="s">
        <v>1042</v>
      </c>
      <c r="D1293" s="28" t="s">
        <v>872</v>
      </c>
      <c r="E1293"/>
      <c r="F1293"/>
      <c r="G1293"/>
      <c r="H1293" s="158"/>
      <c r="I1293"/>
    </row>
    <row r="1294" spans="1:9" ht="14.25" x14ac:dyDescent="0.2">
      <c r="A1294" s="28"/>
      <c r="B1294" s="28"/>
      <c r="C1294" s="28"/>
      <c r="D1294" s="28" t="s">
        <v>314</v>
      </c>
      <c r="E1294" s="157"/>
      <c r="F1294" s="157"/>
      <c r="G1294"/>
      <c r="H1294" s="158"/>
      <c r="I1294"/>
    </row>
    <row r="1295" spans="1:9" x14ac:dyDescent="0.2">
      <c r="A1295" s="28" t="s">
        <v>2052</v>
      </c>
      <c r="B1295" s="28" t="s">
        <v>1109</v>
      </c>
      <c r="C1295" s="28" t="s">
        <v>1042</v>
      </c>
      <c r="D1295" s="28" t="s">
        <v>876</v>
      </c>
      <c r="E1295"/>
      <c r="F1295"/>
      <c r="G1295"/>
      <c r="H1295" s="158"/>
      <c r="I1295"/>
    </row>
    <row r="1296" spans="1:9" ht="14.25" x14ac:dyDescent="0.2">
      <c r="A1296" s="28"/>
      <c r="B1296" s="28"/>
      <c r="C1296" s="28"/>
      <c r="D1296" s="28" t="s">
        <v>872</v>
      </c>
      <c r="E1296" s="157"/>
      <c r="F1296" s="157"/>
      <c r="G1296"/>
      <c r="H1296" s="158"/>
      <c r="I1296"/>
    </row>
    <row r="1297" spans="1:9" ht="14.25" x14ac:dyDescent="0.2">
      <c r="A1297" s="28"/>
      <c r="B1297" s="28"/>
      <c r="C1297" s="28"/>
      <c r="D1297" s="28" t="s">
        <v>312</v>
      </c>
      <c r="E1297" s="157"/>
      <c r="F1297" s="157"/>
      <c r="G1297"/>
      <c r="H1297" s="158"/>
      <c r="I1297"/>
    </row>
    <row r="1298" spans="1:9" x14ac:dyDescent="0.2">
      <c r="A1298" s="28"/>
      <c r="B1298" s="28"/>
      <c r="C1298" s="28"/>
      <c r="D1298" s="28" t="s">
        <v>314</v>
      </c>
      <c r="E1298"/>
      <c r="F1298"/>
      <c r="G1298"/>
      <c r="H1298" s="158"/>
      <c r="I1298"/>
    </row>
    <row r="1299" spans="1:9" x14ac:dyDescent="0.2">
      <c r="A1299" s="28"/>
      <c r="B1299" s="28"/>
      <c r="C1299" s="28"/>
      <c r="D1299" s="28" t="s">
        <v>309</v>
      </c>
      <c r="E1299"/>
      <c r="F1299"/>
      <c r="G1299"/>
      <c r="H1299" s="158"/>
      <c r="I1299"/>
    </row>
    <row r="1300" spans="1:9" x14ac:dyDescent="0.2">
      <c r="A1300" s="28" t="s">
        <v>2131</v>
      </c>
      <c r="B1300" s="28" t="s">
        <v>20</v>
      </c>
      <c r="C1300" s="28" t="s">
        <v>1042</v>
      </c>
      <c r="D1300" s="28" t="s">
        <v>872</v>
      </c>
      <c r="E1300"/>
      <c r="F1300"/>
      <c r="G1300"/>
      <c r="H1300" s="158"/>
      <c r="I1300"/>
    </row>
    <row r="1301" spans="1:9" ht="14.25" x14ac:dyDescent="0.2">
      <c r="A1301" s="28"/>
      <c r="B1301" s="28"/>
      <c r="C1301" s="28"/>
      <c r="D1301" s="28" t="s">
        <v>314</v>
      </c>
      <c r="E1301" s="157"/>
      <c r="F1301" s="157"/>
      <c r="G1301"/>
      <c r="H1301" s="158"/>
      <c r="I1301"/>
    </row>
    <row r="1302" spans="1:9" ht="14.25" x14ac:dyDescent="0.2">
      <c r="A1302" s="28" t="s">
        <v>2281</v>
      </c>
      <c r="B1302" s="28" t="s">
        <v>2282</v>
      </c>
      <c r="C1302" s="28" t="s">
        <v>1042</v>
      </c>
      <c r="D1302" s="28" t="s">
        <v>314</v>
      </c>
      <c r="E1302" s="157"/>
      <c r="F1302" s="157"/>
      <c r="G1302"/>
      <c r="H1302" s="158"/>
      <c r="I1302"/>
    </row>
    <row r="1303" spans="1:9" ht="14.25" x14ac:dyDescent="0.2">
      <c r="A1303" s="28" t="s">
        <v>2156</v>
      </c>
      <c r="B1303" s="28" t="s">
        <v>108</v>
      </c>
      <c r="C1303" s="28" t="s">
        <v>1042</v>
      </c>
      <c r="D1303" s="28" t="s">
        <v>872</v>
      </c>
      <c r="E1303" s="157"/>
      <c r="F1303" s="157"/>
      <c r="G1303"/>
      <c r="H1303" s="158"/>
      <c r="I1303"/>
    </row>
    <row r="1304" spans="1:9" x14ac:dyDescent="0.2">
      <c r="A1304" s="28"/>
      <c r="B1304" s="28"/>
      <c r="C1304" s="28"/>
      <c r="D1304" s="28" t="s">
        <v>311</v>
      </c>
      <c r="E1304"/>
      <c r="F1304"/>
      <c r="G1304"/>
      <c r="H1304" s="158"/>
      <c r="I1304"/>
    </row>
    <row r="1305" spans="1:9" ht="14.25" x14ac:dyDescent="0.2">
      <c r="A1305" s="28"/>
      <c r="B1305" s="28"/>
      <c r="C1305" s="28"/>
      <c r="D1305" s="28" t="s">
        <v>873</v>
      </c>
      <c r="E1305" s="157"/>
      <c r="F1305" s="157"/>
      <c r="G1305"/>
      <c r="H1305" s="158"/>
      <c r="I1305"/>
    </row>
    <row r="1306" spans="1:9" x14ac:dyDescent="0.2">
      <c r="A1306" s="28"/>
      <c r="B1306" s="28"/>
      <c r="C1306" s="28"/>
      <c r="D1306" s="28" t="s">
        <v>314</v>
      </c>
      <c r="E1306"/>
      <c r="F1306"/>
      <c r="G1306"/>
      <c r="H1306" s="158"/>
      <c r="I1306"/>
    </row>
    <row r="1307" spans="1:9" x14ac:dyDescent="0.2">
      <c r="A1307" s="28" t="s">
        <v>2283</v>
      </c>
      <c r="B1307" s="28" t="s">
        <v>2284</v>
      </c>
      <c r="C1307" s="28" t="s">
        <v>1042</v>
      </c>
      <c r="D1307" s="28" t="s">
        <v>314</v>
      </c>
      <c r="E1307"/>
      <c r="F1307"/>
      <c r="G1307"/>
      <c r="H1307" s="158"/>
      <c r="I1307"/>
    </row>
    <row r="1308" spans="1:9" ht="14.25" x14ac:dyDescent="0.2">
      <c r="A1308" s="28" t="s">
        <v>2168</v>
      </c>
      <c r="B1308" s="28" t="s">
        <v>194</v>
      </c>
      <c r="C1308" s="28" t="s">
        <v>1042</v>
      </c>
      <c r="D1308" s="28" t="s">
        <v>314</v>
      </c>
      <c r="E1308" s="157"/>
      <c r="F1308" s="157"/>
      <c r="G1308"/>
      <c r="H1308" s="158"/>
      <c r="I1308"/>
    </row>
    <row r="1309" spans="1:9" x14ac:dyDescent="0.2">
      <c r="A1309" s="28" t="s">
        <v>2164</v>
      </c>
      <c r="B1309" s="28" t="s">
        <v>11</v>
      </c>
      <c r="C1309" s="28" t="s">
        <v>1042</v>
      </c>
      <c r="D1309" s="28" t="s">
        <v>872</v>
      </c>
      <c r="E1309"/>
      <c r="F1309"/>
      <c r="G1309"/>
      <c r="H1309" s="158"/>
      <c r="I1309"/>
    </row>
    <row r="1310" spans="1:9" x14ac:dyDescent="0.2">
      <c r="A1310" s="28"/>
      <c r="B1310" s="28"/>
      <c r="C1310" s="28"/>
      <c r="D1310" s="28" t="s">
        <v>314</v>
      </c>
      <c r="E1310"/>
      <c r="F1310"/>
      <c r="G1310"/>
      <c r="H1310" s="158"/>
      <c r="I1310"/>
    </row>
    <row r="1311" spans="1:9" ht="14.25" x14ac:dyDescent="0.2">
      <c r="A1311" s="28" t="s">
        <v>2120</v>
      </c>
      <c r="B1311" s="28" t="s">
        <v>216</v>
      </c>
      <c r="C1311" s="28" t="s">
        <v>1042</v>
      </c>
      <c r="D1311" s="28" t="s">
        <v>872</v>
      </c>
      <c r="E1311" s="157"/>
      <c r="F1311" s="157"/>
      <c r="G1311"/>
      <c r="H1311" s="158"/>
      <c r="I1311"/>
    </row>
    <row r="1312" spans="1:9" x14ac:dyDescent="0.2">
      <c r="A1312" s="28"/>
      <c r="B1312" s="28"/>
      <c r="C1312" s="28"/>
      <c r="D1312" s="28" t="s">
        <v>873</v>
      </c>
      <c r="E1312"/>
      <c r="F1312"/>
      <c r="G1312"/>
      <c r="H1312" s="158"/>
      <c r="I1312"/>
    </row>
    <row r="1313" spans="1:9" ht="14.25" x14ac:dyDescent="0.2">
      <c r="A1313" s="28"/>
      <c r="B1313" s="28"/>
      <c r="C1313" s="28"/>
      <c r="D1313" s="28" t="s">
        <v>314</v>
      </c>
      <c r="E1313" s="157"/>
      <c r="F1313" s="157"/>
      <c r="G1313"/>
      <c r="H1313" s="158"/>
      <c r="I1313"/>
    </row>
    <row r="1314" spans="1:9" x14ac:dyDescent="0.2">
      <c r="A1314" s="28" t="s">
        <v>2143</v>
      </c>
      <c r="B1314" s="28" t="s">
        <v>215</v>
      </c>
      <c r="C1314" s="28" t="s">
        <v>1042</v>
      </c>
      <c r="D1314" s="28" t="s">
        <v>872</v>
      </c>
      <c r="E1314"/>
      <c r="F1314"/>
      <c r="G1314"/>
      <c r="H1314" s="158"/>
      <c r="I1314"/>
    </row>
    <row r="1315" spans="1:9" ht="14.25" x14ac:dyDescent="0.2">
      <c r="A1315" s="28"/>
      <c r="B1315" s="28"/>
      <c r="C1315" s="28"/>
      <c r="D1315" s="28" t="s">
        <v>873</v>
      </c>
      <c r="E1315" s="157"/>
      <c r="F1315" s="157"/>
      <c r="G1315"/>
      <c r="H1315" s="158"/>
      <c r="I1315"/>
    </row>
    <row r="1316" spans="1:9" x14ac:dyDescent="0.2">
      <c r="A1316" s="28"/>
      <c r="B1316" s="28"/>
      <c r="C1316" s="28"/>
      <c r="D1316" s="28" t="s">
        <v>314</v>
      </c>
      <c r="E1316"/>
      <c r="F1316"/>
      <c r="G1316"/>
      <c r="H1316" s="158"/>
      <c r="I1316"/>
    </row>
    <row r="1317" spans="1:9" ht="14.25" x14ac:dyDescent="0.2">
      <c r="A1317" s="28" t="s">
        <v>2096</v>
      </c>
      <c r="B1317" s="28" t="s">
        <v>1111</v>
      </c>
      <c r="C1317" s="28" t="s">
        <v>1042</v>
      </c>
      <c r="D1317" s="28" t="s">
        <v>872</v>
      </c>
      <c r="E1317" s="157"/>
      <c r="F1317" s="157"/>
      <c r="G1317"/>
      <c r="H1317" s="158"/>
      <c r="I1317"/>
    </row>
    <row r="1318" spans="1:9" x14ac:dyDescent="0.2">
      <c r="A1318" s="28"/>
      <c r="B1318" s="28"/>
      <c r="C1318" s="28"/>
      <c r="D1318" s="28" t="s">
        <v>873</v>
      </c>
      <c r="E1318"/>
      <c r="F1318"/>
      <c r="G1318"/>
      <c r="H1318" s="158"/>
      <c r="I1318"/>
    </row>
    <row r="1319" spans="1:9" x14ac:dyDescent="0.2">
      <c r="A1319" s="28"/>
      <c r="B1319" s="28"/>
      <c r="C1319" s="28"/>
      <c r="D1319" s="28" t="s">
        <v>314</v>
      </c>
      <c r="E1319"/>
      <c r="F1319"/>
      <c r="G1319"/>
      <c r="H1319" s="158"/>
      <c r="I1319"/>
    </row>
    <row r="1320" spans="1:9" x14ac:dyDescent="0.2">
      <c r="A1320" s="28" t="s">
        <v>2169</v>
      </c>
      <c r="B1320" s="28" t="s">
        <v>2022</v>
      </c>
      <c r="C1320" s="28" t="s">
        <v>1042</v>
      </c>
      <c r="D1320" s="28" t="s">
        <v>872</v>
      </c>
      <c r="E1320"/>
      <c r="F1320"/>
      <c r="G1320"/>
      <c r="H1320" s="158"/>
      <c r="I1320"/>
    </row>
    <row r="1321" spans="1:9" ht="14.25" x14ac:dyDescent="0.2">
      <c r="A1321" s="28"/>
      <c r="B1321" s="28"/>
      <c r="C1321" s="28"/>
      <c r="D1321" s="28" t="s">
        <v>314</v>
      </c>
      <c r="E1321" s="157"/>
      <c r="F1321" s="157"/>
      <c r="G1321"/>
      <c r="H1321" s="158"/>
      <c r="I1321"/>
    </row>
    <row r="1322" spans="1:9" ht="14.25" x14ac:dyDescent="0.2">
      <c r="A1322" s="28" t="s">
        <v>2112</v>
      </c>
      <c r="B1322" s="28" t="s">
        <v>452</v>
      </c>
      <c r="C1322" s="28" t="s">
        <v>1042</v>
      </c>
      <c r="D1322" s="28" t="s">
        <v>872</v>
      </c>
      <c r="E1322" s="157"/>
      <c r="F1322" s="157"/>
      <c r="G1322"/>
      <c r="H1322" s="158"/>
      <c r="I1322"/>
    </row>
    <row r="1323" spans="1:9" x14ac:dyDescent="0.2">
      <c r="A1323" s="28"/>
      <c r="B1323" s="28"/>
      <c r="C1323" s="28"/>
      <c r="D1323" s="28" t="s">
        <v>314</v>
      </c>
      <c r="E1323"/>
      <c r="F1323"/>
      <c r="G1323"/>
      <c r="H1323" s="158"/>
      <c r="I1323"/>
    </row>
    <row r="1324" spans="1:9" x14ac:dyDescent="0.2">
      <c r="A1324" s="28" t="s">
        <v>2069</v>
      </c>
      <c r="B1324" s="28" t="s">
        <v>1110</v>
      </c>
      <c r="C1324" s="28" t="s">
        <v>1042</v>
      </c>
      <c r="D1324" s="28" t="s">
        <v>872</v>
      </c>
      <c r="E1324"/>
      <c r="F1324"/>
      <c r="G1324"/>
      <c r="H1324" s="158"/>
      <c r="I1324"/>
    </row>
    <row r="1325" spans="1:9" x14ac:dyDescent="0.2">
      <c r="A1325" s="28"/>
      <c r="B1325" s="28"/>
      <c r="C1325" s="28"/>
      <c r="D1325" s="28" t="s">
        <v>873</v>
      </c>
      <c r="E1325"/>
      <c r="F1325"/>
      <c r="G1325"/>
      <c r="H1325" s="158"/>
      <c r="I1325"/>
    </row>
    <row r="1326" spans="1:9" ht="14.25" x14ac:dyDescent="0.2">
      <c r="A1326" s="28"/>
      <c r="B1326" s="28"/>
      <c r="C1326" s="28"/>
      <c r="D1326" s="28" t="s">
        <v>314</v>
      </c>
      <c r="E1326" s="157"/>
      <c r="F1326" s="157"/>
      <c r="G1326"/>
      <c r="H1326" s="158"/>
      <c r="I1326"/>
    </row>
    <row r="1327" spans="1:9" x14ac:dyDescent="0.2">
      <c r="A1327" s="28"/>
      <c r="B1327" s="28"/>
      <c r="C1327" s="28"/>
      <c r="D1327" s="28" t="s">
        <v>309</v>
      </c>
      <c r="E1327"/>
      <c r="F1327"/>
      <c r="G1327"/>
      <c r="H1327" s="158"/>
      <c r="I1327"/>
    </row>
    <row r="1328" spans="1:9" x14ac:dyDescent="0.2">
      <c r="A1328" s="28"/>
      <c r="B1328" s="28"/>
      <c r="C1328" s="28"/>
      <c r="D1328" s="28" t="s">
        <v>1166</v>
      </c>
      <c r="E1328"/>
      <c r="F1328"/>
      <c r="G1328"/>
      <c r="H1328" s="158"/>
      <c r="I1328"/>
    </row>
    <row r="1329" spans="1:9" ht="14.25" x14ac:dyDescent="0.2">
      <c r="A1329" s="28" t="s">
        <v>2150</v>
      </c>
      <c r="B1329" s="28" t="s">
        <v>30</v>
      </c>
      <c r="C1329" s="28" t="s">
        <v>1042</v>
      </c>
      <c r="D1329" s="28" t="s">
        <v>314</v>
      </c>
      <c r="E1329" s="157"/>
      <c r="F1329" s="157"/>
      <c r="G1329"/>
      <c r="H1329" s="158"/>
      <c r="I1329"/>
    </row>
    <row r="1330" spans="1:9" x14ac:dyDescent="0.2">
      <c r="A1330" s="28" t="s">
        <v>2080</v>
      </c>
      <c r="B1330" s="28" t="s">
        <v>214</v>
      </c>
      <c r="C1330" s="28" t="s">
        <v>1042</v>
      </c>
      <c r="D1330" s="28" t="s">
        <v>872</v>
      </c>
      <c r="E1330"/>
      <c r="F1330"/>
      <c r="G1330"/>
      <c r="H1330" s="158"/>
      <c r="I1330"/>
    </row>
    <row r="1331" spans="1:9" x14ac:dyDescent="0.2">
      <c r="A1331" s="28"/>
      <c r="B1331" s="28"/>
      <c r="C1331" s="28"/>
      <c r="D1331" s="28" t="s">
        <v>873</v>
      </c>
      <c r="E1331"/>
      <c r="F1331"/>
      <c r="G1331"/>
      <c r="H1331" s="158"/>
      <c r="I1331"/>
    </row>
    <row r="1332" spans="1:9" ht="14.25" x14ac:dyDescent="0.2">
      <c r="A1332" s="28"/>
      <c r="B1332" s="28"/>
      <c r="C1332" s="28"/>
      <c r="D1332" s="28" t="s">
        <v>874</v>
      </c>
      <c r="E1332" s="157"/>
      <c r="F1332" s="157"/>
      <c r="G1332"/>
      <c r="H1332" s="158"/>
      <c r="I1332"/>
    </row>
    <row r="1333" spans="1:9" x14ac:dyDescent="0.2">
      <c r="A1333" s="28"/>
      <c r="B1333" s="28"/>
      <c r="C1333" s="28"/>
      <c r="D1333" s="28" t="s">
        <v>314</v>
      </c>
      <c r="E1333"/>
      <c r="F1333"/>
      <c r="G1333"/>
      <c r="H1333" s="158"/>
      <c r="I1333"/>
    </row>
    <row r="1334" spans="1:9" x14ac:dyDescent="0.2">
      <c r="A1334" s="28" t="s">
        <v>2048</v>
      </c>
      <c r="B1334" s="28" t="s">
        <v>954</v>
      </c>
      <c r="C1334" s="28" t="s">
        <v>1042</v>
      </c>
      <c r="D1334" s="28" t="s">
        <v>872</v>
      </c>
      <c r="E1334"/>
      <c r="F1334"/>
      <c r="G1334"/>
      <c r="H1334" s="158"/>
      <c r="I1334"/>
    </row>
    <row r="1335" spans="1:9" ht="14.25" x14ac:dyDescent="0.2">
      <c r="A1335" s="28"/>
      <c r="B1335" s="28"/>
      <c r="C1335" s="28"/>
      <c r="D1335" s="28" t="s">
        <v>873</v>
      </c>
      <c r="E1335" s="157"/>
      <c r="F1335" s="157"/>
      <c r="G1335"/>
      <c r="H1335" s="158"/>
      <c r="I1335"/>
    </row>
    <row r="1336" spans="1:9" x14ac:dyDescent="0.2">
      <c r="A1336" s="28"/>
      <c r="B1336" s="28"/>
      <c r="C1336" s="28"/>
      <c r="D1336" s="28" t="s">
        <v>874</v>
      </c>
      <c r="E1336"/>
      <c r="F1336"/>
      <c r="G1336"/>
      <c r="H1336" s="158"/>
      <c r="I1336"/>
    </row>
    <row r="1337" spans="1:9" ht="14.25" x14ac:dyDescent="0.2">
      <c r="A1337" s="28"/>
      <c r="B1337" s="28"/>
      <c r="C1337" s="28"/>
      <c r="D1337" s="28" t="s">
        <v>314</v>
      </c>
      <c r="E1337" s="157"/>
      <c r="F1337" s="157"/>
      <c r="G1337"/>
      <c r="H1337" s="158"/>
      <c r="I1337"/>
    </row>
    <row r="1338" spans="1:9" x14ac:dyDescent="0.2">
      <c r="A1338" s="28" t="s">
        <v>2189</v>
      </c>
      <c r="B1338" s="28" t="s">
        <v>9</v>
      </c>
      <c r="C1338" s="28" t="s">
        <v>1042</v>
      </c>
      <c r="D1338" s="28" t="s">
        <v>872</v>
      </c>
      <c r="E1338"/>
      <c r="F1338"/>
      <c r="G1338"/>
      <c r="H1338" s="158"/>
      <c r="I1338"/>
    </row>
    <row r="1339" spans="1:9" ht="14.25" x14ac:dyDescent="0.2">
      <c r="A1339" s="28"/>
      <c r="B1339" s="28"/>
      <c r="C1339" s="28"/>
      <c r="D1339" s="28" t="s">
        <v>873</v>
      </c>
      <c r="E1339" s="157"/>
      <c r="F1339" s="157"/>
      <c r="G1339"/>
      <c r="H1339" s="158"/>
      <c r="I1339"/>
    </row>
    <row r="1340" spans="1:9" x14ac:dyDescent="0.2">
      <c r="A1340" s="28"/>
      <c r="B1340" s="28"/>
      <c r="C1340" s="28"/>
      <c r="D1340" s="28" t="s">
        <v>314</v>
      </c>
      <c r="E1340"/>
      <c r="F1340"/>
      <c r="G1340"/>
      <c r="H1340" s="158"/>
      <c r="I1340"/>
    </row>
    <row r="1341" spans="1:9" x14ac:dyDescent="0.2">
      <c r="A1341" s="28" t="s">
        <v>2122</v>
      </c>
      <c r="B1341" s="28" t="s">
        <v>10</v>
      </c>
      <c r="C1341" s="28" t="s">
        <v>1042</v>
      </c>
      <c r="D1341" s="28" t="s">
        <v>872</v>
      </c>
      <c r="E1341"/>
      <c r="F1341"/>
      <c r="G1341"/>
      <c r="H1341" s="158"/>
      <c r="I1341"/>
    </row>
    <row r="1342" spans="1:9" x14ac:dyDescent="0.2">
      <c r="A1342" s="28"/>
      <c r="B1342" s="28"/>
      <c r="C1342" s="28"/>
      <c r="D1342" s="28" t="s">
        <v>873</v>
      </c>
      <c r="E1342"/>
      <c r="F1342"/>
      <c r="G1342"/>
      <c r="H1342" s="158"/>
      <c r="I1342"/>
    </row>
    <row r="1343" spans="1:9" ht="14.25" x14ac:dyDescent="0.2">
      <c r="A1343" s="28"/>
      <c r="B1343" s="28"/>
      <c r="C1343" s="28"/>
      <c r="D1343" s="28" t="s">
        <v>314</v>
      </c>
      <c r="E1343" s="157"/>
      <c r="F1343" s="157"/>
      <c r="G1343"/>
      <c r="H1343" s="158"/>
      <c r="I1343"/>
    </row>
    <row r="1344" spans="1:9" ht="14.25" x14ac:dyDescent="0.2">
      <c r="A1344" s="28" t="s">
        <v>2123</v>
      </c>
      <c r="B1344" s="28" t="s">
        <v>45</v>
      </c>
      <c r="C1344" s="28" t="s">
        <v>1042</v>
      </c>
      <c r="D1344" s="28" t="s">
        <v>872</v>
      </c>
      <c r="E1344" s="157"/>
      <c r="F1344" s="157"/>
      <c r="G1344"/>
      <c r="H1344" s="158"/>
      <c r="I1344"/>
    </row>
    <row r="1345" spans="1:9" x14ac:dyDescent="0.2">
      <c r="A1345" s="28"/>
      <c r="B1345" s="28"/>
      <c r="C1345" s="28"/>
      <c r="D1345" s="28" t="s">
        <v>314</v>
      </c>
      <c r="E1345"/>
      <c r="F1345"/>
      <c r="G1345"/>
      <c r="H1345" s="158"/>
      <c r="I1345"/>
    </row>
    <row r="1346" spans="1:9" ht="14.25" x14ac:dyDescent="0.2">
      <c r="A1346" s="28" t="s">
        <v>2114</v>
      </c>
      <c r="B1346" s="28" t="s">
        <v>450</v>
      </c>
      <c r="C1346" s="28" t="s">
        <v>1042</v>
      </c>
      <c r="D1346" s="28" t="s">
        <v>872</v>
      </c>
      <c r="E1346" s="157"/>
      <c r="F1346" s="157"/>
      <c r="G1346"/>
      <c r="H1346" s="158"/>
      <c r="I1346"/>
    </row>
    <row r="1347" spans="1:9" x14ac:dyDescent="0.2">
      <c r="A1347" s="28"/>
      <c r="B1347" s="28"/>
      <c r="C1347" s="28"/>
      <c r="D1347" s="28" t="s">
        <v>314</v>
      </c>
      <c r="E1347"/>
      <c r="F1347"/>
      <c r="G1347"/>
      <c r="H1347" s="158"/>
      <c r="I1347"/>
    </row>
    <row r="1348" spans="1:9" ht="14.25" x14ac:dyDescent="0.2">
      <c r="A1348" s="28" t="s">
        <v>2054</v>
      </c>
      <c r="B1348" s="28" t="s">
        <v>1113</v>
      </c>
      <c r="C1348" s="28" t="s">
        <v>1042</v>
      </c>
      <c r="D1348" s="28" t="s">
        <v>876</v>
      </c>
      <c r="E1348" s="157"/>
      <c r="F1348" s="157"/>
      <c r="G1348"/>
      <c r="H1348" s="158"/>
      <c r="I1348"/>
    </row>
    <row r="1349" spans="1:9" ht="14.25" x14ac:dyDescent="0.2">
      <c r="A1349" s="28"/>
      <c r="B1349" s="28"/>
      <c r="C1349" s="28"/>
      <c r="D1349" s="28" t="s">
        <v>872</v>
      </c>
      <c r="E1349" s="157"/>
      <c r="F1349" s="157"/>
      <c r="G1349"/>
      <c r="H1349" s="158"/>
      <c r="I1349"/>
    </row>
    <row r="1350" spans="1:9" x14ac:dyDescent="0.2">
      <c r="A1350" s="28"/>
      <c r="B1350" s="28"/>
      <c r="C1350" s="28"/>
      <c r="D1350" s="28" t="s">
        <v>873</v>
      </c>
      <c r="E1350"/>
      <c r="F1350"/>
      <c r="G1350"/>
      <c r="H1350" s="158"/>
      <c r="I1350"/>
    </row>
    <row r="1351" spans="1:9" x14ac:dyDescent="0.2">
      <c r="A1351" s="28"/>
      <c r="B1351" s="28"/>
      <c r="C1351" s="28"/>
      <c r="D1351" s="28" t="s">
        <v>314</v>
      </c>
      <c r="E1351"/>
      <c r="F1351"/>
      <c r="G1351"/>
      <c r="H1351" s="158"/>
      <c r="I1351"/>
    </row>
    <row r="1352" spans="1:9" ht="14.25" x14ac:dyDescent="0.2">
      <c r="A1352" s="28" t="s">
        <v>2176</v>
      </c>
      <c r="B1352" s="28" t="s">
        <v>361</v>
      </c>
      <c r="C1352" s="28" t="s">
        <v>1042</v>
      </c>
      <c r="D1352" s="28" t="s">
        <v>314</v>
      </c>
      <c r="E1352" s="157"/>
      <c r="F1352" s="157"/>
      <c r="G1352"/>
      <c r="H1352" s="158"/>
      <c r="I1352"/>
    </row>
    <row r="1353" spans="1:9" x14ac:dyDescent="0.2">
      <c r="A1353" s="28" t="s">
        <v>2087</v>
      </c>
      <c r="B1353" s="28" t="s">
        <v>605</v>
      </c>
      <c r="C1353" s="28" t="s">
        <v>1042</v>
      </c>
      <c r="D1353" s="28" t="s">
        <v>872</v>
      </c>
      <c r="E1353"/>
      <c r="F1353"/>
      <c r="G1353"/>
      <c r="H1353" s="158"/>
      <c r="I1353"/>
    </row>
    <row r="1354" spans="1:9" ht="14.25" x14ac:dyDescent="0.2">
      <c r="A1354" s="28"/>
      <c r="B1354" s="28"/>
      <c r="C1354" s="28"/>
      <c r="D1354" s="28" t="s">
        <v>314</v>
      </c>
      <c r="E1354" s="157"/>
      <c r="F1354" s="157"/>
      <c r="G1354"/>
      <c r="H1354" s="158"/>
      <c r="I1354"/>
    </row>
    <row r="1355" spans="1:9" x14ac:dyDescent="0.2">
      <c r="A1355" s="28" t="s">
        <v>2132</v>
      </c>
      <c r="B1355" s="28" t="s">
        <v>385</v>
      </c>
      <c r="C1355" s="28" t="s">
        <v>1042</v>
      </c>
      <c r="D1355" s="28" t="s">
        <v>872</v>
      </c>
      <c r="E1355"/>
      <c r="F1355"/>
      <c r="G1355"/>
      <c r="H1355" s="158"/>
      <c r="I1355"/>
    </row>
    <row r="1356" spans="1:9" ht="14.25" x14ac:dyDescent="0.2">
      <c r="A1356" s="28"/>
      <c r="B1356" s="28"/>
      <c r="C1356" s="28"/>
      <c r="D1356" s="28" t="s">
        <v>314</v>
      </c>
      <c r="E1356" s="157"/>
      <c r="F1356" s="157"/>
      <c r="G1356"/>
      <c r="H1356" s="158"/>
      <c r="I1356"/>
    </row>
    <row r="1357" spans="1:9" x14ac:dyDescent="0.2">
      <c r="A1357" s="28" t="s">
        <v>2166</v>
      </c>
      <c r="B1357" s="28" t="s">
        <v>1851</v>
      </c>
      <c r="C1357" s="28" t="s">
        <v>1042</v>
      </c>
      <c r="D1357" s="28" t="s">
        <v>314</v>
      </c>
      <c r="E1357"/>
      <c r="F1357"/>
      <c r="G1357"/>
      <c r="H1357" s="158"/>
      <c r="I1357"/>
    </row>
    <row r="1358" spans="1:9" ht="14.25" x14ac:dyDescent="0.2">
      <c r="A1358" s="28" t="s">
        <v>2055</v>
      </c>
      <c r="B1358" s="28" t="s">
        <v>607</v>
      </c>
      <c r="C1358" s="28" t="s">
        <v>1042</v>
      </c>
      <c r="D1358" s="28" t="s">
        <v>872</v>
      </c>
      <c r="E1358" s="157"/>
      <c r="F1358" s="157"/>
      <c r="G1358"/>
      <c r="H1358" s="158"/>
      <c r="I1358"/>
    </row>
    <row r="1359" spans="1:9" x14ac:dyDescent="0.2">
      <c r="A1359" s="28"/>
      <c r="B1359" s="28"/>
      <c r="C1359" s="28"/>
      <c r="D1359" s="28" t="s">
        <v>873</v>
      </c>
      <c r="E1359"/>
      <c r="F1359"/>
      <c r="G1359"/>
      <c r="H1359" s="158"/>
      <c r="I1359"/>
    </row>
    <row r="1360" spans="1:9" ht="14.25" x14ac:dyDescent="0.2">
      <c r="A1360" s="28"/>
      <c r="B1360" s="28"/>
      <c r="C1360" s="28"/>
      <c r="D1360" s="28" t="s">
        <v>314</v>
      </c>
      <c r="E1360" s="157"/>
      <c r="F1360" s="157"/>
      <c r="G1360"/>
      <c r="H1360" s="158"/>
      <c r="I1360"/>
    </row>
    <row r="1361" spans="1:9" x14ac:dyDescent="0.2">
      <c r="A1361" s="28" t="s">
        <v>2171</v>
      </c>
      <c r="B1361" s="28" t="s">
        <v>210</v>
      </c>
      <c r="C1361" s="28" t="s">
        <v>1042</v>
      </c>
      <c r="D1361" s="28" t="s">
        <v>872</v>
      </c>
      <c r="E1361"/>
      <c r="F1361"/>
      <c r="G1361"/>
      <c r="H1361" s="158"/>
      <c r="I1361"/>
    </row>
    <row r="1362" spans="1:9" ht="14.25" x14ac:dyDescent="0.2">
      <c r="A1362" s="28"/>
      <c r="B1362" s="28"/>
      <c r="C1362" s="28"/>
      <c r="D1362" s="28" t="s">
        <v>314</v>
      </c>
      <c r="E1362" s="157"/>
      <c r="F1362" s="157"/>
      <c r="G1362"/>
      <c r="H1362" s="158"/>
      <c r="I1362"/>
    </row>
    <row r="1363" spans="1:9" x14ac:dyDescent="0.2">
      <c r="A1363" s="28" t="s">
        <v>2100</v>
      </c>
      <c r="B1363" s="28" t="s">
        <v>455</v>
      </c>
      <c r="C1363" s="28" t="s">
        <v>1042</v>
      </c>
      <c r="D1363" s="28" t="s">
        <v>872</v>
      </c>
      <c r="E1363"/>
      <c r="F1363"/>
      <c r="G1363"/>
      <c r="H1363" s="158"/>
      <c r="I1363"/>
    </row>
    <row r="1364" spans="1:9" ht="14.25" x14ac:dyDescent="0.2">
      <c r="A1364" s="28"/>
      <c r="B1364" s="28"/>
      <c r="C1364" s="28"/>
      <c r="D1364" s="28" t="s">
        <v>314</v>
      </c>
      <c r="E1364" s="157"/>
      <c r="F1364" s="157"/>
      <c r="G1364"/>
      <c r="H1364" s="158"/>
      <c r="I1364"/>
    </row>
    <row r="1365" spans="1:9" x14ac:dyDescent="0.2">
      <c r="A1365" s="28" t="s">
        <v>2102</v>
      </c>
      <c r="B1365" s="28" t="s">
        <v>987</v>
      </c>
      <c r="C1365" s="28" t="s">
        <v>1042</v>
      </c>
      <c r="D1365" s="28" t="s">
        <v>872</v>
      </c>
      <c r="E1365"/>
      <c r="F1365"/>
      <c r="G1365"/>
      <c r="H1365" s="158"/>
      <c r="I1365"/>
    </row>
    <row r="1366" spans="1:9" ht="14.25" x14ac:dyDescent="0.2">
      <c r="A1366" s="28"/>
      <c r="B1366" s="28"/>
      <c r="C1366" s="28"/>
      <c r="D1366" s="28" t="s">
        <v>314</v>
      </c>
      <c r="E1366" s="157"/>
      <c r="F1366" s="157"/>
      <c r="G1366"/>
      <c r="H1366" s="158"/>
      <c r="I1366"/>
    </row>
    <row r="1367" spans="1:9" x14ac:dyDescent="0.2">
      <c r="A1367" s="28" t="s">
        <v>2134</v>
      </c>
      <c r="B1367" s="28" t="s">
        <v>367</v>
      </c>
      <c r="C1367" s="28" t="s">
        <v>1042</v>
      </c>
      <c r="D1367" s="28" t="s">
        <v>872</v>
      </c>
      <c r="E1367"/>
      <c r="F1367"/>
      <c r="G1367"/>
      <c r="H1367" s="158"/>
      <c r="I1367"/>
    </row>
    <row r="1368" spans="1:9" ht="14.25" x14ac:dyDescent="0.2">
      <c r="A1368" s="28"/>
      <c r="B1368" s="28"/>
      <c r="C1368" s="28"/>
      <c r="D1368" s="28" t="s">
        <v>314</v>
      </c>
      <c r="E1368" s="157"/>
      <c r="F1368" s="157"/>
      <c r="G1368"/>
      <c r="H1368" s="158"/>
      <c r="I1368"/>
    </row>
    <row r="1369" spans="1:9" x14ac:dyDescent="0.2">
      <c r="A1369" s="28" t="s">
        <v>2175</v>
      </c>
      <c r="B1369" s="28" t="s">
        <v>376</v>
      </c>
      <c r="C1369" s="28" t="s">
        <v>1042</v>
      </c>
      <c r="D1369" s="28" t="s">
        <v>872</v>
      </c>
      <c r="E1369"/>
      <c r="F1369"/>
      <c r="G1369"/>
      <c r="H1369" s="158"/>
      <c r="I1369"/>
    </row>
    <row r="1370" spans="1:9" ht="14.25" x14ac:dyDescent="0.2">
      <c r="A1370" s="28"/>
      <c r="B1370" s="28"/>
      <c r="C1370" s="28"/>
      <c r="D1370" s="28" t="s">
        <v>314</v>
      </c>
      <c r="E1370" s="157"/>
      <c r="F1370" s="157"/>
      <c r="G1370"/>
      <c r="H1370" s="158"/>
      <c r="I1370"/>
    </row>
    <row r="1371" spans="1:9" x14ac:dyDescent="0.2">
      <c r="A1371" s="28" t="s">
        <v>2118</v>
      </c>
      <c r="B1371" s="28" t="s">
        <v>386</v>
      </c>
      <c r="C1371" s="28" t="s">
        <v>1042</v>
      </c>
      <c r="D1371" s="28" t="s">
        <v>872</v>
      </c>
      <c r="E1371"/>
      <c r="F1371"/>
      <c r="G1371"/>
      <c r="H1371" s="158"/>
      <c r="I1371"/>
    </row>
    <row r="1372" spans="1:9" ht="14.25" x14ac:dyDescent="0.2">
      <c r="A1372" s="28"/>
      <c r="B1372" s="28"/>
      <c r="C1372" s="28"/>
      <c r="D1372" s="28" t="s">
        <v>314</v>
      </c>
      <c r="E1372" s="157"/>
      <c r="F1372" s="157"/>
      <c r="G1372"/>
      <c r="H1372" s="158"/>
      <c r="I1372"/>
    </row>
    <row r="1373" spans="1:9" x14ac:dyDescent="0.2">
      <c r="A1373" s="28" t="s">
        <v>2084</v>
      </c>
      <c r="B1373" s="28" t="s">
        <v>608</v>
      </c>
      <c r="C1373" s="28" t="s">
        <v>1042</v>
      </c>
      <c r="D1373" s="28" t="s">
        <v>872</v>
      </c>
      <c r="E1373"/>
      <c r="F1373"/>
      <c r="G1373"/>
      <c r="H1373" s="158"/>
      <c r="I1373"/>
    </row>
    <row r="1374" spans="1:9" ht="14.25" x14ac:dyDescent="0.2">
      <c r="A1374" s="28"/>
      <c r="B1374" s="28"/>
      <c r="C1374" s="28"/>
      <c r="D1374" s="28" t="s">
        <v>314</v>
      </c>
      <c r="E1374" s="157"/>
      <c r="F1374" s="157"/>
      <c r="G1374"/>
      <c r="H1374" s="158"/>
      <c r="I1374"/>
    </row>
    <row r="1375" spans="1:9" x14ac:dyDescent="0.2">
      <c r="A1375" s="28" t="s">
        <v>2056</v>
      </c>
      <c r="B1375" s="28" t="s">
        <v>609</v>
      </c>
      <c r="C1375" s="28" t="s">
        <v>1042</v>
      </c>
      <c r="D1375" s="28" t="s">
        <v>872</v>
      </c>
      <c r="E1375"/>
      <c r="F1375"/>
      <c r="G1375"/>
      <c r="H1375" s="158"/>
      <c r="I1375"/>
    </row>
    <row r="1376" spans="1:9" x14ac:dyDescent="0.2">
      <c r="A1376" s="28"/>
      <c r="B1376" s="28"/>
      <c r="C1376" s="28"/>
      <c r="D1376" s="28" t="s">
        <v>314</v>
      </c>
      <c r="E1376"/>
      <c r="F1376"/>
      <c r="G1376"/>
      <c r="H1376" s="158"/>
      <c r="I1376"/>
    </row>
    <row r="1377" spans="1:9" x14ac:dyDescent="0.2">
      <c r="A1377" s="28" t="s">
        <v>2183</v>
      </c>
      <c r="B1377" s="28" t="s">
        <v>5</v>
      </c>
      <c r="C1377" s="28" t="s">
        <v>1042</v>
      </c>
      <c r="D1377" s="28" t="s">
        <v>872</v>
      </c>
      <c r="E1377"/>
      <c r="F1377"/>
      <c r="G1377"/>
      <c r="H1377" s="158"/>
      <c r="I1377"/>
    </row>
    <row r="1378" spans="1:9" ht="14.25" x14ac:dyDescent="0.2">
      <c r="A1378" s="28"/>
      <c r="B1378" s="28"/>
      <c r="C1378" s="28"/>
      <c r="D1378" s="28" t="s">
        <v>314</v>
      </c>
      <c r="E1378" s="157"/>
      <c r="F1378" s="157"/>
      <c r="G1378"/>
      <c r="H1378" s="158"/>
      <c r="I1378"/>
    </row>
    <row r="1379" spans="1:9" x14ac:dyDescent="0.2">
      <c r="A1379" s="28" t="s">
        <v>2194</v>
      </c>
      <c r="B1379" s="28" t="s">
        <v>6</v>
      </c>
      <c r="C1379" s="28" t="s">
        <v>1042</v>
      </c>
      <c r="D1379" s="28" t="s">
        <v>872</v>
      </c>
      <c r="E1379"/>
      <c r="F1379"/>
      <c r="G1379"/>
      <c r="H1379" s="158"/>
      <c r="I1379"/>
    </row>
    <row r="1380" spans="1:9" ht="14.25" x14ac:dyDescent="0.2">
      <c r="A1380" s="28"/>
      <c r="B1380" s="28"/>
      <c r="C1380" s="28"/>
      <c r="D1380" s="28" t="s">
        <v>314</v>
      </c>
      <c r="E1380" s="157"/>
      <c r="F1380" s="157"/>
      <c r="G1380"/>
      <c r="H1380" s="158"/>
      <c r="I1380"/>
    </row>
    <row r="1381" spans="1:9" x14ac:dyDescent="0.2">
      <c r="A1381" s="28" t="s">
        <v>2178</v>
      </c>
      <c r="B1381" s="28" t="s">
        <v>212</v>
      </c>
      <c r="C1381" s="28" t="s">
        <v>1042</v>
      </c>
      <c r="D1381" s="28" t="s">
        <v>872</v>
      </c>
      <c r="E1381"/>
      <c r="F1381"/>
      <c r="G1381"/>
      <c r="H1381" s="158"/>
      <c r="I1381"/>
    </row>
    <row r="1382" spans="1:9" x14ac:dyDescent="0.2">
      <c r="A1382" s="28"/>
      <c r="B1382" s="28"/>
      <c r="C1382" s="28"/>
      <c r="D1382" s="28" t="s">
        <v>314</v>
      </c>
      <c r="E1382"/>
      <c r="F1382"/>
      <c r="G1382"/>
      <c r="H1382" s="158"/>
      <c r="I1382"/>
    </row>
    <row r="1383" spans="1:9" ht="14.25" x14ac:dyDescent="0.2">
      <c r="A1383" s="28" t="s">
        <v>2090</v>
      </c>
      <c r="B1383" s="28" t="s">
        <v>213</v>
      </c>
      <c r="C1383" s="28" t="s">
        <v>1042</v>
      </c>
      <c r="D1383" s="28" t="s">
        <v>872</v>
      </c>
      <c r="E1383" s="157"/>
      <c r="F1383" s="157"/>
      <c r="G1383"/>
      <c r="H1383" s="158"/>
      <c r="I1383"/>
    </row>
    <row r="1384" spans="1:9" x14ac:dyDescent="0.2">
      <c r="A1384" s="28"/>
      <c r="B1384" s="28"/>
      <c r="C1384" s="28"/>
      <c r="D1384" s="28" t="s">
        <v>873</v>
      </c>
      <c r="E1384"/>
      <c r="F1384"/>
      <c r="G1384"/>
      <c r="H1384" s="158"/>
      <c r="I1384"/>
    </row>
    <row r="1385" spans="1:9" x14ac:dyDescent="0.2">
      <c r="A1385" s="28"/>
      <c r="B1385" s="28"/>
      <c r="C1385" s="28"/>
      <c r="D1385" s="28" t="s">
        <v>314</v>
      </c>
      <c r="E1385"/>
      <c r="F1385"/>
      <c r="G1385"/>
      <c r="H1385" s="158"/>
      <c r="I1385"/>
    </row>
    <row r="1386" spans="1:9" ht="14.25" x14ac:dyDescent="0.2">
      <c r="A1386" s="28" t="s">
        <v>2197</v>
      </c>
      <c r="B1386" s="28" t="s">
        <v>610</v>
      </c>
      <c r="C1386" s="28" t="s">
        <v>1042</v>
      </c>
      <c r="D1386" s="28" t="s">
        <v>314</v>
      </c>
      <c r="E1386" s="157"/>
      <c r="F1386" s="157"/>
      <c r="G1386"/>
      <c r="H1386" s="158"/>
      <c r="I1386"/>
    </row>
    <row r="1387" spans="1:9" x14ac:dyDescent="0.2">
      <c r="A1387" s="28"/>
      <c r="B1387" s="28"/>
      <c r="C1387" s="28"/>
      <c r="D1387" s="28" t="s">
        <v>780</v>
      </c>
      <c r="E1387"/>
      <c r="F1387"/>
      <c r="G1387"/>
      <c r="H1387" s="158"/>
      <c r="I1387"/>
    </row>
    <row r="1388" spans="1:9" ht="14.25" x14ac:dyDescent="0.2">
      <c r="A1388" s="28" t="s">
        <v>2190</v>
      </c>
      <c r="B1388" s="28" t="s">
        <v>7</v>
      </c>
      <c r="C1388" s="28" t="s">
        <v>1042</v>
      </c>
      <c r="D1388" s="28" t="s">
        <v>872</v>
      </c>
      <c r="E1388" s="157"/>
      <c r="F1388" s="157"/>
      <c r="G1388"/>
      <c r="H1388" s="158"/>
      <c r="I1388"/>
    </row>
    <row r="1389" spans="1:9" x14ac:dyDescent="0.2">
      <c r="A1389" s="28"/>
      <c r="B1389" s="28"/>
      <c r="C1389" s="28"/>
      <c r="D1389" s="28" t="s">
        <v>873</v>
      </c>
      <c r="E1389"/>
      <c r="F1389"/>
      <c r="G1389"/>
      <c r="H1389" s="158"/>
      <c r="I1389"/>
    </row>
    <row r="1390" spans="1:9" ht="14.25" x14ac:dyDescent="0.2">
      <c r="A1390" s="28"/>
      <c r="B1390" s="28"/>
      <c r="C1390" s="28"/>
      <c r="D1390" s="28" t="s">
        <v>314</v>
      </c>
      <c r="E1390" s="157"/>
      <c r="F1390" s="157"/>
      <c r="G1390"/>
      <c r="H1390" s="158"/>
      <c r="I1390"/>
    </row>
    <row r="1391" spans="1:9" x14ac:dyDescent="0.2">
      <c r="A1391" s="28" t="s">
        <v>2148</v>
      </c>
      <c r="B1391" s="28" t="s">
        <v>8</v>
      </c>
      <c r="C1391" s="28" t="s">
        <v>1042</v>
      </c>
      <c r="D1391" s="28" t="s">
        <v>872</v>
      </c>
      <c r="E1391"/>
      <c r="F1391"/>
      <c r="G1391"/>
      <c r="H1391" s="158"/>
      <c r="I1391"/>
    </row>
    <row r="1392" spans="1:9" ht="14.25" x14ac:dyDescent="0.2">
      <c r="A1392" s="28"/>
      <c r="B1392" s="28"/>
      <c r="C1392" s="28"/>
      <c r="D1392" s="28" t="s">
        <v>873</v>
      </c>
      <c r="E1392" s="157"/>
      <c r="F1392" s="157"/>
      <c r="G1392"/>
      <c r="H1392" s="158"/>
      <c r="I1392"/>
    </row>
    <row r="1393" spans="1:9" ht="14.25" x14ac:dyDescent="0.2">
      <c r="A1393" s="28"/>
      <c r="B1393" s="28"/>
      <c r="C1393" s="28"/>
      <c r="D1393" s="28" t="s">
        <v>314</v>
      </c>
      <c r="E1393" s="157"/>
      <c r="F1393" s="157"/>
      <c r="G1393"/>
      <c r="H1393" s="158"/>
      <c r="I1393"/>
    </row>
    <row r="1394" spans="1:9" x14ac:dyDescent="0.2">
      <c r="A1394" s="28" t="s">
        <v>2161</v>
      </c>
      <c r="B1394" s="28" t="s">
        <v>959</v>
      </c>
      <c r="C1394" s="28" t="s">
        <v>1042</v>
      </c>
      <c r="D1394" s="28" t="s">
        <v>314</v>
      </c>
      <c r="E1394"/>
      <c r="F1394"/>
      <c r="G1394"/>
      <c r="H1394" s="158"/>
      <c r="I1394"/>
    </row>
    <row r="1395" spans="1:9" ht="14.25" x14ac:dyDescent="0.2">
      <c r="A1395" s="28"/>
      <c r="B1395" s="28"/>
      <c r="C1395" s="28"/>
      <c r="D1395" s="28" t="s">
        <v>780</v>
      </c>
      <c r="E1395" s="157"/>
      <c r="F1395" s="157"/>
      <c r="G1395"/>
      <c r="H1395" s="158"/>
      <c r="I1395"/>
    </row>
    <row r="1396" spans="1:9" x14ac:dyDescent="0.2">
      <c r="A1396" s="28" t="s">
        <v>2140</v>
      </c>
      <c r="B1396" s="28" t="s">
        <v>958</v>
      </c>
      <c r="C1396" s="28" t="s">
        <v>1042</v>
      </c>
      <c r="D1396" s="28" t="s">
        <v>872</v>
      </c>
      <c r="E1396"/>
      <c r="F1396"/>
      <c r="G1396"/>
      <c r="H1396" s="158"/>
      <c r="I1396"/>
    </row>
    <row r="1397" spans="1:9" x14ac:dyDescent="0.2">
      <c r="A1397" s="28"/>
      <c r="B1397" s="28"/>
      <c r="C1397" s="28"/>
      <c r="D1397" s="28" t="s">
        <v>314</v>
      </c>
      <c r="E1397"/>
      <c r="F1397"/>
      <c r="G1397"/>
      <c r="H1397" s="158"/>
      <c r="I1397"/>
    </row>
    <row r="1398" spans="1:9" ht="14.25" x14ac:dyDescent="0.2">
      <c r="A1398" s="28" t="s">
        <v>2088</v>
      </c>
      <c r="B1398" s="28" t="s">
        <v>966</v>
      </c>
      <c r="C1398" s="28" t="s">
        <v>1042</v>
      </c>
      <c r="D1398" s="28" t="s">
        <v>872</v>
      </c>
      <c r="E1398" s="157"/>
      <c r="F1398" s="157"/>
      <c r="G1398"/>
      <c r="H1398" s="158"/>
      <c r="I1398"/>
    </row>
    <row r="1399" spans="1:9" x14ac:dyDescent="0.2">
      <c r="A1399" s="28"/>
      <c r="B1399" s="28"/>
      <c r="C1399" s="28"/>
      <c r="D1399" s="28" t="s">
        <v>314</v>
      </c>
      <c r="E1399"/>
      <c r="F1399"/>
      <c r="G1399"/>
      <c r="H1399" s="158"/>
      <c r="I1399"/>
    </row>
    <row r="1400" spans="1:9" x14ac:dyDescent="0.2">
      <c r="A1400" s="28" t="s">
        <v>2200</v>
      </c>
      <c r="B1400" s="28" t="s">
        <v>612</v>
      </c>
      <c r="C1400" s="28" t="s">
        <v>1042</v>
      </c>
      <c r="D1400" s="28" t="s">
        <v>314</v>
      </c>
      <c r="E1400"/>
      <c r="F1400"/>
      <c r="G1400"/>
      <c r="H1400" s="158"/>
      <c r="I1400"/>
    </row>
    <row r="1401" spans="1:9" x14ac:dyDescent="0.2">
      <c r="A1401" s="28" t="s">
        <v>2072</v>
      </c>
      <c r="B1401" s="28" t="s">
        <v>2023</v>
      </c>
      <c r="C1401" s="28" t="s">
        <v>1042</v>
      </c>
      <c r="D1401" s="28" t="s">
        <v>872</v>
      </c>
      <c r="E1401"/>
      <c r="F1401"/>
      <c r="G1401"/>
      <c r="H1401" s="158"/>
      <c r="I1401"/>
    </row>
    <row r="1402" spans="1:9" x14ac:dyDescent="0.2">
      <c r="A1402" s="28"/>
      <c r="B1402" s="28"/>
      <c r="C1402" s="28"/>
      <c r="D1402" s="28" t="s">
        <v>314</v>
      </c>
      <c r="E1402"/>
      <c r="F1402"/>
      <c r="G1402"/>
      <c r="H1402" s="158"/>
      <c r="I1402"/>
    </row>
    <row r="1403" spans="1:9" ht="14.25" x14ac:dyDescent="0.2">
      <c r="A1403" s="28" t="s">
        <v>2077</v>
      </c>
      <c r="B1403" s="28" t="s">
        <v>453</v>
      </c>
      <c r="C1403" s="28" t="s">
        <v>1042</v>
      </c>
      <c r="D1403" s="28" t="s">
        <v>872</v>
      </c>
      <c r="E1403" s="157"/>
      <c r="F1403" s="157"/>
      <c r="G1403"/>
      <c r="H1403" s="158"/>
      <c r="I1403"/>
    </row>
    <row r="1404" spans="1:9" x14ac:dyDescent="0.2">
      <c r="A1404" s="28"/>
      <c r="B1404" s="28"/>
      <c r="C1404" s="28"/>
      <c r="D1404" s="28" t="s">
        <v>314</v>
      </c>
      <c r="E1404"/>
      <c r="F1404"/>
      <c r="G1404"/>
      <c r="H1404" s="158"/>
      <c r="I1404"/>
    </row>
    <row r="1405" spans="1:9" x14ac:dyDescent="0.2">
      <c r="A1405" s="28" t="s">
        <v>2051</v>
      </c>
      <c r="B1405" s="28" t="s">
        <v>611</v>
      </c>
      <c r="C1405" s="28" t="s">
        <v>1042</v>
      </c>
      <c r="D1405" s="28" t="s">
        <v>876</v>
      </c>
      <c r="E1405"/>
      <c r="F1405"/>
      <c r="G1405"/>
      <c r="H1405" s="158"/>
      <c r="I1405"/>
    </row>
    <row r="1406" spans="1:9" ht="14.25" x14ac:dyDescent="0.2">
      <c r="A1406" s="28"/>
      <c r="B1406" s="28"/>
      <c r="C1406" s="28"/>
      <c r="D1406" s="28" t="s">
        <v>872</v>
      </c>
      <c r="E1406" s="157"/>
      <c r="F1406" s="157"/>
      <c r="G1406"/>
      <c r="H1406" s="158"/>
      <c r="I1406"/>
    </row>
    <row r="1407" spans="1:9" x14ac:dyDescent="0.2">
      <c r="A1407" s="28"/>
      <c r="B1407" s="28"/>
      <c r="C1407" s="28"/>
      <c r="D1407" s="28" t="s">
        <v>312</v>
      </c>
      <c r="E1407"/>
      <c r="F1407"/>
      <c r="G1407"/>
      <c r="H1407" s="158"/>
      <c r="I1407"/>
    </row>
    <row r="1408" spans="1:9" x14ac:dyDescent="0.2">
      <c r="A1408" s="28"/>
      <c r="B1408" s="28"/>
      <c r="C1408" s="28"/>
      <c r="D1408" s="28" t="s">
        <v>873</v>
      </c>
      <c r="E1408"/>
      <c r="F1408"/>
      <c r="G1408"/>
      <c r="H1408" s="158"/>
      <c r="I1408"/>
    </row>
    <row r="1409" spans="1:9" ht="14.25" x14ac:dyDescent="0.2">
      <c r="A1409" s="28"/>
      <c r="B1409" s="28"/>
      <c r="C1409" s="28"/>
      <c r="D1409" s="28" t="s">
        <v>874</v>
      </c>
      <c r="E1409" s="157"/>
      <c r="F1409" s="157"/>
      <c r="G1409"/>
      <c r="H1409" s="158"/>
      <c r="I1409"/>
    </row>
    <row r="1410" spans="1:9" x14ac:dyDescent="0.2">
      <c r="A1410" s="28"/>
      <c r="B1410" s="28"/>
      <c r="C1410" s="28"/>
      <c r="D1410" s="28" t="s">
        <v>314</v>
      </c>
      <c r="E1410"/>
      <c r="F1410"/>
      <c r="G1410"/>
      <c r="H1410" s="158"/>
      <c r="I1410"/>
    </row>
    <row r="1411" spans="1:9" x14ac:dyDescent="0.2">
      <c r="A1411" s="28" t="s">
        <v>2620</v>
      </c>
      <c r="B1411" s="28" t="s">
        <v>206</v>
      </c>
      <c r="C1411" s="28" t="s">
        <v>1042</v>
      </c>
      <c r="D1411" s="28" t="s">
        <v>872</v>
      </c>
      <c r="E1411"/>
      <c r="F1411"/>
      <c r="G1411"/>
      <c r="H1411" s="158"/>
      <c r="I1411"/>
    </row>
    <row r="1412" spans="1:9" ht="14.25" x14ac:dyDescent="0.2">
      <c r="A1412" s="28"/>
      <c r="B1412" s="28"/>
      <c r="C1412" s="28"/>
      <c r="D1412" s="28" t="s">
        <v>873</v>
      </c>
      <c r="E1412" s="157"/>
      <c r="F1412" s="157"/>
      <c r="G1412"/>
      <c r="H1412" s="158"/>
      <c r="I1412"/>
    </row>
    <row r="1413" spans="1:9" x14ac:dyDescent="0.2">
      <c r="A1413" s="28"/>
      <c r="B1413" s="28"/>
      <c r="C1413" s="28"/>
      <c r="D1413" s="28" t="s">
        <v>314</v>
      </c>
      <c r="E1413"/>
      <c r="F1413"/>
      <c r="G1413"/>
      <c r="H1413" s="158"/>
      <c r="I1413"/>
    </row>
    <row r="1414" spans="1:9" x14ac:dyDescent="0.2">
      <c r="A1414" s="28" t="s">
        <v>2597</v>
      </c>
      <c r="B1414" s="28" t="s">
        <v>613</v>
      </c>
      <c r="C1414" s="28" t="s">
        <v>1042</v>
      </c>
      <c r="D1414" s="28" t="s">
        <v>876</v>
      </c>
      <c r="E1414"/>
      <c r="F1414"/>
      <c r="G1414"/>
      <c r="H1414" s="158"/>
      <c r="I1414"/>
    </row>
    <row r="1415" spans="1:9" ht="14.25" x14ac:dyDescent="0.2">
      <c r="A1415" s="28"/>
      <c r="B1415" s="28"/>
      <c r="C1415" s="28"/>
      <c r="D1415" s="28" t="s">
        <v>872</v>
      </c>
      <c r="E1415" s="157"/>
      <c r="F1415" s="157"/>
      <c r="G1415"/>
      <c r="H1415" s="158"/>
      <c r="I1415"/>
    </row>
    <row r="1416" spans="1:9" x14ac:dyDescent="0.2">
      <c r="A1416" s="28"/>
      <c r="B1416" s="28"/>
      <c r="C1416" s="28"/>
      <c r="D1416" s="28" t="s">
        <v>874</v>
      </c>
      <c r="E1416"/>
      <c r="F1416"/>
      <c r="G1416"/>
      <c r="H1416" s="158"/>
      <c r="I1416"/>
    </row>
    <row r="1417" spans="1:9" x14ac:dyDescent="0.2">
      <c r="A1417" s="28" t="s">
        <v>2204</v>
      </c>
      <c r="B1417" s="28" t="s">
        <v>1827</v>
      </c>
      <c r="C1417" s="28" t="s">
        <v>1042</v>
      </c>
      <c r="D1417" s="28" t="s">
        <v>876</v>
      </c>
      <c r="E1417"/>
      <c r="F1417"/>
      <c r="G1417"/>
      <c r="H1417" s="158"/>
      <c r="I1417"/>
    </row>
    <row r="1418" spans="1:9" x14ac:dyDescent="0.2">
      <c r="A1418" s="28"/>
      <c r="B1418" s="28"/>
      <c r="C1418" s="28"/>
      <c r="D1418" s="28" t="s">
        <v>872</v>
      </c>
      <c r="E1418"/>
      <c r="F1418"/>
      <c r="G1418"/>
      <c r="H1418" s="158"/>
      <c r="I1418"/>
    </row>
    <row r="1419" spans="1:9" ht="14.25" x14ac:dyDescent="0.2">
      <c r="A1419" s="28"/>
      <c r="B1419" s="28"/>
      <c r="C1419" s="28"/>
      <c r="D1419" s="28" t="s">
        <v>314</v>
      </c>
      <c r="E1419" s="157"/>
      <c r="F1419" s="157"/>
      <c r="G1419"/>
      <c r="H1419" s="158"/>
      <c r="I1419"/>
    </row>
    <row r="1420" spans="1:9" ht="14.25" x14ac:dyDescent="0.2">
      <c r="A1420" s="28" t="s">
        <v>2105</v>
      </c>
      <c r="B1420" s="28" t="s">
        <v>209</v>
      </c>
      <c r="C1420" s="28" t="s">
        <v>1042</v>
      </c>
      <c r="D1420" s="28" t="s">
        <v>872</v>
      </c>
      <c r="E1420" s="157"/>
      <c r="F1420" s="157"/>
      <c r="G1420"/>
      <c r="H1420" s="158"/>
      <c r="I1420"/>
    </row>
    <row r="1421" spans="1:9" x14ac:dyDescent="0.2">
      <c r="A1421" s="28"/>
      <c r="B1421" s="28"/>
      <c r="C1421" s="28"/>
      <c r="D1421" s="28" t="s">
        <v>873</v>
      </c>
      <c r="E1421"/>
      <c r="F1421"/>
      <c r="G1421"/>
      <c r="H1421" s="158"/>
      <c r="I1421"/>
    </row>
    <row r="1422" spans="1:9" x14ac:dyDescent="0.2">
      <c r="A1422" s="28"/>
      <c r="B1422" s="28"/>
      <c r="C1422" s="28"/>
      <c r="D1422" s="28" t="s">
        <v>314</v>
      </c>
      <c r="E1422"/>
      <c r="F1422"/>
      <c r="G1422"/>
      <c r="H1422" s="158"/>
      <c r="I1422"/>
    </row>
    <row r="1423" spans="1:9" ht="14.25" x14ac:dyDescent="0.2">
      <c r="A1423" s="28" t="s">
        <v>2589</v>
      </c>
      <c r="B1423" s="28" t="s">
        <v>614</v>
      </c>
      <c r="C1423" s="28" t="s">
        <v>1042</v>
      </c>
      <c r="D1423" s="28" t="s">
        <v>876</v>
      </c>
      <c r="E1423" s="157"/>
      <c r="F1423" s="157"/>
      <c r="G1423"/>
      <c r="H1423" s="158"/>
      <c r="I1423"/>
    </row>
    <row r="1424" spans="1:9" x14ac:dyDescent="0.2">
      <c r="A1424" s="28"/>
      <c r="B1424" s="28"/>
      <c r="C1424" s="28"/>
      <c r="D1424" s="28" t="s">
        <v>872</v>
      </c>
      <c r="E1424"/>
      <c r="F1424"/>
      <c r="G1424"/>
      <c r="H1424" s="158"/>
      <c r="I1424"/>
    </row>
    <row r="1425" spans="1:9" x14ac:dyDescent="0.2">
      <c r="A1425" s="28"/>
      <c r="B1425" s="28"/>
      <c r="C1425" s="28"/>
      <c r="D1425" s="28" t="s">
        <v>873</v>
      </c>
      <c r="E1425"/>
      <c r="F1425"/>
      <c r="G1425"/>
      <c r="H1425" s="158"/>
      <c r="I1425"/>
    </row>
    <row r="1426" spans="1:9" ht="14.25" x14ac:dyDescent="0.2">
      <c r="A1426" s="28" t="s">
        <v>2195</v>
      </c>
      <c r="B1426" s="28" t="s">
        <v>1742</v>
      </c>
      <c r="C1426" s="28" t="s">
        <v>1042</v>
      </c>
      <c r="D1426" s="28" t="s">
        <v>314</v>
      </c>
      <c r="E1426" s="157"/>
      <c r="F1426" s="157"/>
      <c r="G1426"/>
      <c r="H1426" s="158"/>
      <c r="I1426"/>
    </row>
    <row r="1427" spans="1:9" x14ac:dyDescent="0.2">
      <c r="A1427" s="28" t="s">
        <v>2534</v>
      </c>
      <c r="B1427" s="28" t="s">
        <v>1082</v>
      </c>
      <c r="C1427" s="28" t="s">
        <v>1042</v>
      </c>
      <c r="D1427" s="28" t="s">
        <v>876</v>
      </c>
      <c r="E1427"/>
      <c r="F1427"/>
      <c r="G1427"/>
      <c r="H1427" s="158"/>
      <c r="I1427"/>
    </row>
    <row r="1428" spans="1:9" x14ac:dyDescent="0.2">
      <c r="A1428" s="28"/>
      <c r="B1428" s="28"/>
      <c r="C1428" s="28"/>
      <c r="D1428" s="28" t="s">
        <v>872</v>
      </c>
      <c r="E1428"/>
      <c r="F1428"/>
      <c r="G1428"/>
      <c r="H1428" s="158"/>
      <c r="I1428"/>
    </row>
    <row r="1429" spans="1:9" ht="14.25" x14ac:dyDescent="0.2">
      <c r="A1429" s="28"/>
      <c r="B1429" s="28"/>
      <c r="C1429" s="28"/>
      <c r="D1429" s="28" t="s">
        <v>314</v>
      </c>
      <c r="E1429" s="157"/>
      <c r="F1429" s="157"/>
      <c r="G1429"/>
      <c r="H1429" s="158"/>
      <c r="I1429"/>
    </row>
    <row r="1430" spans="1:9" x14ac:dyDescent="0.2">
      <c r="A1430" s="28" t="s">
        <v>2138</v>
      </c>
      <c r="B1430" s="28" t="s">
        <v>1050</v>
      </c>
      <c r="C1430" s="28" t="s">
        <v>1042</v>
      </c>
      <c r="D1430" s="28" t="s">
        <v>873</v>
      </c>
      <c r="E1430"/>
      <c r="F1430"/>
      <c r="G1430"/>
      <c r="H1430" s="158"/>
      <c r="I1430"/>
    </row>
    <row r="1431" spans="1:9" ht="14.25" x14ac:dyDescent="0.2">
      <c r="A1431" s="28"/>
      <c r="B1431" s="28"/>
      <c r="C1431" s="28"/>
      <c r="D1431" s="28" t="s">
        <v>874</v>
      </c>
      <c r="E1431" s="157"/>
      <c r="F1431" s="157"/>
      <c r="G1431"/>
      <c r="H1431" s="158"/>
      <c r="I1431"/>
    </row>
    <row r="1432" spans="1:9" x14ac:dyDescent="0.2">
      <c r="A1432" s="28"/>
      <c r="B1432" s="28"/>
      <c r="C1432" s="28"/>
      <c r="D1432" s="28" t="s">
        <v>314</v>
      </c>
      <c r="E1432"/>
      <c r="F1432"/>
      <c r="G1432"/>
      <c r="H1432" s="158"/>
      <c r="I1432"/>
    </row>
    <row r="1433" spans="1:9" ht="14.25" x14ac:dyDescent="0.2">
      <c r="A1433" s="28" t="s">
        <v>2076</v>
      </c>
      <c r="B1433" s="28" t="s">
        <v>953</v>
      </c>
      <c r="C1433" s="28" t="s">
        <v>1042</v>
      </c>
      <c r="D1433" s="28" t="s">
        <v>872</v>
      </c>
      <c r="E1433" s="157"/>
      <c r="F1433" s="157"/>
      <c r="G1433"/>
      <c r="H1433" s="158"/>
      <c r="I1433"/>
    </row>
    <row r="1434" spans="1:9" x14ac:dyDescent="0.2">
      <c r="A1434" s="28"/>
      <c r="B1434" s="28"/>
      <c r="C1434" s="28"/>
      <c r="D1434" s="28" t="s">
        <v>874</v>
      </c>
      <c r="E1434"/>
      <c r="F1434"/>
      <c r="G1434"/>
      <c r="H1434" s="158"/>
      <c r="I1434"/>
    </row>
    <row r="1435" spans="1:9" x14ac:dyDescent="0.2">
      <c r="A1435" s="28"/>
      <c r="B1435" s="28"/>
      <c r="C1435" s="28"/>
      <c r="D1435" s="28" t="s">
        <v>314</v>
      </c>
      <c r="E1435"/>
      <c r="F1435"/>
      <c r="G1435"/>
      <c r="H1435" s="158"/>
      <c r="I1435"/>
    </row>
    <row r="1436" spans="1:9" x14ac:dyDescent="0.2">
      <c r="A1436" s="28" t="s">
        <v>2154</v>
      </c>
      <c r="B1436" s="28" t="s">
        <v>2024</v>
      </c>
      <c r="C1436" s="28" t="s">
        <v>1042</v>
      </c>
      <c r="D1436" s="28" t="s">
        <v>872</v>
      </c>
      <c r="E1436"/>
      <c r="F1436"/>
      <c r="G1436"/>
      <c r="H1436" s="158"/>
      <c r="I1436"/>
    </row>
    <row r="1437" spans="1:9" x14ac:dyDescent="0.2">
      <c r="A1437" s="28"/>
      <c r="B1437" s="28"/>
      <c r="C1437" s="28"/>
      <c r="D1437" s="28" t="s">
        <v>314</v>
      </c>
      <c r="E1437"/>
      <c r="F1437"/>
      <c r="G1437"/>
      <c r="H1437" s="158"/>
      <c r="I1437"/>
    </row>
    <row r="1438" spans="1:9" ht="14.25" x14ac:dyDescent="0.2">
      <c r="A1438" s="28" t="s">
        <v>2113</v>
      </c>
      <c r="B1438" s="28" t="s">
        <v>451</v>
      </c>
      <c r="C1438" s="28" t="s">
        <v>1042</v>
      </c>
      <c r="D1438" s="28" t="s">
        <v>872</v>
      </c>
      <c r="E1438" s="157"/>
      <c r="F1438" s="157"/>
      <c r="G1438"/>
      <c r="H1438" s="158"/>
      <c r="I1438"/>
    </row>
    <row r="1439" spans="1:9" x14ac:dyDescent="0.2">
      <c r="A1439" s="28"/>
      <c r="B1439" s="28"/>
      <c r="C1439" s="28"/>
      <c r="D1439" s="28" t="s">
        <v>314</v>
      </c>
      <c r="E1439"/>
      <c r="F1439"/>
      <c r="G1439"/>
      <c r="H1439" s="158"/>
      <c r="I1439"/>
    </row>
    <row r="1440" spans="1:9" ht="14.25" x14ac:dyDescent="0.2">
      <c r="A1440" s="28" t="s">
        <v>2050</v>
      </c>
      <c r="B1440" s="28" t="s">
        <v>615</v>
      </c>
      <c r="C1440" s="28" t="s">
        <v>1042</v>
      </c>
      <c r="D1440" s="28" t="s">
        <v>876</v>
      </c>
      <c r="E1440" s="157"/>
      <c r="F1440" s="157"/>
      <c r="G1440"/>
      <c r="H1440" s="158"/>
      <c r="I1440"/>
    </row>
    <row r="1441" spans="1:9" x14ac:dyDescent="0.2">
      <c r="A1441" s="28"/>
      <c r="B1441" s="28"/>
      <c r="C1441" s="28"/>
      <c r="D1441" s="28" t="s">
        <v>872</v>
      </c>
      <c r="E1441"/>
      <c r="F1441"/>
      <c r="G1441"/>
      <c r="H1441" s="158"/>
      <c r="I1441"/>
    </row>
    <row r="1442" spans="1:9" x14ac:dyDescent="0.2">
      <c r="A1442" s="28"/>
      <c r="B1442" s="28"/>
      <c r="C1442" s="28"/>
      <c r="D1442" s="28" t="s">
        <v>873</v>
      </c>
      <c r="E1442"/>
      <c r="F1442"/>
      <c r="G1442"/>
      <c r="H1442" s="158"/>
      <c r="I1442"/>
    </row>
    <row r="1443" spans="1:9" ht="14.25" x14ac:dyDescent="0.2">
      <c r="A1443" s="28"/>
      <c r="B1443" s="28"/>
      <c r="C1443" s="28"/>
      <c r="D1443" s="28" t="s">
        <v>874</v>
      </c>
      <c r="E1443" s="157"/>
      <c r="F1443" s="157"/>
      <c r="G1443"/>
      <c r="H1443" s="158"/>
      <c r="I1443"/>
    </row>
    <row r="1444" spans="1:9" x14ac:dyDescent="0.2">
      <c r="A1444" s="28"/>
      <c r="B1444" s="28"/>
      <c r="C1444" s="28"/>
      <c r="D1444" s="28" t="s">
        <v>314</v>
      </c>
      <c r="E1444"/>
      <c r="F1444"/>
      <c r="G1444"/>
      <c r="H1444" s="158"/>
      <c r="I1444"/>
    </row>
    <row r="1445" spans="1:9" x14ac:dyDescent="0.2">
      <c r="A1445" s="28" t="s">
        <v>2086</v>
      </c>
      <c r="B1445" s="28" t="s">
        <v>53</v>
      </c>
      <c r="C1445" s="28" t="s">
        <v>1042</v>
      </c>
      <c r="D1445" s="28" t="s">
        <v>872</v>
      </c>
      <c r="E1445"/>
      <c r="F1445"/>
      <c r="G1445"/>
      <c r="H1445" s="158"/>
      <c r="I1445"/>
    </row>
    <row r="1446" spans="1:9" ht="14.25" x14ac:dyDescent="0.2">
      <c r="A1446" s="28"/>
      <c r="B1446" s="28"/>
      <c r="C1446" s="28"/>
      <c r="D1446" s="28" t="s">
        <v>314</v>
      </c>
      <c r="E1446" s="157"/>
      <c r="F1446" s="157"/>
      <c r="G1446"/>
      <c r="H1446" s="158"/>
      <c r="I1446"/>
    </row>
    <row r="1447" spans="1:9" x14ac:dyDescent="0.2">
      <c r="A1447" s="28" t="s">
        <v>624</v>
      </c>
      <c r="B1447" s="28" t="s">
        <v>625</v>
      </c>
      <c r="C1447" s="28" t="s">
        <v>1042</v>
      </c>
      <c r="D1447" s="28" t="s">
        <v>876</v>
      </c>
      <c r="E1447"/>
      <c r="F1447"/>
      <c r="G1447"/>
      <c r="H1447" s="158"/>
      <c r="I1447"/>
    </row>
    <row r="1448" spans="1:9" x14ac:dyDescent="0.2">
      <c r="A1448" s="28"/>
      <c r="B1448" s="28"/>
      <c r="C1448" s="28"/>
      <c r="D1448" s="28" t="s">
        <v>872</v>
      </c>
      <c r="E1448"/>
      <c r="F1448"/>
      <c r="G1448"/>
      <c r="H1448" s="158"/>
      <c r="I1448"/>
    </row>
    <row r="1449" spans="1:9" ht="14.25" x14ac:dyDescent="0.2">
      <c r="A1449" s="28"/>
      <c r="B1449" s="28"/>
      <c r="C1449" s="28"/>
      <c r="D1449" s="28" t="s">
        <v>780</v>
      </c>
      <c r="E1449" s="157"/>
      <c r="F1449" s="157"/>
      <c r="G1449"/>
      <c r="H1449" s="158"/>
      <c r="I1449"/>
    </row>
    <row r="1450" spans="1:9" x14ac:dyDescent="0.2">
      <c r="A1450" s="28" t="s">
        <v>2064</v>
      </c>
      <c r="B1450" s="28" t="s">
        <v>1828</v>
      </c>
      <c r="C1450" s="28" t="s">
        <v>1042</v>
      </c>
      <c r="D1450" s="28" t="s">
        <v>876</v>
      </c>
      <c r="E1450"/>
      <c r="F1450"/>
      <c r="G1450"/>
      <c r="H1450" s="158"/>
      <c r="I1450"/>
    </row>
    <row r="1451" spans="1:9" x14ac:dyDescent="0.2">
      <c r="A1451" s="28"/>
      <c r="B1451" s="28"/>
      <c r="C1451" s="28"/>
      <c r="D1451" s="28" t="s">
        <v>872</v>
      </c>
      <c r="E1451"/>
      <c r="F1451"/>
      <c r="G1451"/>
      <c r="H1451" s="158"/>
      <c r="I1451"/>
    </row>
    <row r="1452" spans="1:9" ht="14.25" x14ac:dyDescent="0.2">
      <c r="A1452" s="28"/>
      <c r="B1452" s="28"/>
      <c r="C1452" s="28"/>
      <c r="D1452" s="28" t="s">
        <v>314</v>
      </c>
      <c r="E1452" s="157"/>
      <c r="F1452" s="157"/>
      <c r="G1452"/>
      <c r="H1452" s="158"/>
      <c r="I1452"/>
    </row>
    <row r="1453" spans="1:9" x14ac:dyDescent="0.2">
      <c r="A1453" s="28" t="s">
        <v>2535</v>
      </c>
      <c r="B1453" s="28" t="s">
        <v>1069</v>
      </c>
      <c r="C1453" s="28" t="s">
        <v>1042</v>
      </c>
      <c r="D1453" s="28" t="s">
        <v>876</v>
      </c>
      <c r="E1453"/>
      <c r="F1453"/>
      <c r="G1453"/>
      <c r="H1453" s="158"/>
      <c r="I1453"/>
    </row>
    <row r="1454" spans="1:9" x14ac:dyDescent="0.2">
      <c r="A1454" s="28"/>
      <c r="B1454" s="28"/>
      <c r="C1454" s="28"/>
      <c r="D1454" s="28" t="s">
        <v>872</v>
      </c>
      <c r="E1454"/>
      <c r="F1454"/>
      <c r="G1454"/>
      <c r="H1454" s="158"/>
      <c r="I1454"/>
    </row>
    <row r="1455" spans="1:9" ht="14.25" x14ac:dyDescent="0.2">
      <c r="A1455" s="28"/>
      <c r="B1455" s="28"/>
      <c r="C1455" s="28"/>
      <c r="D1455" s="28" t="s">
        <v>314</v>
      </c>
      <c r="E1455" s="157"/>
      <c r="F1455" s="157"/>
      <c r="G1455"/>
      <c r="H1455" s="158"/>
      <c r="I1455"/>
    </row>
    <row r="1456" spans="1:9" x14ac:dyDescent="0.2">
      <c r="A1456" s="28" t="s">
        <v>2536</v>
      </c>
      <c r="B1456" s="28" t="s">
        <v>1070</v>
      </c>
      <c r="C1456" s="28" t="s">
        <v>1042</v>
      </c>
      <c r="D1456" s="28" t="s">
        <v>876</v>
      </c>
      <c r="E1456"/>
      <c r="F1456"/>
      <c r="G1456"/>
      <c r="H1456" s="158"/>
      <c r="I1456"/>
    </row>
    <row r="1457" spans="1:9" x14ac:dyDescent="0.2">
      <c r="A1457" s="28"/>
      <c r="B1457" s="28"/>
      <c r="C1457" s="28"/>
      <c r="D1457" s="28" t="s">
        <v>872</v>
      </c>
      <c r="E1457"/>
      <c r="F1457"/>
      <c r="G1457"/>
      <c r="H1457" s="158"/>
      <c r="I1457"/>
    </row>
    <row r="1458" spans="1:9" x14ac:dyDescent="0.2">
      <c r="A1458" s="28"/>
      <c r="B1458" s="28"/>
      <c r="C1458" s="28"/>
      <c r="D1458" s="28" t="s">
        <v>314</v>
      </c>
      <c r="E1458"/>
      <c r="F1458"/>
      <c r="G1458"/>
      <c r="H1458" s="158"/>
      <c r="I1458"/>
    </row>
    <row r="1459" spans="1:9" ht="14.25" x14ac:dyDescent="0.2">
      <c r="A1459" s="28" t="s">
        <v>2065</v>
      </c>
      <c r="B1459" s="28" t="s">
        <v>728</v>
      </c>
      <c r="C1459" s="28" t="s">
        <v>1042</v>
      </c>
      <c r="D1459" s="28" t="s">
        <v>876</v>
      </c>
      <c r="E1459" s="157"/>
      <c r="F1459" s="157"/>
      <c r="G1459"/>
      <c r="H1459" s="158"/>
      <c r="I1459"/>
    </row>
    <row r="1460" spans="1:9" x14ac:dyDescent="0.2">
      <c r="A1460" s="28"/>
      <c r="B1460" s="28"/>
      <c r="C1460" s="28"/>
      <c r="D1460" s="28" t="s">
        <v>872</v>
      </c>
      <c r="E1460"/>
      <c r="F1460"/>
      <c r="G1460"/>
      <c r="H1460" s="158"/>
      <c r="I1460"/>
    </row>
    <row r="1461" spans="1:9" ht="14.25" x14ac:dyDescent="0.2">
      <c r="A1461" s="28"/>
      <c r="B1461" s="28"/>
      <c r="C1461" s="28"/>
      <c r="D1461" s="28" t="s">
        <v>314</v>
      </c>
      <c r="E1461" s="157"/>
      <c r="F1461" s="157"/>
      <c r="G1461"/>
      <c r="H1461" s="158"/>
      <c r="I1461"/>
    </row>
    <row r="1462" spans="1:9" x14ac:dyDescent="0.2">
      <c r="A1462" s="28" t="s">
        <v>2537</v>
      </c>
      <c r="B1462" s="28" t="s">
        <v>729</v>
      </c>
      <c r="C1462" s="28" t="s">
        <v>1042</v>
      </c>
      <c r="D1462" s="28" t="s">
        <v>876</v>
      </c>
      <c r="E1462"/>
      <c r="F1462"/>
      <c r="G1462"/>
      <c r="H1462" s="158"/>
      <c r="I1462"/>
    </row>
    <row r="1463" spans="1:9" x14ac:dyDescent="0.2">
      <c r="A1463" s="28"/>
      <c r="B1463" s="28"/>
      <c r="C1463" s="28"/>
      <c r="D1463" s="28" t="s">
        <v>872</v>
      </c>
      <c r="E1463"/>
      <c r="F1463"/>
      <c r="G1463"/>
      <c r="H1463" s="158"/>
      <c r="I1463"/>
    </row>
    <row r="1464" spans="1:9" x14ac:dyDescent="0.2">
      <c r="A1464" s="28"/>
      <c r="B1464" s="28"/>
      <c r="C1464" s="28"/>
      <c r="D1464" s="28" t="s">
        <v>314</v>
      </c>
      <c r="E1464"/>
      <c r="F1464"/>
      <c r="G1464"/>
      <c r="H1464" s="158"/>
      <c r="I1464"/>
    </row>
    <row r="1465" spans="1:9" x14ac:dyDescent="0.2">
      <c r="A1465" s="28"/>
      <c r="B1465" s="28"/>
      <c r="C1465" s="28"/>
      <c r="D1465" s="28" t="s">
        <v>780</v>
      </c>
      <c r="E1465"/>
      <c r="F1465"/>
      <c r="G1465"/>
      <c r="H1465" s="158"/>
      <c r="I1465"/>
    </row>
    <row r="1466" spans="1:9" ht="14.25" x14ac:dyDescent="0.2">
      <c r="A1466" s="28" t="s">
        <v>2538</v>
      </c>
      <c r="B1466" s="28" t="s">
        <v>479</v>
      </c>
      <c r="C1466" s="28" t="s">
        <v>1042</v>
      </c>
      <c r="D1466" s="28" t="s">
        <v>872</v>
      </c>
      <c r="E1466" s="157"/>
      <c r="F1466" s="157"/>
      <c r="G1466"/>
      <c r="H1466" s="158"/>
      <c r="I1466"/>
    </row>
    <row r="1467" spans="1:9" x14ac:dyDescent="0.2">
      <c r="A1467" s="28"/>
      <c r="B1467" s="28"/>
      <c r="C1467" s="28"/>
      <c r="D1467" s="28" t="s">
        <v>780</v>
      </c>
      <c r="E1467"/>
      <c r="F1467"/>
      <c r="G1467"/>
      <c r="H1467" s="158"/>
      <c r="I1467"/>
    </row>
    <row r="1468" spans="1:9" x14ac:dyDescent="0.2">
      <c r="A1468" s="28" t="s">
        <v>2539</v>
      </c>
      <c r="B1468" s="28" t="s">
        <v>480</v>
      </c>
      <c r="C1468" s="28" t="s">
        <v>1042</v>
      </c>
      <c r="D1468" s="28" t="s">
        <v>872</v>
      </c>
      <c r="E1468"/>
      <c r="F1468"/>
      <c r="G1468"/>
      <c r="H1468" s="158"/>
      <c r="I1468"/>
    </row>
    <row r="1469" spans="1:9" x14ac:dyDescent="0.2">
      <c r="A1469" s="28"/>
      <c r="B1469" s="28"/>
      <c r="C1469" s="28"/>
      <c r="D1469" s="28" t="s">
        <v>873</v>
      </c>
      <c r="E1469"/>
      <c r="F1469"/>
      <c r="G1469"/>
      <c r="H1469" s="158"/>
      <c r="I1469"/>
    </row>
    <row r="1470" spans="1:9" ht="14.25" x14ac:dyDescent="0.2">
      <c r="A1470" s="28"/>
      <c r="B1470" s="28"/>
      <c r="C1470" s="28"/>
      <c r="D1470" s="28" t="s">
        <v>314</v>
      </c>
      <c r="E1470" s="157"/>
      <c r="F1470" s="157"/>
      <c r="G1470"/>
      <c r="H1470" s="158"/>
      <c r="I1470"/>
    </row>
    <row r="1471" spans="1:9" x14ac:dyDescent="0.2">
      <c r="A1471" s="28"/>
      <c r="B1471" s="28"/>
      <c r="C1471" s="28"/>
      <c r="D1471" s="28" t="s">
        <v>309</v>
      </c>
      <c r="E1471"/>
      <c r="F1471"/>
      <c r="G1471"/>
      <c r="H1471" s="158"/>
      <c r="I1471"/>
    </row>
    <row r="1472" spans="1:9" ht="14.25" x14ac:dyDescent="0.2">
      <c r="A1472" s="28"/>
      <c r="B1472" s="28"/>
      <c r="C1472" s="28"/>
      <c r="D1472" s="28" t="s">
        <v>780</v>
      </c>
      <c r="E1472" s="157"/>
      <c r="F1472" s="157"/>
      <c r="G1472"/>
      <c r="H1472" s="158"/>
      <c r="I1472"/>
    </row>
    <row r="1473" spans="1:9" x14ac:dyDescent="0.2">
      <c r="A1473" s="28" t="s">
        <v>2540</v>
      </c>
      <c r="B1473" s="28" t="s">
        <v>481</v>
      </c>
      <c r="C1473" s="28" t="s">
        <v>1042</v>
      </c>
      <c r="D1473" s="28" t="s">
        <v>872</v>
      </c>
      <c r="E1473"/>
      <c r="F1473"/>
      <c r="G1473"/>
      <c r="H1473" s="158"/>
      <c r="I1473"/>
    </row>
    <row r="1474" spans="1:9" ht="14.25" x14ac:dyDescent="0.2">
      <c r="A1474" s="28"/>
      <c r="B1474" s="28"/>
      <c r="C1474" s="28"/>
      <c r="D1474" s="28" t="s">
        <v>314</v>
      </c>
      <c r="E1474" s="157"/>
      <c r="F1474" s="157"/>
      <c r="G1474"/>
      <c r="H1474" s="158"/>
      <c r="I1474"/>
    </row>
    <row r="1475" spans="1:9" x14ac:dyDescent="0.2">
      <c r="A1475" s="28"/>
      <c r="B1475" s="28"/>
      <c r="C1475" s="28"/>
      <c r="D1475" s="28" t="s">
        <v>309</v>
      </c>
      <c r="E1475"/>
      <c r="F1475"/>
      <c r="G1475"/>
      <c r="H1475" s="158"/>
      <c r="I1475"/>
    </row>
    <row r="1476" spans="1:9" x14ac:dyDescent="0.2">
      <c r="A1476" s="28"/>
      <c r="B1476" s="28"/>
      <c r="C1476" s="28"/>
      <c r="D1476" s="28" t="s">
        <v>780</v>
      </c>
      <c r="E1476"/>
      <c r="F1476"/>
      <c r="G1476"/>
      <c r="H1476" s="158"/>
      <c r="I1476"/>
    </row>
    <row r="1477" spans="1:9" ht="14.25" x14ac:dyDescent="0.2">
      <c r="A1477" s="28" t="s">
        <v>2541</v>
      </c>
      <c r="B1477" s="28" t="s">
        <v>482</v>
      </c>
      <c r="C1477" s="28" t="s">
        <v>1042</v>
      </c>
      <c r="D1477" s="28" t="s">
        <v>872</v>
      </c>
      <c r="E1477" s="157"/>
      <c r="F1477" s="157"/>
      <c r="G1477"/>
      <c r="H1477" s="158"/>
      <c r="I1477"/>
    </row>
    <row r="1478" spans="1:9" x14ac:dyDescent="0.2">
      <c r="A1478" s="28"/>
      <c r="B1478" s="28"/>
      <c r="C1478" s="28"/>
      <c r="D1478" s="28" t="s">
        <v>780</v>
      </c>
      <c r="E1478"/>
      <c r="F1478"/>
      <c r="G1478"/>
      <c r="H1478" s="158"/>
      <c r="I1478"/>
    </row>
    <row r="1479" spans="1:9" ht="14.25" x14ac:dyDescent="0.2">
      <c r="A1479" s="28" t="s">
        <v>2542</v>
      </c>
      <c r="B1479" s="28" t="s">
        <v>483</v>
      </c>
      <c r="C1479" s="28" t="s">
        <v>1042</v>
      </c>
      <c r="D1479" s="28" t="s">
        <v>872</v>
      </c>
      <c r="E1479" s="157"/>
      <c r="F1479" s="157"/>
      <c r="G1479"/>
      <c r="H1479" s="158"/>
      <c r="I1479"/>
    </row>
    <row r="1480" spans="1:9" x14ac:dyDescent="0.2">
      <c r="A1480" s="28"/>
      <c r="B1480" s="28"/>
      <c r="C1480" s="28"/>
      <c r="D1480" s="28" t="s">
        <v>780</v>
      </c>
      <c r="E1480"/>
      <c r="F1480"/>
      <c r="G1480"/>
      <c r="H1480" s="158"/>
      <c r="I1480"/>
    </row>
    <row r="1481" spans="1:9" x14ac:dyDescent="0.2">
      <c r="A1481" s="28" t="s">
        <v>2543</v>
      </c>
      <c r="B1481" s="28" t="s">
        <v>484</v>
      </c>
      <c r="C1481" s="28" t="s">
        <v>1042</v>
      </c>
      <c r="D1481" s="28" t="s">
        <v>872</v>
      </c>
      <c r="E1481"/>
      <c r="F1481"/>
      <c r="G1481"/>
      <c r="H1481" s="158"/>
      <c r="I1481"/>
    </row>
    <row r="1482" spans="1:9" x14ac:dyDescent="0.2">
      <c r="A1482" s="28"/>
      <c r="B1482" s="28"/>
      <c r="C1482" s="28"/>
      <c r="D1482" s="28" t="s">
        <v>1166</v>
      </c>
      <c r="E1482"/>
      <c r="F1482"/>
      <c r="G1482"/>
      <c r="H1482" s="158"/>
      <c r="I1482"/>
    </row>
    <row r="1483" spans="1:9" ht="14.25" x14ac:dyDescent="0.2">
      <c r="A1483" s="28"/>
      <c r="B1483" s="28"/>
      <c r="C1483" s="28"/>
      <c r="D1483" s="28" t="s">
        <v>780</v>
      </c>
      <c r="E1483" s="157"/>
      <c r="F1483" s="157"/>
      <c r="G1483"/>
      <c r="H1483" s="158"/>
      <c r="I1483"/>
    </row>
    <row r="1484" spans="1:9" x14ac:dyDescent="0.2">
      <c r="A1484" s="28" t="s">
        <v>2544</v>
      </c>
      <c r="B1484" s="28" t="s">
        <v>485</v>
      </c>
      <c r="C1484" s="28" t="s">
        <v>1042</v>
      </c>
      <c r="D1484" s="28" t="s">
        <v>872</v>
      </c>
      <c r="E1484"/>
      <c r="F1484"/>
      <c r="G1484"/>
      <c r="H1484" s="158"/>
      <c r="I1484"/>
    </row>
    <row r="1485" spans="1:9" x14ac:dyDescent="0.2">
      <c r="A1485" s="28"/>
      <c r="B1485" s="28"/>
      <c r="C1485" s="28"/>
      <c r="D1485" s="28" t="s">
        <v>780</v>
      </c>
      <c r="E1485"/>
      <c r="F1485"/>
      <c r="G1485"/>
      <c r="H1485" s="158"/>
      <c r="I1485"/>
    </row>
    <row r="1486" spans="1:9" ht="14.25" x14ac:dyDescent="0.2">
      <c r="A1486" s="28" t="s">
        <v>2545</v>
      </c>
      <c r="B1486" s="28" t="s">
        <v>486</v>
      </c>
      <c r="C1486" s="28" t="s">
        <v>1042</v>
      </c>
      <c r="D1486" s="28" t="s">
        <v>872</v>
      </c>
      <c r="E1486" s="157"/>
      <c r="F1486" s="157"/>
      <c r="G1486"/>
      <c r="H1486" s="158"/>
      <c r="I1486"/>
    </row>
    <row r="1487" spans="1:9" x14ac:dyDescent="0.2">
      <c r="A1487" s="28"/>
      <c r="B1487" s="28"/>
      <c r="C1487" s="28"/>
      <c r="D1487" s="28" t="s">
        <v>314</v>
      </c>
      <c r="E1487"/>
      <c r="F1487"/>
      <c r="G1487"/>
      <c r="H1487" s="158"/>
      <c r="I1487"/>
    </row>
    <row r="1488" spans="1:9" x14ac:dyDescent="0.2">
      <c r="A1488" s="28"/>
      <c r="B1488" s="28"/>
      <c r="C1488" s="28"/>
      <c r="D1488" s="28" t="s">
        <v>309</v>
      </c>
      <c r="E1488"/>
      <c r="F1488"/>
      <c r="G1488"/>
      <c r="H1488" s="158"/>
      <c r="I1488"/>
    </row>
    <row r="1489" spans="1:9" x14ac:dyDescent="0.2">
      <c r="A1489" s="28"/>
      <c r="B1489" s="28"/>
      <c r="C1489" s="28"/>
      <c r="D1489" s="28" t="s">
        <v>780</v>
      </c>
      <c r="E1489"/>
      <c r="F1489"/>
      <c r="G1489"/>
      <c r="H1489" s="158"/>
      <c r="I1489"/>
    </row>
    <row r="1490" spans="1:9" ht="14.25" x14ac:dyDescent="0.2">
      <c r="A1490" s="28" t="s">
        <v>2546</v>
      </c>
      <c r="B1490" s="28" t="s">
        <v>487</v>
      </c>
      <c r="C1490" s="28" t="s">
        <v>1042</v>
      </c>
      <c r="D1490" s="28" t="s">
        <v>872</v>
      </c>
      <c r="E1490" s="157"/>
      <c r="F1490" s="157"/>
      <c r="G1490"/>
      <c r="H1490" s="158"/>
      <c r="I1490"/>
    </row>
    <row r="1491" spans="1:9" x14ac:dyDescent="0.2">
      <c r="A1491" s="28"/>
      <c r="B1491" s="28"/>
      <c r="C1491" s="28"/>
      <c r="D1491" s="28" t="s">
        <v>314</v>
      </c>
      <c r="E1491"/>
      <c r="F1491"/>
      <c r="G1491"/>
      <c r="H1491" s="158"/>
      <c r="I1491"/>
    </row>
    <row r="1492" spans="1:9" ht="14.25" x14ac:dyDescent="0.2">
      <c r="A1492" s="28"/>
      <c r="B1492" s="28"/>
      <c r="C1492" s="28"/>
      <c r="D1492" s="28" t="s">
        <v>780</v>
      </c>
      <c r="E1492" s="157"/>
      <c r="F1492" s="157"/>
      <c r="G1492"/>
      <c r="H1492" s="158"/>
      <c r="I1492"/>
    </row>
    <row r="1493" spans="1:9" x14ac:dyDescent="0.2">
      <c r="A1493" s="28" t="s">
        <v>2547</v>
      </c>
      <c r="B1493" s="28" t="s">
        <v>488</v>
      </c>
      <c r="C1493" s="28" t="s">
        <v>1042</v>
      </c>
      <c r="D1493" s="28" t="s">
        <v>872</v>
      </c>
      <c r="E1493"/>
      <c r="F1493"/>
      <c r="G1493"/>
      <c r="H1493" s="158"/>
      <c r="I1493"/>
    </row>
    <row r="1494" spans="1:9" x14ac:dyDescent="0.2">
      <c r="A1494" s="28"/>
      <c r="B1494" s="28"/>
      <c r="C1494" s="28"/>
      <c r="D1494" s="28" t="s">
        <v>314</v>
      </c>
      <c r="E1494"/>
      <c r="F1494"/>
      <c r="G1494"/>
      <c r="H1494" s="158"/>
      <c r="I1494"/>
    </row>
    <row r="1495" spans="1:9" x14ac:dyDescent="0.2">
      <c r="A1495" s="28"/>
      <c r="B1495" s="28"/>
      <c r="C1495" s="28"/>
      <c r="D1495" s="28" t="s">
        <v>1166</v>
      </c>
      <c r="E1495"/>
      <c r="F1495"/>
      <c r="G1495"/>
      <c r="H1495" s="158"/>
      <c r="I1495"/>
    </row>
    <row r="1496" spans="1:9" x14ac:dyDescent="0.2">
      <c r="A1496" s="28"/>
      <c r="B1496" s="28"/>
      <c r="C1496" s="28"/>
      <c r="D1496" s="28" t="s">
        <v>780</v>
      </c>
      <c r="E1496"/>
      <c r="F1496"/>
      <c r="G1496"/>
      <c r="H1496" s="158"/>
      <c r="I1496"/>
    </row>
    <row r="1497" spans="1:9" ht="14.25" x14ac:dyDescent="0.2">
      <c r="A1497" s="28" t="s">
        <v>2548</v>
      </c>
      <c r="B1497" s="28" t="s">
        <v>489</v>
      </c>
      <c r="C1497" s="28" t="s">
        <v>1042</v>
      </c>
      <c r="D1497" s="28" t="s">
        <v>872</v>
      </c>
      <c r="E1497" s="157"/>
      <c r="F1497" s="157"/>
      <c r="G1497"/>
      <c r="H1497" s="158"/>
      <c r="I1497"/>
    </row>
    <row r="1498" spans="1:9" x14ac:dyDescent="0.2">
      <c r="A1498" s="28"/>
      <c r="B1498" s="28"/>
      <c r="C1498" s="28"/>
      <c r="D1498" s="28" t="s">
        <v>780</v>
      </c>
      <c r="E1498"/>
      <c r="F1498"/>
      <c r="G1498"/>
      <c r="H1498" s="158"/>
      <c r="I1498"/>
    </row>
    <row r="1499" spans="1:9" ht="14.25" x14ac:dyDescent="0.2">
      <c r="A1499" s="28" t="s">
        <v>2549</v>
      </c>
      <c r="B1499" s="28" t="s">
        <v>490</v>
      </c>
      <c r="C1499" s="28" t="s">
        <v>1042</v>
      </c>
      <c r="D1499" s="28" t="s">
        <v>872</v>
      </c>
      <c r="E1499" s="157"/>
      <c r="F1499" s="157"/>
      <c r="G1499"/>
      <c r="H1499" s="158"/>
      <c r="I1499"/>
    </row>
    <row r="1500" spans="1:9" x14ac:dyDescent="0.2">
      <c r="A1500" s="28"/>
      <c r="B1500" s="28"/>
      <c r="C1500" s="28"/>
      <c r="D1500" s="28" t="s">
        <v>873</v>
      </c>
      <c r="E1500"/>
      <c r="F1500"/>
      <c r="G1500"/>
      <c r="H1500" s="158"/>
      <c r="I1500"/>
    </row>
    <row r="1501" spans="1:9" ht="14.25" x14ac:dyDescent="0.2">
      <c r="A1501" s="28"/>
      <c r="B1501" s="28"/>
      <c r="C1501" s="28"/>
      <c r="D1501" s="28" t="s">
        <v>314</v>
      </c>
      <c r="E1501" s="157"/>
      <c r="F1501" s="157"/>
      <c r="G1501"/>
      <c r="H1501" s="158"/>
      <c r="I1501"/>
    </row>
    <row r="1502" spans="1:9" x14ac:dyDescent="0.2">
      <c r="A1502" s="28"/>
      <c r="B1502" s="28"/>
      <c r="C1502" s="28"/>
      <c r="D1502" s="28" t="s">
        <v>309</v>
      </c>
      <c r="E1502"/>
      <c r="F1502"/>
      <c r="G1502"/>
      <c r="H1502" s="158"/>
      <c r="I1502"/>
    </row>
    <row r="1503" spans="1:9" ht="14.25" x14ac:dyDescent="0.2">
      <c r="A1503" s="28"/>
      <c r="B1503" s="28"/>
      <c r="C1503" s="28"/>
      <c r="D1503" s="28" t="s">
        <v>780</v>
      </c>
      <c r="E1503" s="157"/>
      <c r="F1503" s="157"/>
      <c r="G1503"/>
      <c r="H1503" s="158"/>
      <c r="I1503"/>
    </row>
    <row r="1504" spans="1:9" x14ac:dyDescent="0.2">
      <c r="A1504" s="28" t="s">
        <v>2550</v>
      </c>
      <c r="B1504" s="28" t="s">
        <v>491</v>
      </c>
      <c r="C1504" s="28" t="s">
        <v>1042</v>
      </c>
      <c r="D1504" s="28" t="s">
        <v>872</v>
      </c>
      <c r="E1504"/>
      <c r="F1504"/>
      <c r="G1504"/>
      <c r="H1504" s="158"/>
      <c r="I1504"/>
    </row>
    <row r="1505" spans="1:9" ht="14.25" x14ac:dyDescent="0.2">
      <c r="A1505" s="28"/>
      <c r="B1505" s="28"/>
      <c r="C1505" s="28"/>
      <c r="D1505" s="28" t="s">
        <v>780</v>
      </c>
      <c r="E1505" s="157"/>
      <c r="F1505" s="157"/>
      <c r="G1505"/>
      <c r="H1505" s="158"/>
      <c r="I1505"/>
    </row>
    <row r="1506" spans="1:9" x14ac:dyDescent="0.2">
      <c r="A1506" s="28" t="s">
        <v>2551</v>
      </c>
      <c r="B1506" s="28" t="s">
        <v>492</v>
      </c>
      <c r="C1506" s="28" t="s">
        <v>1042</v>
      </c>
      <c r="D1506" s="28" t="s">
        <v>872</v>
      </c>
      <c r="E1506"/>
      <c r="F1506"/>
      <c r="G1506"/>
      <c r="H1506" s="158"/>
      <c r="I1506"/>
    </row>
    <row r="1507" spans="1:9" x14ac:dyDescent="0.2">
      <c r="A1507" s="28"/>
      <c r="B1507" s="28"/>
      <c r="C1507" s="28"/>
      <c r="D1507" s="28" t="s">
        <v>314</v>
      </c>
      <c r="E1507"/>
      <c r="F1507"/>
      <c r="G1507"/>
      <c r="H1507" s="158"/>
      <c r="I1507"/>
    </row>
    <row r="1508" spans="1:9" x14ac:dyDescent="0.2">
      <c r="A1508" s="28" t="s">
        <v>2552</v>
      </c>
      <c r="B1508" s="28" t="s">
        <v>493</v>
      </c>
      <c r="C1508" s="28" t="s">
        <v>1042</v>
      </c>
      <c r="D1508" s="28" t="s">
        <v>872</v>
      </c>
      <c r="E1508"/>
      <c r="F1508"/>
      <c r="G1508"/>
      <c r="H1508" s="158"/>
      <c r="I1508"/>
    </row>
    <row r="1509" spans="1:9" x14ac:dyDescent="0.2">
      <c r="A1509" s="28"/>
      <c r="B1509" s="28"/>
      <c r="C1509" s="28"/>
      <c r="D1509" s="28" t="s">
        <v>780</v>
      </c>
      <c r="E1509"/>
      <c r="F1509"/>
      <c r="G1509"/>
      <c r="H1509" s="158"/>
      <c r="I1509"/>
    </row>
    <row r="1510" spans="1:9" ht="14.25" x14ac:dyDescent="0.2">
      <c r="A1510" s="28" t="s">
        <v>2553</v>
      </c>
      <c r="B1510" s="28" t="s">
        <v>494</v>
      </c>
      <c r="C1510" s="28" t="s">
        <v>1042</v>
      </c>
      <c r="D1510" s="28" t="s">
        <v>872</v>
      </c>
      <c r="E1510" s="157"/>
      <c r="F1510" s="157"/>
      <c r="G1510"/>
      <c r="H1510" s="158"/>
      <c r="I1510"/>
    </row>
    <row r="1511" spans="1:9" x14ac:dyDescent="0.2">
      <c r="A1511" s="28"/>
      <c r="B1511" s="28"/>
      <c r="C1511" s="28"/>
      <c r="D1511" s="28" t="s">
        <v>780</v>
      </c>
      <c r="E1511"/>
      <c r="F1511"/>
      <c r="G1511"/>
      <c r="H1511" s="158"/>
      <c r="I1511"/>
    </row>
    <row r="1512" spans="1:9" ht="14.25" x14ac:dyDescent="0.2">
      <c r="A1512" s="28" t="s">
        <v>2554</v>
      </c>
      <c r="B1512" s="28" t="s">
        <v>495</v>
      </c>
      <c r="C1512" s="28" t="s">
        <v>1042</v>
      </c>
      <c r="D1512" s="28" t="s">
        <v>872</v>
      </c>
      <c r="E1512" s="157"/>
      <c r="F1512" s="157"/>
      <c r="G1512"/>
      <c r="H1512" s="158"/>
      <c r="I1512"/>
    </row>
    <row r="1513" spans="1:9" x14ac:dyDescent="0.2">
      <c r="A1513" s="28"/>
      <c r="B1513" s="28"/>
      <c r="C1513" s="28"/>
      <c r="D1513" s="28" t="s">
        <v>873</v>
      </c>
      <c r="E1513"/>
      <c r="F1513"/>
      <c r="G1513"/>
      <c r="H1513" s="158"/>
      <c r="I1513"/>
    </row>
    <row r="1514" spans="1:9" x14ac:dyDescent="0.2">
      <c r="A1514" s="28"/>
      <c r="B1514" s="28"/>
      <c r="C1514" s="28"/>
      <c r="D1514" s="28" t="s">
        <v>314</v>
      </c>
      <c r="E1514"/>
      <c r="F1514"/>
      <c r="G1514"/>
      <c r="H1514" s="158"/>
      <c r="I1514"/>
    </row>
    <row r="1515" spans="1:9" x14ac:dyDescent="0.2">
      <c r="A1515" s="28"/>
      <c r="B1515" s="28"/>
      <c r="C1515" s="28"/>
      <c r="D1515" s="28" t="s">
        <v>309</v>
      </c>
      <c r="E1515"/>
      <c r="F1515"/>
      <c r="G1515"/>
      <c r="H1515" s="158"/>
      <c r="I1515"/>
    </row>
    <row r="1516" spans="1:9" ht="14.25" x14ac:dyDescent="0.2">
      <c r="A1516" s="28"/>
      <c r="B1516" s="28"/>
      <c r="C1516" s="28"/>
      <c r="D1516" s="28" t="s">
        <v>780</v>
      </c>
      <c r="E1516" s="157"/>
      <c r="F1516" s="157"/>
      <c r="G1516"/>
      <c r="H1516" s="158"/>
      <c r="I1516"/>
    </row>
    <row r="1517" spans="1:9" x14ac:dyDescent="0.2">
      <c r="A1517" s="28" t="s">
        <v>2555</v>
      </c>
      <c r="B1517" s="28" t="s">
        <v>496</v>
      </c>
      <c r="C1517" s="28" t="s">
        <v>1042</v>
      </c>
      <c r="D1517" s="28" t="s">
        <v>872</v>
      </c>
      <c r="E1517"/>
      <c r="F1517"/>
      <c r="G1517"/>
      <c r="H1517" s="158"/>
      <c r="I1517"/>
    </row>
    <row r="1518" spans="1:9" x14ac:dyDescent="0.2">
      <c r="A1518" s="28"/>
      <c r="B1518" s="28"/>
      <c r="C1518" s="28"/>
      <c r="D1518" s="28" t="s">
        <v>780</v>
      </c>
      <c r="E1518"/>
      <c r="F1518"/>
      <c r="G1518"/>
      <c r="H1518" s="158"/>
      <c r="I1518"/>
    </row>
    <row r="1519" spans="1:9" x14ac:dyDescent="0.2">
      <c r="A1519" s="28" t="s">
        <v>2556</v>
      </c>
      <c r="B1519" s="28" t="s">
        <v>730</v>
      </c>
      <c r="C1519" s="28" t="s">
        <v>1042</v>
      </c>
      <c r="D1519" s="28" t="s">
        <v>876</v>
      </c>
      <c r="E1519"/>
      <c r="F1519"/>
      <c r="G1519"/>
      <c r="H1519" s="158"/>
      <c r="I1519"/>
    </row>
    <row r="1520" spans="1:9" ht="14.25" x14ac:dyDescent="0.2">
      <c r="A1520" s="28"/>
      <c r="B1520" s="28"/>
      <c r="C1520" s="28"/>
      <c r="D1520" s="28" t="s">
        <v>872</v>
      </c>
      <c r="E1520" s="157"/>
      <c r="F1520" s="157"/>
      <c r="G1520"/>
      <c r="H1520" s="158"/>
      <c r="I1520"/>
    </row>
    <row r="1521" spans="1:9" x14ac:dyDescent="0.2">
      <c r="A1521" s="28"/>
      <c r="B1521" s="28"/>
      <c r="C1521" s="28"/>
      <c r="D1521" s="28" t="s">
        <v>873</v>
      </c>
      <c r="E1521"/>
      <c r="F1521"/>
      <c r="G1521"/>
      <c r="H1521" s="158"/>
      <c r="I1521"/>
    </row>
    <row r="1522" spans="1:9" x14ac:dyDescent="0.2">
      <c r="A1522" s="28"/>
      <c r="B1522" s="28"/>
      <c r="C1522" s="28"/>
      <c r="D1522" s="28" t="s">
        <v>314</v>
      </c>
      <c r="E1522"/>
      <c r="F1522"/>
      <c r="G1522"/>
      <c r="H1522" s="158"/>
      <c r="I1522"/>
    </row>
    <row r="1523" spans="1:9" x14ac:dyDescent="0.2">
      <c r="A1523" s="28"/>
      <c r="B1523" s="28"/>
      <c r="C1523" s="28"/>
      <c r="D1523" s="28" t="s">
        <v>780</v>
      </c>
      <c r="E1523"/>
      <c r="F1523"/>
      <c r="G1523"/>
      <c r="H1523" s="158"/>
      <c r="I1523"/>
    </row>
    <row r="1524" spans="1:9" ht="14.25" x14ac:dyDescent="0.2">
      <c r="A1524" s="28" t="s">
        <v>2557</v>
      </c>
      <c r="B1524" s="28" t="s">
        <v>497</v>
      </c>
      <c r="C1524" s="28" t="s">
        <v>1042</v>
      </c>
      <c r="D1524" s="28" t="s">
        <v>872</v>
      </c>
      <c r="E1524" s="157"/>
      <c r="F1524" s="157"/>
      <c r="G1524"/>
      <c r="H1524" s="158"/>
      <c r="I1524"/>
    </row>
    <row r="1525" spans="1:9" x14ac:dyDescent="0.2">
      <c r="A1525" s="28"/>
      <c r="B1525" s="28"/>
      <c r="C1525" s="28"/>
      <c r="D1525" s="28" t="s">
        <v>873</v>
      </c>
      <c r="E1525"/>
      <c r="F1525"/>
      <c r="G1525"/>
      <c r="H1525" s="158"/>
      <c r="I1525"/>
    </row>
    <row r="1526" spans="1:9" x14ac:dyDescent="0.2">
      <c r="A1526" s="28"/>
      <c r="B1526" s="28"/>
      <c r="C1526" s="28"/>
      <c r="D1526" s="28" t="s">
        <v>314</v>
      </c>
      <c r="E1526"/>
      <c r="F1526"/>
      <c r="G1526"/>
      <c r="H1526" s="158"/>
      <c r="I1526"/>
    </row>
    <row r="1527" spans="1:9" x14ac:dyDescent="0.2">
      <c r="A1527" s="28"/>
      <c r="B1527" s="28"/>
      <c r="C1527" s="28"/>
      <c r="D1527" s="28" t="s">
        <v>780</v>
      </c>
      <c r="E1527"/>
      <c r="F1527"/>
      <c r="G1527"/>
      <c r="H1527" s="158"/>
      <c r="I1527"/>
    </row>
    <row r="1528" spans="1:9" x14ac:dyDescent="0.2">
      <c r="A1528" s="28" t="s">
        <v>2558</v>
      </c>
      <c r="B1528" s="28" t="s">
        <v>1072</v>
      </c>
      <c r="C1528" s="28" t="s">
        <v>1042</v>
      </c>
      <c r="D1528" s="28" t="s">
        <v>876</v>
      </c>
      <c r="E1528"/>
      <c r="F1528"/>
      <c r="G1528"/>
      <c r="H1528" s="158"/>
      <c r="I1528"/>
    </row>
    <row r="1529" spans="1:9" ht="14.25" x14ac:dyDescent="0.2">
      <c r="A1529" s="28"/>
      <c r="B1529" s="28"/>
      <c r="C1529" s="28"/>
      <c r="D1529" s="28" t="s">
        <v>872</v>
      </c>
      <c r="E1529" s="157"/>
      <c r="F1529" s="157"/>
      <c r="G1529"/>
      <c r="H1529" s="158"/>
      <c r="I1529"/>
    </row>
    <row r="1530" spans="1:9" x14ac:dyDescent="0.2">
      <c r="A1530" s="28"/>
      <c r="B1530" s="28"/>
      <c r="C1530" s="28"/>
      <c r="D1530" s="28" t="s">
        <v>314</v>
      </c>
      <c r="E1530"/>
      <c r="F1530"/>
      <c r="G1530"/>
      <c r="H1530" s="158"/>
      <c r="I1530"/>
    </row>
    <row r="1531" spans="1:9" x14ac:dyDescent="0.2">
      <c r="A1531" s="28"/>
      <c r="B1531" s="28"/>
      <c r="C1531" s="28"/>
      <c r="D1531" s="28" t="s">
        <v>780</v>
      </c>
      <c r="E1531"/>
      <c r="F1531"/>
      <c r="G1531"/>
      <c r="H1531" s="158"/>
      <c r="I1531"/>
    </row>
    <row r="1532" spans="1:9" x14ac:dyDescent="0.2">
      <c r="A1532" s="28" t="s">
        <v>2559</v>
      </c>
      <c r="B1532" s="28" t="s">
        <v>1073</v>
      </c>
      <c r="C1532" s="28" t="s">
        <v>1042</v>
      </c>
      <c r="D1532" s="28" t="s">
        <v>876</v>
      </c>
      <c r="E1532"/>
      <c r="F1532"/>
      <c r="G1532"/>
      <c r="H1532" s="158"/>
      <c r="I1532"/>
    </row>
    <row r="1533" spans="1:9" x14ac:dyDescent="0.2">
      <c r="A1533" s="28"/>
      <c r="B1533" s="28"/>
      <c r="C1533" s="28"/>
      <c r="D1533" s="28" t="s">
        <v>872</v>
      </c>
      <c r="E1533"/>
      <c r="F1533"/>
      <c r="G1533"/>
      <c r="H1533" s="158"/>
      <c r="I1533"/>
    </row>
    <row r="1534" spans="1:9" ht="14.25" x14ac:dyDescent="0.2">
      <c r="A1534" s="28"/>
      <c r="B1534" s="28"/>
      <c r="C1534" s="28"/>
      <c r="D1534" s="28" t="s">
        <v>314</v>
      </c>
      <c r="E1534" s="157"/>
      <c r="F1534" s="157"/>
      <c r="G1534"/>
      <c r="H1534" s="158"/>
      <c r="I1534"/>
    </row>
    <row r="1535" spans="1:9" x14ac:dyDescent="0.2">
      <c r="A1535" s="28"/>
      <c r="B1535" s="28"/>
      <c r="C1535" s="28"/>
      <c r="D1535" s="28" t="s">
        <v>1166</v>
      </c>
      <c r="E1535"/>
      <c r="F1535"/>
      <c r="G1535"/>
      <c r="H1535" s="158"/>
      <c r="I1535"/>
    </row>
    <row r="1536" spans="1:9" x14ac:dyDescent="0.2">
      <c r="A1536" s="28"/>
      <c r="B1536" s="28"/>
      <c r="C1536" s="28"/>
      <c r="D1536" s="28" t="s">
        <v>780</v>
      </c>
      <c r="E1536"/>
      <c r="F1536"/>
      <c r="G1536"/>
      <c r="H1536" s="158"/>
      <c r="I1536"/>
    </row>
    <row r="1537" spans="1:9" x14ac:dyDescent="0.2">
      <c r="A1537" s="28" t="s">
        <v>2560</v>
      </c>
      <c r="B1537" s="28" t="s">
        <v>1071</v>
      </c>
      <c r="C1537" s="28" t="s">
        <v>1042</v>
      </c>
      <c r="D1537" s="28" t="s">
        <v>876</v>
      </c>
      <c r="E1537"/>
      <c r="F1537"/>
      <c r="G1537"/>
      <c r="H1537" s="158"/>
      <c r="I1537"/>
    </row>
    <row r="1538" spans="1:9" x14ac:dyDescent="0.2">
      <c r="A1538" s="28"/>
      <c r="B1538" s="28"/>
      <c r="C1538" s="28"/>
      <c r="D1538" s="28" t="s">
        <v>872</v>
      </c>
      <c r="E1538"/>
      <c r="F1538"/>
      <c r="G1538"/>
      <c r="H1538" s="158"/>
      <c r="I1538"/>
    </row>
    <row r="1539" spans="1:9" ht="14.25" x14ac:dyDescent="0.2">
      <c r="A1539" s="28"/>
      <c r="B1539" s="28"/>
      <c r="C1539" s="28"/>
      <c r="D1539" s="28" t="s">
        <v>314</v>
      </c>
      <c r="E1539" s="157"/>
      <c r="F1539" s="157"/>
      <c r="G1539"/>
      <c r="H1539" s="158"/>
      <c r="I1539"/>
    </row>
    <row r="1540" spans="1:9" x14ac:dyDescent="0.2">
      <c r="A1540" s="28"/>
      <c r="B1540" s="28"/>
      <c r="C1540" s="28"/>
      <c r="D1540" s="28" t="s">
        <v>1166</v>
      </c>
      <c r="E1540"/>
      <c r="F1540"/>
      <c r="G1540"/>
      <c r="H1540" s="158"/>
      <c r="I1540"/>
    </row>
    <row r="1541" spans="1:9" ht="14.25" x14ac:dyDescent="0.2">
      <c r="A1541" s="28"/>
      <c r="B1541" s="28"/>
      <c r="C1541" s="28"/>
      <c r="D1541" s="28" t="s">
        <v>780</v>
      </c>
      <c r="E1541" s="157"/>
      <c r="F1541" s="157"/>
      <c r="G1541"/>
      <c r="H1541" s="158"/>
      <c r="I1541"/>
    </row>
    <row r="1542" spans="1:9" x14ac:dyDescent="0.2">
      <c r="A1542" s="28" t="s">
        <v>2561</v>
      </c>
      <c r="B1542" s="28" t="s">
        <v>1074</v>
      </c>
      <c r="C1542" s="28" t="s">
        <v>1042</v>
      </c>
      <c r="D1542" s="28" t="s">
        <v>876</v>
      </c>
      <c r="E1542"/>
      <c r="F1542"/>
      <c r="G1542"/>
      <c r="H1542" s="158"/>
      <c r="I1542"/>
    </row>
    <row r="1543" spans="1:9" ht="14.25" x14ac:dyDescent="0.2">
      <c r="A1543" s="28"/>
      <c r="B1543" s="28"/>
      <c r="C1543" s="28"/>
      <c r="D1543" s="28" t="s">
        <v>872</v>
      </c>
      <c r="E1543" s="157"/>
      <c r="F1543" s="157"/>
      <c r="G1543"/>
      <c r="H1543" s="158"/>
      <c r="I1543"/>
    </row>
    <row r="1544" spans="1:9" x14ac:dyDescent="0.2">
      <c r="A1544" s="28"/>
      <c r="B1544" s="28"/>
      <c r="C1544" s="28"/>
      <c r="D1544" s="28" t="s">
        <v>314</v>
      </c>
      <c r="E1544"/>
      <c r="F1544"/>
      <c r="G1544"/>
      <c r="H1544" s="158"/>
      <c r="I1544"/>
    </row>
    <row r="1545" spans="1:9" x14ac:dyDescent="0.2">
      <c r="A1545" s="28"/>
      <c r="B1545" s="28"/>
      <c r="C1545" s="28"/>
      <c r="D1545" s="28" t="s">
        <v>1166</v>
      </c>
      <c r="E1545"/>
      <c r="F1545"/>
      <c r="G1545"/>
      <c r="H1545" s="158"/>
      <c r="I1545"/>
    </row>
    <row r="1546" spans="1:9" x14ac:dyDescent="0.2">
      <c r="A1546" s="28"/>
      <c r="B1546" s="28"/>
      <c r="C1546" s="28"/>
      <c r="D1546" s="28" t="s">
        <v>780</v>
      </c>
      <c r="E1546"/>
      <c r="F1546"/>
      <c r="G1546"/>
      <c r="H1546" s="158"/>
      <c r="I1546"/>
    </row>
    <row r="1547" spans="1:9" x14ac:dyDescent="0.2">
      <c r="A1547" s="28" t="s">
        <v>2562</v>
      </c>
      <c r="B1547" s="28" t="s">
        <v>24</v>
      </c>
      <c r="C1547" s="28" t="s">
        <v>1042</v>
      </c>
      <c r="D1547" s="28" t="s">
        <v>876</v>
      </c>
      <c r="E1547"/>
      <c r="F1547"/>
      <c r="G1547"/>
      <c r="H1547" s="158"/>
      <c r="I1547"/>
    </row>
    <row r="1548" spans="1:9" ht="14.25" x14ac:dyDescent="0.2">
      <c r="A1548" s="28"/>
      <c r="B1548" s="28"/>
      <c r="C1548" s="28"/>
      <c r="D1548" s="28" t="s">
        <v>872</v>
      </c>
      <c r="E1548" s="157"/>
      <c r="F1548" s="157"/>
      <c r="G1548"/>
      <c r="H1548" s="158"/>
      <c r="I1548"/>
    </row>
    <row r="1549" spans="1:9" x14ac:dyDescent="0.2">
      <c r="A1549" s="28" t="s">
        <v>2563</v>
      </c>
      <c r="B1549" s="28" t="s">
        <v>1068</v>
      </c>
      <c r="C1549" s="28" t="s">
        <v>1042</v>
      </c>
      <c r="D1549" s="28" t="s">
        <v>876</v>
      </c>
      <c r="E1549"/>
      <c r="F1549"/>
      <c r="G1549"/>
      <c r="H1549" s="158"/>
      <c r="I1549"/>
    </row>
    <row r="1550" spans="1:9" ht="14.25" x14ac:dyDescent="0.2">
      <c r="A1550" s="28"/>
      <c r="B1550" s="28"/>
      <c r="C1550" s="28"/>
      <c r="D1550" s="28" t="s">
        <v>872</v>
      </c>
      <c r="E1550" s="157"/>
      <c r="F1550" s="157"/>
      <c r="G1550"/>
      <c r="H1550" s="158"/>
      <c r="I1550"/>
    </row>
    <row r="1551" spans="1:9" ht="14.25" x14ac:dyDescent="0.2">
      <c r="A1551" s="28" t="s">
        <v>2594</v>
      </c>
      <c r="B1551" s="28" t="s">
        <v>626</v>
      </c>
      <c r="C1551" s="28" t="s">
        <v>1042</v>
      </c>
      <c r="D1551" s="28" t="s">
        <v>876</v>
      </c>
      <c r="E1551" s="157"/>
      <c r="F1551" s="157"/>
      <c r="G1551"/>
      <c r="H1551" s="158"/>
      <c r="I1551"/>
    </row>
    <row r="1552" spans="1:9" x14ac:dyDescent="0.2">
      <c r="A1552" s="28"/>
      <c r="B1552" s="28"/>
      <c r="C1552" s="28"/>
      <c r="D1552" s="28" t="s">
        <v>872</v>
      </c>
      <c r="E1552"/>
      <c r="F1552"/>
      <c r="G1552"/>
      <c r="H1552" s="158"/>
      <c r="I1552"/>
    </row>
    <row r="1553" spans="1:9" ht="14.25" x14ac:dyDescent="0.2">
      <c r="A1553" s="28"/>
      <c r="B1553" s="28"/>
      <c r="C1553" s="28"/>
      <c r="D1553" s="28" t="s">
        <v>314</v>
      </c>
      <c r="E1553" s="157"/>
      <c r="F1553" s="157"/>
      <c r="G1553"/>
      <c r="H1553" s="158"/>
      <c r="I1553"/>
    </row>
    <row r="1554" spans="1:9" x14ac:dyDescent="0.2">
      <c r="A1554" s="28"/>
      <c r="B1554" s="28"/>
      <c r="C1554" s="28"/>
      <c r="D1554" s="28" t="s">
        <v>1166</v>
      </c>
      <c r="E1554"/>
      <c r="F1554"/>
      <c r="G1554"/>
      <c r="H1554" s="158"/>
      <c r="I1554"/>
    </row>
    <row r="1555" spans="1:9" ht="14.25" x14ac:dyDescent="0.2">
      <c r="A1555" s="28"/>
      <c r="B1555" s="28"/>
      <c r="C1555" s="28"/>
      <c r="D1555" s="28" t="s">
        <v>780</v>
      </c>
      <c r="E1555" s="157"/>
      <c r="F1555" s="157"/>
      <c r="G1555"/>
      <c r="H1555" s="158"/>
      <c r="I1555"/>
    </row>
    <row r="1556" spans="1:9" x14ac:dyDescent="0.2">
      <c r="A1556" s="28" t="s">
        <v>2135</v>
      </c>
      <c r="B1556" s="28" t="s">
        <v>1095</v>
      </c>
      <c r="C1556" s="28" t="s">
        <v>1042</v>
      </c>
      <c r="D1556" s="28" t="s">
        <v>872</v>
      </c>
      <c r="E1556"/>
      <c r="F1556"/>
      <c r="G1556"/>
      <c r="H1556" s="158"/>
      <c r="I1556"/>
    </row>
    <row r="1557" spans="1:9" ht="14.25" x14ac:dyDescent="0.2">
      <c r="A1557" s="28"/>
      <c r="B1557" s="28"/>
      <c r="C1557" s="28"/>
      <c r="D1557" s="28" t="s">
        <v>314</v>
      </c>
      <c r="E1557" s="157"/>
      <c r="F1557" s="157"/>
      <c r="G1557"/>
      <c r="H1557" s="158"/>
      <c r="I1557"/>
    </row>
    <row r="1558" spans="1:9" x14ac:dyDescent="0.2">
      <c r="A1558" s="28" t="s">
        <v>2182</v>
      </c>
      <c r="B1558" s="28" t="s">
        <v>1540</v>
      </c>
      <c r="C1558" s="28" t="s">
        <v>1042</v>
      </c>
      <c r="D1558" s="28" t="s">
        <v>314</v>
      </c>
      <c r="E1558"/>
      <c r="F1558"/>
      <c r="G1558"/>
      <c r="H1558" s="158"/>
      <c r="I1558"/>
    </row>
    <row r="1559" spans="1:9" ht="14.25" x14ac:dyDescent="0.2">
      <c r="A1559" s="28" t="s">
        <v>2089</v>
      </c>
      <c r="B1559" s="28" t="s">
        <v>1094</v>
      </c>
      <c r="C1559" s="28" t="s">
        <v>1042</v>
      </c>
      <c r="D1559" s="28" t="s">
        <v>872</v>
      </c>
      <c r="E1559" s="157"/>
      <c r="F1559" s="157"/>
      <c r="G1559"/>
      <c r="H1559" s="158"/>
      <c r="I1559"/>
    </row>
    <row r="1560" spans="1:9" ht="14.25" x14ac:dyDescent="0.2">
      <c r="A1560" s="28"/>
      <c r="B1560" s="28"/>
      <c r="C1560" s="28"/>
      <c r="D1560" s="28" t="s">
        <v>314</v>
      </c>
      <c r="E1560" s="157"/>
      <c r="F1560" s="157"/>
      <c r="G1560"/>
      <c r="H1560" s="158"/>
      <c r="I1560"/>
    </row>
    <row r="1561" spans="1:9" x14ac:dyDescent="0.2">
      <c r="A1561" s="28" t="s">
        <v>2205</v>
      </c>
      <c r="B1561" s="28" t="s">
        <v>12</v>
      </c>
      <c r="C1561" s="28" t="s">
        <v>1042</v>
      </c>
      <c r="D1561" s="28" t="s">
        <v>873</v>
      </c>
      <c r="E1561"/>
      <c r="F1561"/>
      <c r="G1561"/>
      <c r="H1561" s="158"/>
      <c r="I1561"/>
    </row>
    <row r="1562" spans="1:9" x14ac:dyDescent="0.2">
      <c r="A1562" s="28"/>
      <c r="B1562" s="28"/>
      <c r="C1562" s="28"/>
      <c r="D1562" s="28" t="s">
        <v>314</v>
      </c>
      <c r="E1562"/>
      <c r="F1562"/>
      <c r="G1562"/>
      <c r="H1562" s="158"/>
      <c r="I1562"/>
    </row>
    <row r="1563" spans="1:9" ht="14.25" x14ac:dyDescent="0.2">
      <c r="A1563" s="28" t="s">
        <v>2202</v>
      </c>
      <c r="B1563" s="28" t="s">
        <v>13</v>
      </c>
      <c r="C1563" s="28" t="s">
        <v>1042</v>
      </c>
      <c r="D1563" s="28" t="s">
        <v>873</v>
      </c>
      <c r="E1563" s="157"/>
      <c r="F1563" s="157"/>
      <c r="G1563"/>
      <c r="H1563" s="158"/>
      <c r="I1563"/>
    </row>
    <row r="1564" spans="1:9" ht="14.25" x14ac:dyDescent="0.2">
      <c r="A1564" s="28"/>
      <c r="B1564" s="28"/>
      <c r="C1564" s="28"/>
      <c r="D1564" s="28" t="s">
        <v>314</v>
      </c>
      <c r="E1564" s="157"/>
      <c r="F1564" s="157"/>
      <c r="G1564"/>
      <c r="H1564" s="158"/>
      <c r="I1564"/>
    </row>
    <row r="1565" spans="1:9" ht="14.25" x14ac:dyDescent="0.2">
      <c r="A1565" s="28" t="s">
        <v>2203</v>
      </c>
      <c r="B1565" s="28" t="s">
        <v>14</v>
      </c>
      <c r="C1565" s="28" t="s">
        <v>1042</v>
      </c>
      <c r="D1565" s="28" t="s">
        <v>873</v>
      </c>
      <c r="E1565" s="157"/>
      <c r="F1565" s="157"/>
      <c r="G1565"/>
      <c r="H1565" s="158"/>
      <c r="I1565"/>
    </row>
    <row r="1566" spans="1:9" x14ac:dyDescent="0.2">
      <c r="A1566" s="28"/>
      <c r="B1566" s="28"/>
      <c r="C1566" s="28"/>
      <c r="D1566" s="28" t="s">
        <v>314</v>
      </c>
      <c r="E1566"/>
      <c r="F1566"/>
      <c r="G1566"/>
      <c r="H1566" s="158"/>
      <c r="I1566"/>
    </row>
    <row r="1567" spans="1:9" x14ac:dyDescent="0.2">
      <c r="A1567" s="28" t="s">
        <v>2117</v>
      </c>
      <c r="B1567" s="28" t="s">
        <v>18</v>
      </c>
      <c r="C1567" s="28" t="s">
        <v>1042</v>
      </c>
      <c r="D1567" s="28" t="s">
        <v>314</v>
      </c>
      <c r="E1567"/>
      <c r="F1567"/>
      <c r="G1567"/>
      <c r="H1567" s="158"/>
      <c r="I1567"/>
    </row>
    <row r="1568" spans="1:9" x14ac:dyDescent="0.2">
      <c r="A1568" s="28" t="s">
        <v>441</v>
      </c>
      <c r="B1568" s="28" t="s">
        <v>628</v>
      </c>
      <c r="C1568" s="28" t="s">
        <v>1043</v>
      </c>
      <c r="D1568" s="28" t="s">
        <v>872</v>
      </c>
      <c r="E1568"/>
      <c r="F1568"/>
      <c r="G1568"/>
      <c r="H1568" s="158"/>
      <c r="I1568"/>
    </row>
    <row r="1569" spans="1:9" ht="14.25" x14ac:dyDescent="0.2">
      <c r="A1569" s="28"/>
      <c r="B1569" s="28"/>
      <c r="C1569" s="28"/>
      <c r="D1569" s="28" t="s">
        <v>314</v>
      </c>
      <c r="E1569" s="157"/>
      <c r="F1569" s="157"/>
      <c r="G1569"/>
      <c r="H1569" s="158"/>
      <c r="I1569"/>
    </row>
    <row r="1570" spans="1:9" ht="14.25" x14ac:dyDescent="0.2">
      <c r="A1570" s="28"/>
      <c r="B1570" s="28"/>
      <c r="C1570" s="28"/>
      <c r="D1570" s="28" t="s">
        <v>309</v>
      </c>
      <c r="E1570" s="157"/>
      <c r="F1570" s="157"/>
      <c r="G1570"/>
      <c r="H1570" s="158"/>
      <c r="I1570"/>
    </row>
    <row r="1571" spans="1:9" ht="14.25" x14ac:dyDescent="0.2">
      <c r="A1571" s="28" t="s">
        <v>1683</v>
      </c>
      <c r="B1571" s="28" t="s">
        <v>1684</v>
      </c>
      <c r="C1571" s="28" t="s">
        <v>1043</v>
      </c>
      <c r="D1571" s="28" t="s">
        <v>309</v>
      </c>
      <c r="E1571" s="157"/>
      <c r="F1571" s="157"/>
      <c r="G1571"/>
      <c r="H1571" s="158"/>
      <c r="I1571"/>
    </row>
    <row r="1572" spans="1:9" x14ac:dyDescent="0.2">
      <c r="A1572" s="28" t="s">
        <v>1685</v>
      </c>
      <c r="B1572" s="28" t="s">
        <v>1686</v>
      </c>
      <c r="C1572" s="28" t="s">
        <v>1043</v>
      </c>
      <c r="D1572" s="28" t="s">
        <v>309</v>
      </c>
      <c r="E1572"/>
      <c r="F1572"/>
      <c r="G1572"/>
      <c r="H1572" s="158"/>
      <c r="I1572"/>
    </row>
    <row r="1573" spans="1:9" ht="14.25" x14ac:dyDescent="0.2">
      <c r="A1573" s="28" t="s">
        <v>142</v>
      </c>
      <c r="B1573" s="28" t="s">
        <v>629</v>
      </c>
      <c r="C1573" s="28" t="s">
        <v>1043</v>
      </c>
      <c r="D1573" s="28" t="s">
        <v>876</v>
      </c>
      <c r="E1573" s="157"/>
      <c r="F1573" s="157"/>
      <c r="G1573"/>
      <c r="H1573" s="158"/>
      <c r="I1573"/>
    </row>
    <row r="1574" spans="1:9" x14ac:dyDescent="0.2">
      <c r="A1574" s="28"/>
      <c r="B1574" s="28"/>
      <c r="C1574" s="28"/>
      <c r="D1574" s="28" t="s">
        <v>872</v>
      </c>
      <c r="E1574"/>
      <c r="F1574"/>
      <c r="G1574"/>
      <c r="H1574" s="158"/>
      <c r="I1574"/>
    </row>
    <row r="1575" spans="1:9" ht="14.25" x14ac:dyDescent="0.2">
      <c r="A1575" s="28"/>
      <c r="B1575" s="28"/>
      <c r="C1575" s="28"/>
      <c r="D1575" s="28" t="s">
        <v>314</v>
      </c>
      <c r="E1575" s="157"/>
      <c r="F1575" s="157"/>
      <c r="G1575"/>
      <c r="H1575" s="158"/>
      <c r="I1575"/>
    </row>
    <row r="1576" spans="1:9" x14ac:dyDescent="0.2">
      <c r="A1576" s="28"/>
      <c r="B1576" s="28"/>
      <c r="C1576" s="28"/>
      <c r="D1576" s="28" t="s">
        <v>309</v>
      </c>
      <c r="E1576"/>
      <c r="F1576"/>
      <c r="G1576"/>
      <c r="H1576" s="158"/>
      <c r="I1576"/>
    </row>
    <row r="1577" spans="1:9" ht="14.25" x14ac:dyDescent="0.2">
      <c r="A1577" s="28" t="s">
        <v>1141</v>
      </c>
      <c r="B1577" s="28" t="s">
        <v>631</v>
      </c>
      <c r="C1577" s="28" t="s">
        <v>1043</v>
      </c>
      <c r="D1577" s="28" t="s">
        <v>309</v>
      </c>
      <c r="E1577" s="157"/>
      <c r="F1577" s="157"/>
      <c r="G1577"/>
      <c r="H1577" s="158"/>
      <c r="I1577"/>
    </row>
    <row r="1578" spans="1:9" x14ac:dyDescent="0.2">
      <c r="A1578" s="28" t="s">
        <v>1196</v>
      </c>
      <c r="B1578" s="28" t="s">
        <v>630</v>
      </c>
      <c r="C1578" s="28" t="s">
        <v>1043</v>
      </c>
      <c r="D1578" s="28" t="s">
        <v>309</v>
      </c>
      <c r="E1578"/>
      <c r="F1578"/>
      <c r="G1578"/>
      <c r="H1578" s="158"/>
      <c r="I1578"/>
    </row>
    <row r="1579" spans="1:9" x14ac:dyDescent="0.2">
      <c r="A1579" s="28" t="s">
        <v>918</v>
      </c>
      <c r="B1579" s="28" t="s">
        <v>922</v>
      </c>
      <c r="C1579" s="28" t="s">
        <v>1043</v>
      </c>
      <c r="D1579" s="28" t="s">
        <v>872</v>
      </c>
      <c r="E1579"/>
      <c r="F1579"/>
      <c r="G1579"/>
      <c r="H1579" s="158"/>
      <c r="I1579"/>
    </row>
    <row r="1580" spans="1:9" ht="14.25" x14ac:dyDescent="0.2">
      <c r="A1580" s="28"/>
      <c r="B1580" s="28"/>
      <c r="C1580" s="28"/>
      <c r="D1580" s="28" t="s">
        <v>309</v>
      </c>
      <c r="E1580" s="157"/>
      <c r="F1580" s="157"/>
      <c r="G1580"/>
      <c r="H1580" s="158"/>
      <c r="I1580"/>
    </row>
    <row r="1581" spans="1:9" x14ac:dyDescent="0.2">
      <c r="A1581" s="28" t="s">
        <v>1142</v>
      </c>
      <c r="B1581" s="28" t="s">
        <v>1143</v>
      </c>
      <c r="C1581" s="28" t="s">
        <v>1043</v>
      </c>
      <c r="D1581" s="28" t="s">
        <v>872</v>
      </c>
      <c r="E1581"/>
      <c r="F1581"/>
      <c r="G1581"/>
      <c r="H1581" s="158"/>
      <c r="I1581"/>
    </row>
    <row r="1582" spans="1:9" x14ac:dyDescent="0.2">
      <c r="A1582" s="28"/>
      <c r="B1582" s="28"/>
      <c r="C1582" s="28"/>
      <c r="D1582" s="28" t="s">
        <v>309</v>
      </c>
      <c r="E1582"/>
      <c r="F1582"/>
      <c r="G1582"/>
      <c r="H1582" s="158"/>
      <c r="I1582"/>
    </row>
    <row r="1583" spans="1:9" ht="14.25" x14ac:dyDescent="0.2">
      <c r="A1583" s="28" t="s">
        <v>917</v>
      </c>
      <c r="B1583" s="28" t="s">
        <v>921</v>
      </c>
      <c r="C1583" s="28" t="s">
        <v>1043</v>
      </c>
      <c r="D1583" s="28" t="s">
        <v>872</v>
      </c>
      <c r="E1583" s="157"/>
      <c r="F1583" s="157"/>
      <c r="G1583"/>
      <c r="H1583" s="158"/>
      <c r="I1583"/>
    </row>
    <row r="1584" spans="1:9" ht="14.25" x14ac:dyDescent="0.2">
      <c r="A1584" s="28"/>
      <c r="B1584" s="28"/>
      <c r="C1584" s="28"/>
      <c r="D1584" s="28" t="s">
        <v>309</v>
      </c>
      <c r="E1584" s="157"/>
      <c r="F1584" s="157"/>
      <c r="G1584"/>
      <c r="H1584" s="158"/>
      <c r="I1584"/>
    </row>
    <row r="1585" spans="1:9" ht="14.25" x14ac:dyDescent="0.2">
      <c r="A1585" s="28" t="s">
        <v>632</v>
      </c>
      <c r="B1585" s="28" t="s">
        <v>633</v>
      </c>
      <c r="C1585" s="28" t="s">
        <v>1043</v>
      </c>
      <c r="D1585" s="28" t="s">
        <v>872</v>
      </c>
      <c r="E1585" s="157"/>
      <c r="F1585" s="157"/>
      <c r="G1585"/>
      <c r="H1585" s="158"/>
      <c r="I1585"/>
    </row>
    <row r="1586" spans="1:9" x14ac:dyDescent="0.2">
      <c r="A1586" s="28"/>
      <c r="B1586" s="28"/>
      <c r="C1586" s="28"/>
      <c r="D1586" s="28" t="s">
        <v>874</v>
      </c>
      <c r="E1586"/>
      <c r="F1586"/>
      <c r="G1586"/>
      <c r="H1586" s="158"/>
      <c r="I1586"/>
    </row>
    <row r="1587" spans="1:9" x14ac:dyDescent="0.2">
      <c r="A1587" s="28"/>
      <c r="B1587" s="28"/>
      <c r="C1587" s="28"/>
      <c r="D1587" s="28" t="s">
        <v>309</v>
      </c>
      <c r="E1587"/>
      <c r="F1587"/>
      <c r="G1587"/>
      <c r="H1587" s="158"/>
      <c r="I1587"/>
    </row>
    <row r="1588" spans="1:9" ht="14.25" x14ac:dyDescent="0.2">
      <c r="A1588" s="28" t="s">
        <v>591</v>
      </c>
      <c r="B1588" s="28" t="s">
        <v>686</v>
      </c>
      <c r="C1588" s="28" t="s">
        <v>1043</v>
      </c>
      <c r="D1588" s="28" t="s">
        <v>872</v>
      </c>
      <c r="E1588" s="157"/>
      <c r="F1588" s="157"/>
      <c r="G1588"/>
      <c r="H1588" s="158"/>
      <c r="I1588"/>
    </row>
    <row r="1589" spans="1:9" ht="14.25" x14ac:dyDescent="0.2">
      <c r="A1589" s="28"/>
      <c r="B1589" s="28"/>
      <c r="C1589" s="28"/>
      <c r="D1589" s="28" t="s">
        <v>309</v>
      </c>
      <c r="E1589" s="157"/>
      <c r="F1589" s="157"/>
      <c r="G1589"/>
      <c r="H1589" s="158"/>
      <c r="I1589"/>
    </row>
    <row r="1590" spans="1:9" x14ac:dyDescent="0.2">
      <c r="A1590" s="28" t="s">
        <v>2028</v>
      </c>
      <c r="B1590" s="28" t="s">
        <v>2029</v>
      </c>
      <c r="C1590" s="28" t="s">
        <v>1043</v>
      </c>
      <c r="D1590" s="28" t="s">
        <v>309</v>
      </c>
      <c r="E1590"/>
      <c r="F1590"/>
      <c r="G1590"/>
      <c r="H1590" s="158"/>
      <c r="I1590"/>
    </row>
    <row r="1591" spans="1:9" ht="14.25" x14ac:dyDescent="0.2">
      <c r="A1591" s="28" t="s">
        <v>2030</v>
      </c>
      <c r="B1591" s="28" t="s">
        <v>2031</v>
      </c>
      <c r="C1591" s="28" t="s">
        <v>1043</v>
      </c>
      <c r="D1591" s="28" t="s">
        <v>309</v>
      </c>
      <c r="E1591" s="157"/>
      <c r="F1591" s="157"/>
      <c r="G1591"/>
      <c r="H1591" s="158"/>
      <c r="I1591"/>
    </row>
    <row r="1592" spans="1:9" x14ac:dyDescent="0.2">
      <c r="A1592" s="28" t="s">
        <v>1197</v>
      </c>
      <c r="B1592" s="28" t="s">
        <v>687</v>
      </c>
      <c r="C1592" s="28" t="s">
        <v>1043</v>
      </c>
      <c r="D1592" s="28" t="s">
        <v>872</v>
      </c>
      <c r="E1592"/>
      <c r="F1592"/>
      <c r="G1592"/>
      <c r="H1592" s="158"/>
      <c r="I1592"/>
    </row>
    <row r="1593" spans="1:9" ht="14.25" x14ac:dyDescent="0.2">
      <c r="A1593" s="28"/>
      <c r="B1593" s="28"/>
      <c r="C1593" s="28"/>
      <c r="D1593" s="28" t="s">
        <v>314</v>
      </c>
      <c r="E1593" s="157"/>
      <c r="F1593" s="157"/>
      <c r="G1593"/>
      <c r="H1593" s="158"/>
      <c r="I1593"/>
    </row>
    <row r="1594" spans="1:9" x14ac:dyDescent="0.2">
      <c r="A1594" s="28"/>
      <c r="B1594" s="28"/>
      <c r="C1594" s="28"/>
      <c r="D1594" s="28" t="s">
        <v>309</v>
      </c>
      <c r="E1594"/>
      <c r="F1594"/>
      <c r="G1594"/>
      <c r="H1594" s="158"/>
      <c r="I1594"/>
    </row>
    <row r="1595" spans="1:9" x14ac:dyDescent="0.2">
      <c r="A1595" s="28" t="s">
        <v>1088</v>
      </c>
      <c r="B1595" s="28" t="s">
        <v>688</v>
      </c>
      <c r="C1595" s="28" t="s">
        <v>1043</v>
      </c>
      <c r="D1595" s="28" t="s">
        <v>309</v>
      </c>
      <c r="E1595"/>
      <c r="F1595"/>
      <c r="G1595"/>
      <c r="H1595" s="158"/>
      <c r="I1595"/>
    </row>
    <row r="1596" spans="1:9" ht="14.25" x14ac:dyDescent="0.2">
      <c r="A1596" s="28" t="s">
        <v>1198</v>
      </c>
      <c r="B1596" s="28" t="s">
        <v>353</v>
      </c>
      <c r="C1596" s="28" t="s">
        <v>1043</v>
      </c>
      <c r="D1596" s="28" t="s">
        <v>872</v>
      </c>
      <c r="E1596" s="157"/>
      <c r="F1596" s="157"/>
      <c r="G1596"/>
      <c r="H1596" s="158"/>
      <c r="I1596"/>
    </row>
    <row r="1597" spans="1:9" x14ac:dyDescent="0.2">
      <c r="A1597" s="28"/>
      <c r="B1597" s="28"/>
      <c r="C1597" s="28"/>
      <c r="D1597" s="28" t="s">
        <v>309</v>
      </c>
      <c r="E1597"/>
      <c r="F1597"/>
      <c r="G1597"/>
      <c r="H1597" s="158"/>
      <c r="I1597"/>
    </row>
    <row r="1598" spans="1:9" ht="14.25" x14ac:dyDescent="0.2">
      <c r="A1598" s="28" t="s">
        <v>1199</v>
      </c>
      <c r="B1598" s="28" t="s">
        <v>247</v>
      </c>
      <c r="C1598" s="28" t="s">
        <v>1043</v>
      </c>
      <c r="D1598" s="28" t="s">
        <v>872</v>
      </c>
      <c r="E1598" s="157"/>
      <c r="F1598" s="157"/>
      <c r="G1598"/>
      <c r="H1598" s="158"/>
      <c r="I1598"/>
    </row>
    <row r="1599" spans="1:9" x14ac:dyDescent="0.2">
      <c r="A1599" s="28"/>
      <c r="B1599" s="28"/>
      <c r="C1599" s="28"/>
      <c r="D1599" s="28" t="s">
        <v>309</v>
      </c>
      <c r="E1599"/>
      <c r="F1599"/>
      <c r="G1599"/>
      <c r="H1599" s="158"/>
      <c r="I1599"/>
    </row>
    <row r="1600" spans="1:9" ht="14.25" x14ac:dyDescent="0.2">
      <c r="A1600" s="28" t="s">
        <v>571</v>
      </c>
      <c r="B1600" s="28" t="s">
        <v>666</v>
      </c>
      <c r="C1600" s="28" t="s">
        <v>1043</v>
      </c>
      <c r="D1600" s="28" t="s">
        <v>872</v>
      </c>
      <c r="E1600" s="157"/>
      <c r="F1600" s="157"/>
      <c r="G1600"/>
      <c r="H1600" s="158"/>
      <c r="I1600"/>
    </row>
    <row r="1601" spans="1:9" ht="14.25" x14ac:dyDescent="0.2">
      <c r="A1601" s="28"/>
      <c r="B1601" s="28"/>
      <c r="C1601" s="28"/>
      <c r="D1601" s="28" t="s">
        <v>874</v>
      </c>
      <c r="E1601" s="157"/>
      <c r="F1601" s="157"/>
      <c r="G1601"/>
      <c r="H1601" s="158"/>
      <c r="I1601"/>
    </row>
    <row r="1602" spans="1:9" x14ac:dyDescent="0.2">
      <c r="A1602" s="28"/>
      <c r="B1602" s="28"/>
      <c r="C1602" s="28"/>
      <c r="D1602" s="28" t="s">
        <v>309</v>
      </c>
      <c r="E1602"/>
      <c r="F1602"/>
      <c r="G1602"/>
      <c r="H1602" s="158"/>
      <c r="I1602"/>
    </row>
    <row r="1603" spans="1:9" x14ac:dyDescent="0.2">
      <c r="A1603" s="28" t="s">
        <v>777</v>
      </c>
      <c r="B1603" s="28" t="s">
        <v>775</v>
      </c>
      <c r="C1603" s="28" t="s">
        <v>1043</v>
      </c>
      <c r="D1603" s="28" t="s">
        <v>872</v>
      </c>
      <c r="E1603"/>
      <c r="F1603"/>
      <c r="G1603"/>
      <c r="H1603" s="158"/>
      <c r="I1603"/>
    </row>
    <row r="1604" spans="1:9" ht="14.25" x14ac:dyDescent="0.2">
      <c r="A1604" s="28"/>
      <c r="B1604" s="28"/>
      <c r="C1604" s="28"/>
      <c r="D1604" s="28" t="s">
        <v>874</v>
      </c>
      <c r="E1604" s="157"/>
      <c r="F1604" s="157"/>
      <c r="G1604"/>
      <c r="H1604" s="158"/>
      <c r="I1604"/>
    </row>
    <row r="1605" spans="1:9" x14ac:dyDescent="0.2">
      <c r="A1605" s="28" t="s">
        <v>778</v>
      </c>
      <c r="B1605" s="28" t="s">
        <v>776</v>
      </c>
      <c r="C1605" s="28" t="s">
        <v>1043</v>
      </c>
      <c r="D1605" s="28" t="s">
        <v>874</v>
      </c>
      <c r="E1605"/>
      <c r="F1605"/>
      <c r="G1605"/>
      <c r="H1605" s="158"/>
      <c r="I1605"/>
    </row>
    <row r="1606" spans="1:9" x14ac:dyDescent="0.2">
      <c r="A1606" s="28"/>
      <c r="B1606" s="28"/>
      <c r="C1606" s="28"/>
      <c r="D1606" s="28" t="s">
        <v>314</v>
      </c>
      <c r="E1606"/>
      <c r="F1606"/>
      <c r="G1606"/>
      <c r="H1606" s="158"/>
      <c r="I1606"/>
    </row>
    <row r="1607" spans="1:9" x14ac:dyDescent="0.2">
      <c r="A1607" s="28" t="s">
        <v>916</v>
      </c>
      <c r="B1607" s="28" t="s">
        <v>920</v>
      </c>
      <c r="C1607" s="28" t="s">
        <v>1043</v>
      </c>
      <c r="D1607" s="28" t="s">
        <v>309</v>
      </c>
      <c r="E1607"/>
      <c r="F1607"/>
      <c r="G1607"/>
      <c r="H1607" s="158"/>
      <c r="I1607"/>
    </row>
    <row r="1608" spans="1:9" ht="14.25" x14ac:dyDescent="0.2">
      <c r="A1608" s="28" t="s">
        <v>1743</v>
      </c>
      <c r="B1608" s="28" t="s">
        <v>689</v>
      </c>
      <c r="C1608" s="28" t="s">
        <v>1043</v>
      </c>
      <c r="D1608" s="28" t="s">
        <v>872</v>
      </c>
      <c r="E1608" s="157"/>
      <c r="F1608" s="157"/>
      <c r="G1608"/>
      <c r="H1608" s="158"/>
      <c r="I1608"/>
    </row>
    <row r="1609" spans="1:9" x14ac:dyDescent="0.2">
      <c r="A1609" s="28"/>
      <c r="B1609" s="28"/>
      <c r="C1609" s="28"/>
      <c r="D1609" s="28" t="s">
        <v>314</v>
      </c>
      <c r="E1609"/>
      <c r="F1609"/>
      <c r="G1609"/>
      <c r="H1609" s="158"/>
      <c r="I1609"/>
    </row>
    <row r="1610" spans="1:9" x14ac:dyDescent="0.2">
      <c r="A1610" s="28"/>
      <c r="B1610" s="28"/>
      <c r="C1610" s="28"/>
      <c r="D1610" s="28" t="s">
        <v>309</v>
      </c>
      <c r="E1610"/>
      <c r="F1610"/>
      <c r="G1610"/>
      <c r="H1610" s="158"/>
      <c r="I1610"/>
    </row>
    <row r="1611" spans="1:9" ht="14.25" x14ac:dyDescent="0.2">
      <c r="A1611" s="28" t="s">
        <v>1744</v>
      </c>
      <c r="B1611" s="28" t="s">
        <v>690</v>
      </c>
      <c r="C1611" s="28" t="s">
        <v>1043</v>
      </c>
      <c r="D1611" s="28" t="s">
        <v>872</v>
      </c>
      <c r="E1611" s="157"/>
      <c r="F1611" s="157"/>
      <c r="G1611"/>
      <c r="H1611" s="158"/>
      <c r="I1611"/>
    </row>
    <row r="1612" spans="1:9" x14ac:dyDescent="0.2">
      <c r="A1612" s="28"/>
      <c r="B1612" s="28"/>
      <c r="C1612" s="28"/>
      <c r="D1612" s="28" t="s">
        <v>873</v>
      </c>
      <c r="E1612"/>
      <c r="F1612"/>
      <c r="G1612"/>
      <c r="H1612" s="158"/>
      <c r="I1612"/>
    </row>
    <row r="1613" spans="1:9" x14ac:dyDescent="0.2">
      <c r="A1613" s="28"/>
      <c r="B1613" s="28"/>
      <c r="C1613" s="28"/>
      <c r="D1613" s="28" t="s">
        <v>314</v>
      </c>
      <c r="E1613"/>
      <c r="F1613"/>
      <c r="G1613"/>
      <c r="H1613" s="158"/>
      <c r="I1613"/>
    </row>
    <row r="1614" spans="1:9" x14ac:dyDescent="0.2">
      <c r="A1614" s="28"/>
      <c r="B1614" s="28"/>
      <c r="C1614" s="28"/>
      <c r="D1614" s="28" t="s">
        <v>309</v>
      </c>
      <c r="E1614"/>
      <c r="F1614"/>
      <c r="G1614"/>
      <c r="H1614" s="158"/>
      <c r="I1614"/>
    </row>
    <row r="1615" spans="1:9" ht="14.25" x14ac:dyDescent="0.2">
      <c r="A1615" s="28" t="s">
        <v>2621</v>
      </c>
      <c r="B1615" s="28" t="s">
        <v>691</v>
      </c>
      <c r="C1615" s="28" t="s">
        <v>1043</v>
      </c>
      <c r="D1615" s="28" t="s">
        <v>872</v>
      </c>
      <c r="E1615" s="157"/>
      <c r="F1615" s="157"/>
      <c r="G1615"/>
      <c r="H1615" s="158"/>
      <c r="I1615"/>
    </row>
    <row r="1616" spans="1:9" x14ac:dyDescent="0.2">
      <c r="A1616" s="28"/>
      <c r="B1616" s="28"/>
      <c r="C1616" s="28"/>
      <c r="D1616" s="28" t="s">
        <v>314</v>
      </c>
      <c r="E1616"/>
      <c r="F1616"/>
      <c r="G1616"/>
      <c r="H1616" s="158"/>
      <c r="I1616"/>
    </row>
    <row r="1617" spans="1:9" x14ac:dyDescent="0.2">
      <c r="A1617" s="28"/>
      <c r="B1617" s="28"/>
      <c r="C1617" s="28"/>
      <c r="D1617" s="28" t="s">
        <v>309</v>
      </c>
      <c r="E1617"/>
      <c r="F1617"/>
      <c r="G1617"/>
      <c r="H1617" s="158"/>
      <c r="I1617"/>
    </row>
    <row r="1618" spans="1:9" ht="14.25" x14ac:dyDescent="0.2">
      <c r="A1618" s="28" t="s">
        <v>1745</v>
      </c>
      <c r="B1618" s="28" t="s">
        <v>692</v>
      </c>
      <c r="C1618" s="28" t="s">
        <v>1043</v>
      </c>
      <c r="D1618" s="28" t="s">
        <v>872</v>
      </c>
      <c r="E1618" s="157"/>
      <c r="F1618" s="157"/>
      <c r="G1618"/>
      <c r="H1618" s="158"/>
      <c r="I1618"/>
    </row>
    <row r="1619" spans="1:9" x14ac:dyDescent="0.2">
      <c r="A1619" s="28"/>
      <c r="B1619" s="28"/>
      <c r="C1619" s="28"/>
      <c r="D1619" s="28" t="s">
        <v>873</v>
      </c>
      <c r="E1619"/>
      <c r="F1619"/>
      <c r="G1619"/>
      <c r="H1619" s="158"/>
      <c r="I1619"/>
    </row>
    <row r="1620" spans="1:9" x14ac:dyDescent="0.2">
      <c r="A1620" s="28"/>
      <c r="B1620" s="28"/>
      <c r="C1620" s="28"/>
      <c r="D1620" s="28" t="s">
        <v>314</v>
      </c>
      <c r="E1620"/>
      <c r="F1620"/>
      <c r="G1620"/>
      <c r="H1620" s="158"/>
      <c r="I1620"/>
    </row>
    <row r="1621" spans="1:9" ht="14.25" x14ac:dyDescent="0.2">
      <c r="A1621" s="28"/>
      <c r="B1621" s="28"/>
      <c r="C1621" s="28"/>
      <c r="D1621" s="28" t="s">
        <v>309</v>
      </c>
      <c r="E1621" s="157"/>
      <c r="F1621" s="157"/>
      <c r="G1621"/>
      <c r="H1621" s="158"/>
      <c r="I1621"/>
    </row>
    <row r="1622" spans="1:9" x14ac:dyDescent="0.2">
      <c r="A1622" s="28" t="s">
        <v>1746</v>
      </c>
      <c r="B1622" s="28" t="s">
        <v>693</v>
      </c>
      <c r="C1622" s="28" t="s">
        <v>1043</v>
      </c>
      <c r="D1622" s="28" t="s">
        <v>872</v>
      </c>
      <c r="E1622"/>
      <c r="F1622"/>
      <c r="G1622"/>
      <c r="H1622" s="158"/>
      <c r="I1622"/>
    </row>
    <row r="1623" spans="1:9" x14ac:dyDescent="0.2">
      <c r="A1623" s="28"/>
      <c r="B1623" s="28"/>
      <c r="C1623" s="28"/>
      <c r="D1623" s="28" t="s">
        <v>314</v>
      </c>
      <c r="E1623"/>
      <c r="F1623"/>
      <c r="G1623"/>
      <c r="H1623" s="158"/>
      <c r="I1623"/>
    </row>
    <row r="1624" spans="1:9" ht="14.25" x14ac:dyDescent="0.2">
      <c r="A1624" s="28"/>
      <c r="B1624" s="28"/>
      <c r="C1624" s="28"/>
      <c r="D1624" s="28" t="s">
        <v>309</v>
      </c>
      <c r="E1624" s="157"/>
      <c r="F1624" s="157"/>
      <c r="G1624"/>
      <c r="H1624" s="158"/>
      <c r="I1624"/>
    </row>
    <row r="1625" spans="1:9" x14ac:dyDescent="0.2">
      <c r="A1625" s="28" t="s">
        <v>1747</v>
      </c>
      <c r="B1625" s="28" t="s">
        <v>694</v>
      </c>
      <c r="C1625" s="28" t="s">
        <v>1043</v>
      </c>
      <c r="D1625" s="28" t="s">
        <v>872</v>
      </c>
      <c r="E1625"/>
      <c r="F1625"/>
      <c r="G1625"/>
      <c r="H1625" s="158"/>
      <c r="I1625"/>
    </row>
    <row r="1626" spans="1:9" ht="14.25" x14ac:dyDescent="0.2">
      <c r="A1626" s="28"/>
      <c r="B1626" s="28"/>
      <c r="C1626" s="28"/>
      <c r="D1626" s="28" t="s">
        <v>314</v>
      </c>
      <c r="E1626" s="157"/>
      <c r="F1626" s="157"/>
      <c r="G1626"/>
      <c r="H1626" s="158"/>
      <c r="I1626"/>
    </row>
    <row r="1627" spans="1:9" x14ac:dyDescent="0.2">
      <c r="A1627" s="28"/>
      <c r="B1627" s="28"/>
      <c r="C1627" s="28"/>
      <c r="D1627" s="28" t="s">
        <v>309</v>
      </c>
      <c r="E1627"/>
      <c r="F1627"/>
      <c r="G1627"/>
      <c r="H1627" s="158"/>
      <c r="I1627"/>
    </row>
    <row r="1628" spans="1:9" ht="14.25" x14ac:dyDescent="0.2">
      <c r="A1628" s="28" t="s">
        <v>248</v>
      </c>
      <c r="B1628" s="28" t="s">
        <v>249</v>
      </c>
      <c r="C1628" s="28" t="s">
        <v>1043</v>
      </c>
      <c r="D1628" s="28" t="s">
        <v>872</v>
      </c>
      <c r="E1628" s="157"/>
      <c r="F1628" s="157"/>
      <c r="G1628"/>
      <c r="H1628" s="158"/>
      <c r="I1628"/>
    </row>
    <row r="1629" spans="1:9" x14ac:dyDescent="0.2">
      <c r="A1629" s="28"/>
      <c r="B1629" s="28"/>
      <c r="C1629" s="28"/>
      <c r="D1629" s="28" t="s">
        <v>314</v>
      </c>
      <c r="E1629"/>
      <c r="F1629"/>
      <c r="G1629"/>
      <c r="H1629" s="158"/>
      <c r="I1629"/>
    </row>
    <row r="1630" spans="1:9" ht="14.25" x14ac:dyDescent="0.2">
      <c r="A1630" s="28"/>
      <c r="B1630" s="28"/>
      <c r="C1630" s="28"/>
      <c r="D1630" s="28" t="s">
        <v>309</v>
      </c>
      <c r="E1630" s="157"/>
      <c r="F1630" s="157"/>
      <c r="G1630"/>
      <c r="H1630" s="158"/>
      <c r="I1630"/>
    </row>
    <row r="1631" spans="1:9" ht="14.25" x14ac:dyDescent="0.2">
      <c r="A1631" s="28" t="s">
        <v>1676</v>
      </c>
      <c r="B1631" s="28" t="s">
        <v>1677</v>
      </c>
      <c r="C1631" s="28" t="s">
        <v>1043</v>
      </c>
      <c r="D1631" s="28" t="s">
        <v>872</v>
      </c>
      <c r="E1631" s="157"/>
      <c r="F1631" s="157"/>
      <c r="G1631"/>
      <c r="H1631" s="158"/>
      <c r="I1631"/>
    </row>
    <row r="1632" spans="1:9" x14ac:dyDescent="0.2">
      <c r="A1632" s="28"/>
      <c r="B1632" s="28"/>
      <c r="C1632" s="28"/>
      <c r="D1632" s="28" t="s">
        <v>309</v>
      </c>
      <c r="E1632"/>
      <c r="F1632"/>
      <c r="G1632"/>
      <c r="H1632" s="158"/>
      <c r="I1632"/>
    </row>
    <row r="1633" spans="1:9" x14ac:dyDescent="0.2">
      <c r="A1633" s="28" t="s">
        <v>1678</v>
      </c>
      <c r="B1633" s="28" t="s">
        <v>1679</v>
      </c>
      <c r="C1633" s="28" t="s">
        <v>1043</v>
      </c>
      <c r="D1633" s="28" t="s">
        <v>872</v>
      </c>
      <c r="E1633"/>
      <c r="F1633"/>
      <c r="G1633"/>
      <c r="H1633" s="158"/>
      <c r="I1633"/>
    </row>
    <row r="1634" spans="1:9" ht="14.25" x14ac:dyDescent="0.2">
      <c r="A1634" s="28"/>
      <c r="B1634" s="28"/>
      <c r="C1634" s="28"/>
      <c r="D1634" s="28" t="s">
        <v>309</v>
      </c>
      <c r="E1634" s="157"/>
      <c r="F1634" s="157"/>
      <c r="G1634"/>
      <c r="H1634" s="158"/>
      <c r="I1634"/>
    </row>
    <row r="1635" spans="1:9" x14ac:dyDescent="0.2">
      <c r="A1635" s="28" t="s">
        <v>1680</v>
      </c>
      <c r="B1635" s="28" t="s">
        <v>1681</v>
      </c>
      <c r="C1635" s="28" t="s">
        <v>1043</v>
      </c>
      <c r="D1635" s="28" t="s">
        <v>872</v>
      </c>
      <c r="E1635"/>
      <c r="F1635"/>
      <c r="G1635"/>
      <c r="H1635" s="158"/>
      <c r="I1635"/>
    </row>
    <row r="1636" spans="1:9" ht="14.25" x14ac:dyDescent="0.2">
      <c r="A1636" s="28"/>
      <c r="B1636" s="28"/>
      <c r="C1636" s="28"/>
      <c r="D1636" s="28" t="s">
        <v>309</v>
      </c>
      <c r="E1636" s="157"/>
      <c r="F1636" s="157"/>
      <c r="G1636"/>
      <c r="H1636" s="158"/>
      <c r="I1636"/>
    </row>
    <row r="1637" spans="1:9" x14ac:dyDescent="0.2">
      <c r="A1637" s="28" t="s">
        <v>695</v>
      </c>
      <c r="B1637" s="28" t="s">
        <v>696</v>
      </c>
      <c r="C1637" s="28" t="s">
        <v>1043</v>
      </c>
      <c r="D1637" s="28" t="s">
        <v>309</v>
      </c>
      <c r="E1637"/>
      <c r="F1637"/>
      <c r="G1637"/>
      <c r="H1637" s="158"/>
      <c r="I1637"/>
    </row>
    <row r="1638" spans="1:9" ht="14.25" x14ac:dyDescent="0.2">
      <c r="A1638" s="28" t="s">
        <v>1748</v>
      </c>
      <c r="B1638" s="28" t="s">
        <v>701</v>
      </c>
      <c r="C1638" s="28" t="s">
        <v>1043</v>
      </c>
      <c r="D1638" s="28" t="s">
        <v>872</v>
      </c>
      <c r="E1638" s="157"/>
      <c r="F1638" s="157"/>
      <c r="G1638"/>
      <c r="H1638" s="158"/>
      <c r="I1638"/>
    </row>
    <row r="1639" spans="1:9" x14ac:dyDescent="0.2">
      <c r="A1639" s="28"/>
      <c r="B1639" s="28"/>
      <c r="C1639" s="28"/>
      <c r="D1639" s="28" t="s">
        <v>314</v>
      </c>
      <c r="E1639"/>
      <c r="F1639"/>
      <c r="G1639"/>
      <c r="H1639" s="158"/>
      <c r="I1639"/>
    </row>
    <row r="1640" spans="1:9" ht="14.25" x14ac:dyDescent="0.2">
      <c r="A1640" s="28"/>
      <c r="B1640" s="28"/>
      <c r="C1640" s="28"/>
      <c r="D1640" s="28" t="s">
        <v>309</v>
      </c>
      <c r="E1640" s="157"/>
      <c r="F1640" s="157"/>
      <c r="G1640"/>
      <c r="H1640" s="158"/>
      <c r="I1640"/>
    </row>
    <row r="1641" spans="1:9" ht="14.25" x14ac:dyDescent="0.2">
      <c r="A1641" s="28" t="s">
        <v>1749</v>
      </c>
      <c r="B1641" s="28" t="s">
        <v>702</v>
      </c>
      <c r="C1641" s="28" t="s">
        <v>1043</v>
      </c>
      <c r="D1641" s="28" t="s">
        <v>314</v>
      </c>
      <c r="E1641" s="157"/>
      <c r="F1641" s="157"/>
      <c r="G1641"/>
      <c r="H1641" s="158"/>
      <c r="I1641"/>
    </row>
    <row r="1642" spans="1:9" x14ac:dyDescent="0.2">
      <c r="A1642" s="28"/>
      <c r="B1642" s="28"/>
      <c r="C1642" s="28"/>
      <c r="D1642" s="28" t="s">
        <v>309</v>
      </c>
      <c r="E1642"/>
      <c r="F1642"/>
      <c r="G1642"/>
      <c r="H1642" s="158"/>
      <c r="I1642"/>
    </row>
    <row r="1643" spans="1:9" x14ac:dyDescent="0.2">
      <c r="A1643" s="28" t="s">
        <v>1456</v>
      </c>
      <c r="B1643" s="28" t="s">
        <v>269</v>
      </c>
      <c r="C1643" s="28" t="s">
        <v>1043</v>
      </c>
      <c r="D1643" s="28" t="s">
        <v>314</v>
      </c>
      <c r="E1643"/>
      <c r="F1643"/>
      <c r="G1643"/>
      <c r="H1643" s="158"/>
      <c r="I1643"/>
    </row>
    <row r="1644" spans="1:9" ht="14.25" x14ac:dyDescent="0.2">
      <c r="A1644" s="28"/>
      <c r="B1644" s="28"/>
      <c r="C1644" s="28"/>
      <c r="D1644" s="28" t="s">
        <v>309</v>
      </c>
      <c r="E1644" s="157"/>
      <c r="F1644" s="157"/>
      <c r="G1644"/>
      <c r="H1644" s="158"/>
      <c r="I1644"/>
    </row>
    <row r="1645" spans="1:9" ht="14.25" x14ac:dyDescent="0.2">
      <c r="A1645" s="28" t="s">
        <v>703</v>
      </c>
      <c r="B1645" s="28" t="s">
        <v>704</v>
      </c>
      <c r="C1645" s="28" t="s">
        <v>1043</v>
      </c>
      <c r="D1645" s="28" t="s">
        <v>872</v>
      </c>
      <c r="E1645" s="157"/>
      <c r="F1645" s="157"/>
      <c r="G1645"/>
      <c r="H1645" s="158"/>
      <c r="I1645"/>
    </row>
    <row r="1646" spans="1:9" ht="14.25" x14ac:dyDescent="0.2">
      <c r="A1646" s="28"/>
      <c r="B1646" s="28"/>
      <c r="C1646" s="28"/>
      <c r="D1646" s="28" t="s">
        <v>309</v>
      </c>
      <c r="E1646" s="157"/>
      <c r="F1646" s="157"/>
      <c r="G1646"/>
      <c r="H1646" s="158"/>
      <c r="I1646"/>
    </row>
    <row r="1647" spans="1:9" x14ac:dyDescent="0.2">
      <c r="A1647" s="28" t="s">
        <v>185</v>
      </c>
      <c r="B1647" s="28" t="s">
        <v>186</v>
      </c>
      <c r="C1647" s="28" t="s">
        <v>1043</v>
      </c>
      <c r="D1647" s="28" t="s">
        <v>309</v>
      </c>
      <c r="E1647"/>
      <c r="F1647"/>
      <c r="G1647"/>
      <c r="H1647" s="158"/>
      <c r="I1647"/>
    </row>
    <row r="1648" spans="1:9" x14ac:dyDescent="0.2">
      <c r="A1648" s="28" t="s">
        <v>187</v>
      </c>
      <c r="B1648" s="28" t="s">
        <v>188</v>
      </c>
      <c r="C1648" s="28" t="s">
        <v>1043</v>
      </c>
      <c r="D1648" s="28" t="s">
        <v>872</v>
      </c>
      <c r="E1648"/>
      <c r="F1648"/>
      <c r="G1648"/>
      <c r="H1648" s="158"/>
      <c r="I1648"/>
    </row>
    <row r="1649" spans="1:9" x14ac:dyDescent="0.2">
      <c r="A1649" s="28"/>
      <c r="B1649" s="28"/>
      <c r="C1649" s="28"/>
      <c r="D1649" s="28" t="s">
        <v>314</v>
      </c>
      <c r="E1649"/>
      <c r="F1649"/>
      <c r="G1649"/>
      <c r="H1649" s="158"/>
      <c r="I1649"/>
    </row>
    <row r="1650" spans="1:9" ht="14.25" x14ac:dyDescent="0.2">
      <c r="A1650" s="28"/>
      <c r="B1650" s="28"/>
      <c r="C1650" s="28"/>
      <c r="D1650" s="28" t="s">
        <v>309</v>
      </c>
      <c r="E1650" s="157"/>
      <c r="F1650" s="157"/>
      <c r="G1650"/>
      <c r="H1650" s="158"/>
      <c r="I1650"/>
    </row>
    <row r="1651" spans="1:9" x14ac:dyDescent="0.2">
      <c r="A1651" s="28" t="s">
        <v>1200</v>
      </c>
      <c r="B1651" s="28" t="s">
        <v>1201</v>
      </c>
      <c r="C1651" s="28" t="s">
        <v>1043</v>
      </c>
      <c r="D1651" s="28" t="s">
        <v>309</v>
      </c>
      <c r="E1651"/>
      <c r="F1651"/>
      <c r="G1651"/>
      <c r="H1651" s="158"/>
      <c r="I1651"/>
    </row>
    <row r="1652" spans="1:9" x14ac:dyDescent="0.2">
      <c r="A1652" s="28" t="s">
        <v>554</v>
      </c>
      <c r="B1652" s="28" t="s">
        <v>555</v>
      </c>
      <c r="C1652" s="28" t="s">
        <v>1043</v>
      </c>
      <c r="D1652" s="28" t="s">
        <v>309</v>
      </c>
      <c r="E1652"/>
      <c r="F1652"/>
      <c r="G1652"/>
      <c r="H1652" s="158"/>
      <c r="I1652"/>
    </row>
    <row r="1653" spans="1:9" ht="14.25" x14ac:dyDescent="0.2">
      <c r="A1653" s="28" t="s">
        <v>442</v>
      </c>
      <c r="B1653" s="28" t="s">
        <v>189</v>
      </c>
      <c r="C1653" s="28" t="s">
        <v>1043</v>
      </c>
      <c r="D1653" s="28" t="s">
        <v>876</v>
      </c>
      <c r="E1653" s="157"/>
      <c r="F1653" s="157"/>
      <c r="G1653"/>
      <c r="H1653" s="158"/>
      <c r="I1653"/>
    </row>
    <row r="1654" spans="1:9" x14ac:dyDescent="0.2">
      <c r="A1654" s="28"/>
      <c r="B1654" s="28"/>
      <c r="C1654" s="28"/>
      <c r="D1654" s="28" t="s">
        <v>872</v>
      </c>
      <c r="E1654"/>
      <c r="F1654"/>
      <c r="G1654"/>
      <c r="H1654" s="158"/>
      <c r="I1654"/>
    </row>
    <row r="1655" spans="1:9" x14ac:dyDescent="0.2">
      <c r="A1655" s="28"/>
      <c r="B1655" s="28"/>
      <c r="C1655" s="28"/>
      <c r="D1655" s="28" t="s">
        <v>873</v>
      </c>
      <c r="E1655"/>
      <c r="F1655"/>
      <c r="G1655"/>
      <c r="H1655" s="158"/>
      <c r="I1655"/>
    </row>
    <row r="1656" spans="1:9" ht="14.25" x14ac:dyDescent="0.2">
      <c r="A1656" s="28"/>
      <c r="B1656" s="28"/>
      <c r="C1656" s="28"/>
      <c r="D1656" s="28" t="s">
        <v>309</v>
      </c>
      <c r="E1656" s="157"/>
      <c r="F1656" s="157"/>
      <c r="G1656"/>
      <c r="H1656" s="158"/>
      <c r="I1656"/>
    </row>
    <row r="1657" spans="1:9" x14ac:dyDescent="0.2">
      <c r="A1657" s="28" t="s">
        <v>190</v>
      </c>
      <c r="B1657" s="28" t="s">
        <v>191</v>
      </c>
      <c r="C1657" s="28" t="s">
        <v>1043</v>
      </c>
      <c r="D1657" s="28" t="s">
        <v>872</v>
      </c>
      <c r="E1657"/>
      <c r="F1657"/>
      <c r="G1657"/>
      <c r="H1657" s="158"/>
      <c r="I1657"/>
    </row>
    <row r="1658" spans="1:9" ht="14.25" x14ac:dyDescent="0.2">
      <c r="A1658" s="28"/>
      <c r="B1658" s="28"/>
      <c r="C1658" s="28"/>
      <c r="D1658" s="28" t="s">
        <v>874</v>
      </c>
      <c r="E1658" s="157"/>
      <c r="F1658" s="157"/>
      <c r="G1658"/>
      <c r="H1658" s="158"/>
      <c r="I1658"/>
    </row>
    <row r="1659" spans="1:9" x14ac:dyDescent="0.2">
      <c r="A1659" s="28"/>
      <c r="B1659" s="28"/>
      <c r="C1659" s="28"/>
      <c r="D1659" s="28" t="s">
        <v>309</v>
      </c>
      <c r="E1659"/>
      <c r="F1659"/>
      <c r="G1659"/>
      <c r="H1659" s="158"/>
      <c r="I1659"/>
    </row>
    <row r="1660" spans="1:9" x14ac:dyDescent="0.2">
      <c r="A1660" s="28" t="s">
        <v>1202</v>
      </c>
      <c r="B1660" s="28" t="s">
        <v>192</v>
      </c>
      <c r="C1660" s="28" t="s">
        <v>1043</v>
      </c>
      <c r="D1660" s="28" t="s">
        <v>872</v>
      </c>
      <c r="E1660"/>
      <c r="F1660"/>
      <c r="G1660"/>
      <c r="H1660" s="158"/>
      <c r="I1660"/>
    </row>
    <row r="1661" spans="1:9" ht="14.25" x14ac:dyDescent="0.2">
      <c r="A1661" s="28"/>
      <c r="B1661" s="28"/>
      <c r="C1661" s="28"/>
      <c r="D1661" s="28" t="s">
        <v>874</v>
      </c>
      <c r="E1661" s="157"/>
      <c r="F1661" s="157"/>
      <c r="G1661"/>
      <c r="H1661" s="158"/>
      <c r="I1661"/>
    </row>
    <row r="1662" spans="1:9" x14ac:dyDescent="0.2">
      <c r="A1662" s="28"/>
      <c r="B1662" s="28"/>
      <c r="C1662" s="28"/>
      <c r="D1662" s="28" t="s">
        <v>309</v>
      </c>
      <c r="E1662"/>
      <c r="F1662"/>
      <c r="G1662"/>
      <c r="H1662" s="158"/>
      <c r="I1662"/>
    </row>
    <row r="1663" spans="1:9" x14ac:dyDescent="0.2">
      <c r="A1663" s="28" t="s">
        <v>2230</v>
      </c>
      <c r="B1663" s="28" t="s">
        <v>1097</v>
      </c>
      <c r="C1663" s="28" t="s">
        <v>1043</v>
      </c>
      <c r="D1663" s="28" t="s">
        <v>314</v>
      </c>
      <c r="E1663"/>
      <c r="F1663"/>
      <c r="G1663"/>
      <c r="H1663" s="158"/>
      <c r="I1663"/>
    </row>
    <row r="1664" spans="1:9" ht="14.25" x14ac:dyDescent="0.2">
      <c r="A1664" s="28"/>
      <c r="B1664" s="28"/>
      <c r="C1664" s="28"/>
      <c r="D1664" s="28" t="s">
        <v>309</v>
      </c>
      <c r="E1664" s="157"/>
      <c r="F1664" s="157"/>
      <c r="G1664"/>
      <c r="H1664" s="158"/>
      <c r="I1664"/>
    </row>
    <row r="1665" spans="1:9" ht="14.25" x14ac:dyDescent="0.2">
      <c r="A1665" s="28" t="s">
        <v>239</v>
      </c>
      <c r="B1665" s="28" t="s">
        <v>240</v>
      </c>
      <c r="C1665" s="28" t="s">
        <v>1043</v>
      </c>
      <c r="D1665" s="28" t="s">
        <v>872</v>
      </c>
      <c r="E1665" s="157"/>
      <c r="F1665" s="157"/>
      <c r="G1665"/>
      <c r="H1665" s="158"/>
      <c r="I1665"/>
    </row>
    <row r="1666" spans="1:9" x14ac:dyDescent="0.2">
      <c r="A1666" s="28"/>
      <c r="B1666" s="28"/>
      <c r="C1666" s="28"/>
      <c r="D1666" s="28" t="s">
        <v>314</v>
      </c>
      <c r="E1666"/>
      <c r="F1666"/>
      <c r="G1666"/>
      <c r="H1666" s="158"/>
      <c r="I1666"/>
    </row>
    <row r="1667" spans="1:9" x14ac:dyDescent="0.2">
      <c r="A1667" s="28"/>
      <c r="B1667" s="28"/>
      <c r="C1667" s="28"/>
      <c r="D1667" s="28" t="s">
        <v>309</v>
      </c>
      <c r="E1667"/>
      <c r="F1667"/>
      <c r="G1667"/>
      <c r="H1667" s="158"/>
      <c r="I1667"/>
    </row>
    <row r="1668" spans="1:9" ht="14.25" x14ac:dyDescent="0.2">
      <c r="A1668" s="28" t="s">
        <v>21</v>
      </c>
      <c r="B1668" s="28" t="s">
        <v>193</v>
      </c>
      <c r="C1668" s="28" t="s">
        <v>1043</v>
      </c>
      <c r="D1668" s="28" t="s">
        <v>872</v>
      </c>
      <c r="E1668" s="157"/>
      <c r="F1668" s="157"/>
      <c r="G1668"/>
      <c r="H1668" s="158"/>
      <c r="I1668"/>
    </row>
    <row r="1669" spans="1:9" x14ac:dyDescent="0.2">
      <c r="A1669" s="28"/>
      <c r="B1669" s="28"/>
      <c r="C1669" s="28"/>
      <c r="D1669" s="28" t="s">
        <v>314</v>
      </c>
      <c r="E1669"/>
      <c r="F1669"/>
      <c r="G1669"/>
      <c r="H1669" s="158"/>
      <c r="I1669"/>
    </row>
    <row r="1670" spans="1:9" x14ac:dyDescent="0.2">
      <c r="A1670" s="28"/>
      <c r="B1670" s="28"/>
      <c r="C1670" s="28"/>
      <c r="D1670" s="28" t="s">
        <v>309</v>
      </c>
      <c r="E1670"/>
      <c r="F1670"/>
      <c r="G1670"/>
      <c r="H1670" s="158"/>
      <c r="I1670"/>
    </row>
    <row r="1671" spans="1:9" ht="14.25" x14ac:dyDescent="0.2">
      <c r="A1671" s="28" t="s">
        <v>1549</v>
      </c>
      <c r="B1671" s="28" t="s">
        <v>1550</v>
      </c>
      <c r="C1671" s="28" t="s">
        <v>1043</v>
      </c>
      <c r="D1671" s="28" t="s">
        <v>309</v>
      </c>
      <c r="E1671" s="157"/>
      <c r="F1671" s="157"/>
      <c r="G1671"/>
      <c r="H1671" s="158"/>
      <c r="I1671"/>
    </row>
    <row r="1672" spans="1:9" x14ac:dyDescent="0.2">
      <c r="A1672" s="28" t="s">
        <v>257</v>
      </c>
      <c r="B1672" s="28" t="s">
        <v>258</v>
      </c>
      <c r="C1672" s="28" t="s">
        <v>1043</v>
      </c>
      <c r="D1672" s="28" t="s">
        <v>872</v>
      </c>
      <c r="E1672"/>
      <c r="F1672"/>
      <c r="G1672"/>
      <c r="H1672" s="158"/>
      <c r="I1672"/>
    </row>
    <row r="1673" spans="1:9" x14ac:dyDescent="0.2">
      <c r="A1673" s="28"/>
      <c r="B1673" s="28"/>
      <c r="C1673" s="28"/>
      <c r="D1673" s="28" t="s">
        <v>314</v>
      </c>
      <c r="E1673"/>
      <c r="F1673"/>
      <c r="G1673"/>
      <c r="H1673" s="158"/>
      <c r="I1673"/>
    </row>
    <row r="1674" spans="1:9" ht="14.25" x14ac:dyDescent="0.2">
      <c r="A1674" s="28"/>
      <c r="B1674" s="28"/>
      <c r="C1674" s="28"/>
      <c r="D1674" s="28" t="s">
        <v>309</v>
      </c>
      <c r="E1674" s="157"/>
      <c r="F1674" s="157"/>
      <c r="G1674"/>
      <c r="H1674" s="158"/>
      <c r="I1674"/>
    </row>
    <row r="1675" spans="1:9" ht="14.25" x14ac:dyDescent="0.2">
      <c r="A1675" s="28" t="s">
        <v>259</v>
      </c>
      <c r="B1675" s="28" t="s">
        <v>260</v>
      </c>
      <c r="C1675" s="28" t="s">
        <v>1043</v>
      </c>
      <c r="D1675" s="28" t="s">
        <v>872</v>
      </c>
      <c r="E1675" s="157"/>
      <c r="F1675" s="157"/>
      <c r="G1675"/>
      <c r="H1675" s="158"/>
      <c r="I1675"/>
    </row>
    <row r="1676" spans="1:9" x14ac:dyDescent="0.2">
      <c r="A1676" s="28"/>
      <c r="B1676" s="28"/>
      <c r="C1676" s="28"/>
      <c r="D1676" s="28" t="s">
        <v>314</v>
      </c>
      <c r="E1676"/>
      <c r="F1676"/>
      <c r="G1676"/>
      <c r="H1676" s="158"/>
      <c r="I1676"/>
    </row>
    <row r="1677" spans="1:9" ht="14.25" x14ac:dyDescent="0.2">
      <c r="A1677" s="28"/>
      <c r="B1677" s="28"/>
      <c r="C1677" s="28"/>
      <c r="D1677" s="28" t="s">
        <v>309</v>
      </c>
      <c r="E1677" s="157"/>
      <c r="F1677" s="157"/>
      <c r="G1677"/>
      <c r="H1677" s="158"/>
      <c r="I1677"/>
    </row>
    <row r="1678" spans="1:9" x14ac:dyDescent="0.2">
      <c r="A1678" s="28" t="s">
        <v>469</v>
      </c>
      <c r="B1678" s="28" t="s">
        <v>768</v>
      </c>
      <c r="C1678" s="28" t="s">
        <v>1043</v>
      </c>
      <c r="D1678" s="28" t="s">
        <v>872</v>
      </c>
      <c r="E1678"/>
      <c r="F1678"/>
      <c r="G1678"/>
      <c r="H1678" s="158"/>
      <c r="I1678"/>
    </row>
    <row r="1679" spans="1:9" ht="14.25" x14ac:dyDescent="0.2">
      <c r="A1679" s="28"/>
      <c r="B1679" s="28"/>
      <c r="C1679" s="28"/>
      <c r="D1679" s="28" t="s">
        <v>873</v>
      </c>
      <c r="E1679" s="157"/>
      <c r="F1679" s="157"/>
      <c r="G1679"/>
      <c r="H1679" s="158"/>
      <c r="I1679"/>
    </row>
    <row r="1680" spans="1:9" ht="14.25" x14ac:dyDescent="0.2">
      <c r="A1680" s="28"/>
      <c r="B1680" s="28"/>
      <c r="C1680" s="28"/>
      <c r="D1680" s="28" t="s">
        <v>309</v>
      </c>
      <c r="E1680" s="157"/>
      <c r="F1680" s="157"/>
      <c r="G1680"/>
      <c r="H1680" s="158"/>
      <c r="I1680"/>
    </row>
    <row r="1681" spans="1:9" ht="14.25" x14ac:dyDescent="0.2">
      <c r="A1681" s="28" t="s">
        <v>261</v>
      </c>
      <c r="B1681" s="28" t="s">
        <v>262</v>
      </c>
      <c r="C1681" s="28" t="s">
        <v>1043</v>
      </c>
      <c r="D1681" s="28" t="s">
        <v>309</v>
      </c>
      <c r="E1681" s="157"/>
      <c r="F1681" s="157"/>
      <c r="G1681"/>
      <c r="H1681" s="158"/>
      <c r="I1681"/>
    </row>
    <row r="1682" spans="1:9" x14ac:dyDescent="0.2">
      <c r="A1682" s="28" t="s">
        <v>263</v>
      </c>
      <c r="B1682" s="28" t="s">
        <v>264</v>
      </c>
      <c r="C1682" s="28" t="s">
        <v>1043</v>
      </c>
      <c r="D1682" s="28" t="s">
        <v>872</v>
      </c>
      <c r="E1682"/>
      <c r="F1682"/>
      <c r="G1682"/>
      <c r="H1682" s="158"/>
      <c r="I1682"/>
    </row>
    <row r="1683" spans="1:9" x14ac:dyDescent="0.2">
      <c r="A1683" s="28"/>
      <c r="B1683" s="28"/>
      <c r="C1683" s="28"/>
      <c r="D1683" s="28" t="s">
        <v>309</v>
      </c>
      <c r="E1683"/>
      <c r="F1683"/>
      <c r="G1683"/>
      <c r="H1683" s="158"/>
      <c r="I1683"/>
    </row>
    <row r="1684" spans="1:9" x14ac:dyDescent="0.2">
      <c r="A1684" s="28" t="s">
        <v>265</v>
      </c>
      <c r="B1684" s="28" t="s">
        <v>266</v>
      </c>
      <c r="C1684" s="28" t="s">
        <v>1043</v>
      </c>
      <c r="D1684" s="28" t="s">
        <v>872</v>
      </c>
      <c r="E1684"/>
      <c r="F1684"/>
      <c r="G1684"/>
      <c r="H1684" s="158"/>
      <c r="I1684"/>
    </row>
    <row r="1685" spans="1:9" ht="14.25" x14ac:dyDescent="0.2">
      <c r="A1685" s="28"/>
      <c r="B1685" s="28"/>
      <c r="C1685" s="28"/>
      <c r="D1685" s="28" t="s">
        <v>309</v>
      </c>
      <c r="E1685" s="157"/>
      <c r="F1685" s="157"/>
      <c r="G1685"/>
      <c r="H1685" s="158"/>
      <c r="I1685"/>
    </row>
    <row r="1686" spans="1:9" x14ac:dyDescent="0.2">
      <c r="A1686" s="28" t="s">
        <v>267</v>
      </c>
      <c r="B1686" s="28" t="s">
        <v>268</v>
      </c>
      <c r="C1686" s="28" t="s">
        <v>1043</v>
      </c>
      <c r="D1686" s="28" t="s">
        <v>309</v>
      </c>
      <c r="E1686"/>
      <c r="F1686"/>
      <c r="G1686"/>
      <c r="H1686" s="158"/>
      <c r="I1686"/>
    </row>
    <row r="1687" spans="1:9" ht="14.25" x14ac:dyDescent="0.2">
      <c r="A1687" s="28" t="s">
        <v>241</v>
      </c>
      <c r="B1687" s="28" t="s">
        <v>242</v>
      </c>
      <c r="C1687" s="28" t="s">
        <v>1043</v>
      </c>
      <c r="D1687" s="28" t="s">
        <v>309</v>
      </c>
      <c r="E1687" s="157"/>
      <c r="F1687" s="157"/>
      <c r="G1687"/>
      <c r="H1687" s="158"/>
      <c r="I1687"/>
    </row>
    <row r="1688" spans="1:9" x14ac:dyDescent="0.2">
      <c r="A1688" s="28" t="s">
        <v>270</v>
      </c>
      <c r="B1688" s="28" t="s">
        <v>271</v>
      </c>
      <c r="C1688" s="28" t="s">
        <v>1043</v>
      </c>
      <c r="D1688" s="28" t="s">
        <v>876</v>
      </c>
      <c r="E1688"/>
      <c r="F1688"/>
      <c r="G1688"/>
      <c r="H1688" s="158"/>
      <c r="I1688"/>
    </row>
    <row r="1689" spans="1:9" x14ac:dyDescent="0.2">
      <c r="A1689" s="28"/>
      <c r="B1689" s="28"/>
      <c r="C1689" s="28"/>
      <c r="D1689" s="28" t="s">
        <v>872</v>
      </c>
      <c r="E1689"/>
      <c r="F1689"/>
      <c r="G1689"/>
      <c r="H1689" s="158"/>
      <c r="I1689"/>
    </row>
    <row r="1690" spans="1:9" ht="14.25" x14ac:dyDescent="0.2">
      <c r="A1690" s="28"/>
      <c r="B1690" s="28"/>
      <c r="C1690" s="28"/>
      <c r="D1690" s="28" t="s">
        <v>1297</v>
      </c>
      <c r="E1690" s="157"/>
      <c r="F1690" s="157"/>
      <c r="G1690"/>
      <c r="H1690" s="158"/>
      <c r="I1690"/>
    </row>
    <row r="1691" spans="1:9" x14ac:dyDescent="0.2">
      <c r="A1691" s="28"/>
      <c r="B1691" s="28"/>
      <c r="C1691" s="28"/>
      <c r="D1691" s="28" t="s">
        <v>314</v>
      </c>
      <c r="E1691"/>
      <c r="F1691"/>
      <c r="G1691"/>
      <c r="H1691" s="158"/>
      <c r="I1691"/>
    </row>
    <row r="1692" spans="1:9" x14ac:dyDescent="0.2">
      <c r="A1692" s="28" t="s">
        <v>1551</v>
      </c>
      <c r="B1692" s="28" t="s">
        <v>1552</v>
      </c>
      <c r="C1692" s="28" t="s">
        <v>1043</v>
      </c>
      <c r="D1692" s="28" t="s">
        <v>314</v>
      </c>
      <c r="E1692"/>
      <c r="F1692"/>
      <c r="G1692"/>
      <c r="H1692" s="158"/>
      <c r="I1692"/>
    </row>
    <row r="1693" spans="1:9" ht="14.25" x14ac:dyDescent="0.2">
      <c r="A1693" s="28"/>
      <c r="B1693" s="28"/>
      <c r="C1693" s="28"/>
      <c r="D1693" s="28" t="s">
        <v>309</v>
      </c>
      <c r="E1693" s="157"/>
      <c r="F1693" s="157"/>
      <c r="G1693"/>
      <c r="H1693" s="158"/>
      <c r="I1693"/>
    </row>
    <row r="1694" spans="1:9" x14ac:dyDescent="0.2">
      <c r="A1694" s="28" t="s">
        <v>291</v>
      </c>
      <c r="B1694" s="28" t="s">
        <v>292</v>
      </c>
      <c r="C1694" s="28" t="s">
        <v>1043</v>
      </c>
      <c r="D1694" s="28" t="s">
        <v>872</v>
      </c>
      <c r="E1694"/>
      <c r="F1694"/>
      <c r="G1694"/>
      <c r="H1694" s="158"/>
      <c r="I1694"/>
    </row>
    <row r="1695" spans="1:9" x14ac:dyDescent="0.2">
      <c r="A1695" s="28"/>
      <c r="B1695" s="28"/>
      <c r="C1695" s="28"/>
      <c r="D1695" s="28" t="s">
        <v>314</v>
      </c>
      <c r="E1695"/>
      <c r="F1695"/>
      <c r="G1695"/>
      <c r="H1695" s="158"/>
      <c r="I1695"/>
    </row>
    <row r="1696" spans="1:9" ht="14.25" x14ac:dyDescent="0.2">
      <c r="A1696" s="28"/>
      <c r="B1696" s="28"/>
      <c r="C1696" s="28"/>
      <c r="D1696" s="28" t="s">
        <v>309</v>
      </c>
      <c r="E1696" s="157"/>
      <c r="F1696" s="157"/>
      <c r="G1696"/>
      <c r="H1696" s="158"/>
      <c r="I1696"/>
    </row>
    <row r="1697" spans="1:9" x14ac:dyDescent="0.2">
      <c r="A1697" s="28" t="s">
        <v>447</v>
      </c>
      <c r="B1697" s="28" t="s">
        <v>769</v>
      </c>
      <c r="C1697" s="28" t="s">
        <v>1043</v>
      </c>
      <c r="D1697" s="28" t="s">
        <v>872</v>
      </c>
      <c r="E1697"/>
      <c r="F1697"/>
      <c r="G1697"/>
      <c r="H1697" s="158"/>
      <c r="I1697"/>
    </row>
    <row r="1698" spans="1:9" x14ac:dyDescent="0.2">
      <c r="A1698" s="28"/>
      <c r="B1698" s="28"/>
      <c r="C1698" s="28"/>
      <c r="D1698" s="28" t="s">
        <v>314</v>
      </c>
      <c r="E1698"/>
      <c r="F1698"/>
      <c r="G1698"/>
      <c r="H1698" s="158"/>
      <c r="I1698"/>
    </row>
    <row r="1699" spans="1:9" ht="14.25" x14ac:dyDescent="0.2">
      <c r="A1699" s="28"/>
      <c r="B1699" s="28"/>
      <c r="C1699" s="28"/>
      <c r="D1699" s="28" t="s">
        <v>309</v>
      </c>
      <c r="E1699" s="157"/>
      <c r="F1699" s="157"/>
      <c r="G1699"/>
      <c r="H1699" s="158"/>
      <c r="I1699"/>
    </row>
    <row r="1700" spans="1:9" ht="14.25" x14ac:dyDescent="0.2">
      <c r="A1700" s="28" t="s">
        <v>765</v>
      </c>
      <c r="B1700" s="28" t="s">
        <v>770</v>
      </c>
      <c r="C1700" s="28" t="s">
        <v>1043</v>
      </c>
      <c r="D1700" s="28" t="s">
        <v>872</v>
      </c>
      <c r="E1700" s="157"/>
      <c r="F1700" s="157"/>
      <c r="G1700"/>
      <c r="H1700" s="158"/>
      <c r="I1700"/>
    </row>
    <row r="1701" spans="1:9" x14ac:dyDescent="0.2">
      <c r="A1701" s="28"/>
      <c r="B1701" s="28"/>
      <c r="C1701" s="28"/>
      <c r="D1701" s="28" t="s">
        <v>314</v>
      </c>
      <c r="E1701"/>
      <c r="F1701"/>
      <c r="G1701"/>
      <c r="H1701" s="158"/>
      <c r="I1701"/>
    </row>
    <row r="1702" spans="1:9" x14ac:dyDescent="0.2">
      <c r="A1702" s="28"/>
      <c r="B1702" s="28"/>
      <c r="C1702" s="28"/>
      <c r="D1702" s="28" t="s">
        <v>309</v>
      </c>
      <c r="E1702"/>
      <c r="F1702"/>
      <c r="G1702"/>
      <c r="H1702" s="158"/>
      <c r="I1702"/>
    </row>
    <row r="1703" spans="1:9" x14ac:dyDescent="0.2">
      <c r="A1703" s="28" t="s">
        <v>294</v>
      </c>
      <c r="B1703" s="28" t="s">
        <v>295</v>
      </c>
      <c r="C1703" s="28" t="s">
        <v>1043</v>
      </c>
      <c r="D1703" s="28" t="s">
        <v>872</v>
      </c>
      <c r="E1703"/>
      <c r="F1703"/>
      <c r="G1703"/>
      <c r="H1703" s="158"/>
      <c r="I1703"/>
    </row>
    <row r="1704" spans="1:9" x14ac:dyDescent="0.2">
      <c r="A1704" s="28"/>
      <c r="B1704" s="28"/>
      <c r="C1704" s="28"/>
      <c r="D1704" s="28" t="s">
        <v>873</v>
      </c>
      <c r="E1704"/>
      <c r="F1704"/>
      <c r="G1704"/>
      <c r="H1704" s="158"/>
      <c r="I1704"/>
    </row>
    <row r="1705" spans="1:9" ht="14.25" x14ac:dyDescent="0.2">
      <c r="A1705" s="28"/>
      <c r="B1705" s="28"/>
      <c r="C1705" s="28"/>
      <c r="D1705" s="28" t="s">
        <v>309</v>
      </c>
      <c r="E1705" s="157"/>
      <c r="F1705" s="157"/>
      <c r="G1705"/>
      <c r="H1705" s="158"/>
      <c r="I1705"/>
    </row>
    <row r="1706" spans="1:9" ht="14.25" x14ac:dyDescent="0.2">
      <c r="A1706" s="28" t="s">
        <v>243</v>
      </c>
      <c r="B1706" s="28" t="s">
        <v>244</v>
      </c>
      <c r="C1706" s="28" t="s">
        <v>1043</v>
      </c>
      <c r="D1706" s="28" t="s">
        <v>309</v>
      </c>
      <c r="E1706" s="157"/>
      <c r="F1706" s="157"/>
      <c r="G1706"/>
      <c r="H1706" s="158"/>
      <c r="I1706"/>
    </row>
    <row r="1707" spans="1:9" x14ac:dyDescent="0.2">
      <c r="A1707" s="28" t="s">
        <v>296</v>
      </c>
      <c r="B1707" s="28" t="s">
        <v>297</v>
      </c>
      <c r="C1707" s="28" t="s">
        <v>1043</v>
      </c>
      <c r="D1707" s="28" t="s">
        <v>876</v>
      </c>
      <c r="E1707"/>
      <c r="F1707"/>
      <c r="G1707"/>
      <c r="H1707" s="158"/>
      <c r="I1707"/>
    </row>
    <row r="1708" spans="1:9" ht="14.25" x14ac:dyDescent="0.2">
      <c r="A1708" s="28"/>
      <c r="B1708" s="28"/>
      <c r="C1708" s="28"/>
      <c r="D1708" s="28" t="s">
        <v>872</v>
      </c>
      <c r="E1708" s="157"/>
      <c r="F1708" s="157"/>
      <c r="G1708"/>
      <c r="H1708" s="158"/>
      <c r="I1708"/>
    </row>
    <row r="1709" spans="1:9" x14ac:dyDescent="0.2">
      <c r="A1709" s="28"/>
      <c r="B1709" s="28"/>
      <c r="C1709" s="28"/>
      <c r="D1709" s="28" t="s">
        <v>873</v>
      </c>
      <c r="E1709"/>
      <c r="F1709"/>
      <c r="G1709"/>
      <c r="H1709" s="158"/>
      <c r="I1709"/>
    </row>
    <row r="1710" spans="1:9" ht="14.25" x14ac:dyDescent="0.2">
      <c r="A1710" s="28"/>
      <c r="B1710" s="28"/>
      <c r="C1710" s="28"/>
      <c r="D1710" s="28" t="s">
        <v>874</v>
      </c>
      <c r="E1710" s="157"/>
      <c r="F1710" s="157"/>
      <c r="G1710"/>
      <c r="H1710" s="158"/>
      <c r="I1710"/>
    </row>
    <row r="1711" spans="1:9" ht="14.25" x14ac:dyDescent="0.2">
      <c r="A1711" s="28"/>
      <c r="B1711" s="28"/>
      <c r="C1711" s="28"/>
      <c r="D1711" s="28" t="s">
        <v>309</v>
      </c>
      <c r="E1711" s="157"/>
      <c r="F1711" s="157"/>
      <c r="G1711"/>
      <c r="H1711" s="158"/>
      <c r="I1711"/>
    </row>
    <row r="1712" spans="1:9" ht="14.25" x14ac:dyDescent="0.2">
      <c r="A1712" s="28" t="s">
        <v>378</v>
      </c>
      <c r="B1712" s="28" t="s">
        <v>389</v>
      </c>
      <c r="C1712" s="28" t="s">
        <v>1043</v>
      </c>
      <c r="D1712" s="28" t="s">
        <v>309</v>
      </c>
      <c r="E1712" s="157"/>
      <c r="F1712" s="157"/>
      <c r="G1712"/>
      <c r="H1712" s="158"/>
      <c r="I1712"/>
    </row>
    <row r="1713" spans="1:9" ht="14.25" x14ac:dyDescent="0.2">
      <c r="A1713" s="28" t="s">
        <v>379</v>
      </c>
      <c r="B1713" s="28" t="s">
        <v>390</v>
      </c>
      <c r="C1713" s="28" t="s">
        <v>1043</v>
      </c>
      <c r="D1713" s="28" t="s">
        <v>872</v>
      </c>
      <c r="E1713" s="157"/>
      <c r="F1713" s="157"/>
      <c r="G1713"/>
      <c r="H1713" s="158"/>
      <c r="I1713"/>
    </row>
    <row r="1714" spans="1:9" ht="14.25" x14ac:dyDescent="0.2">
      <c r="A1714" s="28"/>
      <c r="B1714" s="28"/>
      <c r="C1714" s="28"/>
      <c r="D1714" s="28" t="s">
        <v>309</v>
      </c>
      <c r="E1714" s="157"/>
      <c r="F1714" s="157"/>
      <c r="G1714"/>
      <c r="H1714" s="158"/>
      <c r="I1714"/>
    </row>
    <row r="1715" spans="1:9" ht="14.25" x14ac:dyDescent="0.2">
      <c r="A1715" s="28" t="s">
        <v>380</v>
      </c>
      <c r="B1715" s="28" t="s">
        <v>391</v>
      </c>
      <c r="C1715" s="28" t="s">
        <v>1043</v>
      </c>
      <c r="D1715" s="28" t="s">
        <v>872</v>
      </c>
      <c r="E1715" s="157"/>
      <c r="F1715" s="157"/>
      <c r="G1715"/>
      <c r="H1715" s="158"/>
      <c r="I1715"/>
    </row>
    <row r="1716" spans="1:9" ht="14.25" x14ac:dyDescent="0.2">
      <c r="A1716" s="28"/>
      <c r="B1716" s="28"/>
      <c r="C1716" s="28"/>
      <c r="D1716" s="28" t="s">
        <v>309</v>
      </c>
      <c r="E1716" s="157"/>
      <c r="F1716" s="157"/>
      <c r="G1716"/>
      <c r="H1716" s="158"/>
      <c r="I1716"/>
    </row>
    <row r="1717" spans="1:9" ht="14.25" x14ac:dyDescent="0.2">
      <c r="A1717" s="28" t="s">
        <v>381</v>
      </c>
      <c r="B1717" s="28" t="s">
        <v>392</v>
      </c>
      <c r="C1717" s="28" t="s">
        <v>1043</v>
      </c>
      <c r="D1717" s="28" t="s">
        <v>309</v>
      </c>
      <c r="E1717" s="157"/>
      <c r="F1717" s="157"/>
      <c r="G1717"/>
      <c r="H1717" s="158"/>
      <c r="I1717"/>
    </row>
    <row r="1718" spans="1:9" ht="14.25" x14ac:dyDescent="0.2">
      <c r="A1718" s="28" t="s">
        <v>382</v>
      </c>
      <c r="B1718" s="28" t="s">
        <v>393</v>
      </c>
      <c r="C1718" s="28" t="s">
        <v>1043</v>
      </c>
      <c r="D1718" s="28" t="s">
        <v>309</v>
      </c>
      <c r="E1718" s="157"/>
      <c r="F1718" s="157"/>
      <c r="G1718"/>
      <c r="H1718" s="158"/>
      <c r="I1718"/>
    </row>
    <row r="1719" spans="1:9" x14ac:dyDescent="0.2">
      <c r="A1719" s="28" t="s">
        <v>383</v>
      </c>
      <c r="B1719" s="28" t="s">
        <v>394</v>
      </c>
      <c r="C1719" s="28" t="s">
        <v>1043</v>
      </c>
      <c r="D1719" s="28" t="s">
        <v>309</v>
      </c>
      <c r="E1719"/>
      <c r="F1719"/>
      <c r="G1719"/>
      <c r="H1719" s="158"/>
      <c r="I1719"/>
    </row>
    <row r="1720" spans="1:9" x14ac:dyDescent="0.2">
      <c r="A1720" s="28" t="s">
        <v>374</v>
      </c>
      <c r="B1720" s="28" t="s">
        <v>375</v>
      </c>
      <c r="C1720" s="28" t="s">
        <v>1043</v>
      </c>
      <c r="D1720" s="28" t="s">
        <v>309</v>
      </c>
      <c r="E1720"/>
      <c r="F1720"/>
      <c r="G1720"/>
      <c r="H1720" s="158"/>
      <c r="I1720"/>
    </row>
    <row r="1721" spans="1:9" x14ac:dyDescent="0.2">
      <c r="A1721" s="28" t="s">
        <v>384</v>
      </c>
      <c r="B1721" s="28" t="s">
        <v>395</v>
      </c>
      <c r="C1721" s="28" t="s">
        <v>1043</v>
      </c>
      <c r="D1721" s="28" t="s">
        <v>309</v>
      </c>
      <c r="E1721"/>
      <c r="F1721"/>
      <c r="G1721"/>
      <c r="H1721" s="158"/>
      <c r="I1721"/>
    </row>
    <row r="1722" spans="1:9" ht="14.25" x14ac:dyDescent="0.2">
      <c r="A1722" s="28" t="s">
        <v>245</v>
      </c>
      <c r="B1722" s="28" t="s">
        <v>246</v>
      </c>
      <c r="C1722" s="28" t="s">
        <v>1043</v>
      </c>
      <c r="D1722" s="28" t="s">
        <v>309</v>
      </c>
      <c r="E1722" s="157"/>
      <c r="F1722" s="157"/>
      <c r="G1722"/>
      <c r="H1722" s="158"/>
      <c r="I1722"/>
    </row>
    <row r="1723" spans="1:9" x14ac:dyDescent="0.2">
      <c r="A1723" s="28" t="s">
        <v>372</v>
      </c>
      <c r="B1723" s="28" t="s">
        <v>373</v>
      </c>
      <c r="C1723" s="28" t="s">
        <v>1043</v>
      </c>
      <c r="D1723" s="28" t="s">
        <v>309</v>
      </c>
      <c r="E1723"/>
      <c r="F1723"/>
      <c r="G1723"/>
      <c r="H1723" s="158"/>
      <c r="I1723"/>
    </row>
    <row r="1724" spans="1:9" ht="14.25" x14ac:dyDescent="0.2">
      <c r="A1724" s="28" t="s">
        <v>377</v>
      </c>
      <c r="B1724" s="28" t="s">
        <v>388</v>
      </c>
      <c r="C1724" s="28" t="s">
        <v>1043</v>
      </c>
      <c r="D1724" s="28" t="s">
        <v>309</v>
      </c>
      <c r="E1724" s="157"/>
      <c r="F1724" s="157"/>
      <c r="G1724"/>
      <c r="H1724" s="158"/>
      <c r="I1724"/>
    </row>
    <row r="1725" spans="1:9" x14ac:dyDescent="0.2">
      <c r="A1725" s="28" t="s">
        <v>443</v>
      </c>
      <c r="B1725" s="28" t="s">
        <v>293</v>
      </c>
      <c r="C1725" s="28" t="s">
        <v>1043</v>
      </c>
      <c r="D1725" s="28" t="s">
        <v>872</v>
      </c>
      <c r="E1725"/>
      <c r="F1725"/>
      <c r="G1725"/>
      <c r="H1725" s="158"/>
      <c r="I1725"/>
    </row>
    <row r="1726" spans="1:9" x14ac:dyDescent="0.2">
      <c r="A1726" s="28"/>
      <c r="B1726" s="28"/>
      <c r="C1726" s="28"/>
      <c r="D1726" s="28" t="s">
        <v>873</v>
      </c>
      <c r="E1726"/>
      <c r="F1726"/>
      <c r="G1726"/>
      <c r="H1726" s="158"/>
      <c r="I1726"/>
    </row>
    <row r="1727" spans="1:9" ht="14.25" x14ac:dyDescent="0.2">
      <c r="A1727" s="28"/>
      <c r="B1727" s="28"/>
      <c r="C1727" s="28"/>
      <c r="D1727" s="28" t="s">
        <v>874</v>
      </c>
      <c r="E1727" s="157"/>
      <c r="F1727" s="157"/>
      <c r="G1727"/>
      <c r="H1727" s="158"/>
      <c r="I1727"/>
    </row>
    <row r="1728" spans="1:9" ht="14.25" x14ac:dyDescent="0.2">
      <c r="A1728" s="28"/>
      <c r="B1728" s="28"/>
      <c r="C1728" s="28"/>
      <c r="D1728" s="28" t="s">
        <v>309</v>
      </c>
      <c r="E1728" s="157"/>
      <c r="F1728" s="157"/>
      <c r="G1728"/>
      <c r="H1728" s="158"/>
      <c r="I1728"/>
    </row>
    <row r="1729" spans="1:9" ht="14.25" x14ac:dyDescent="0.2">
      <c r="A1729" s="28" t="s">
        <v>298</v>
      </c>
      <c r="B1729" s="28" t="s">
        <v>299</v>
      </c>
      <c r="C1729" s="28" t="s">
        <v>1043</v>
      </c>
      <c r="D1729" s="28" t="s">
        <v>872</v>
      </c>
      <c r="E1729" s="157"/>
      <c r="F1729" s="157"/>
      <c r="G1729"/>
      <c r="H1729" s="158"/>
      <c r="I1729"/>
    </row>
    <row r="1730" spans="1:9" ht="14.25" x14ac:dyDescent="0.2">
      <c r="A1730" s="28"/>
      <c r="B1730" s="28"/>
      <c r="C1730" s="28"/>
      <c r="D1730" s="28" t="s">
        <v>309</v>
      </c>
      <c r="E1730" s="157"/>
      <c r="F1730" s="157"/>
      <c r="G1730"/>
      <c r="H1730" s="158"/>
      <c r="I1730"/>
    </row>
    <row r="1731" spans="1:9" ht="14.25" x14ac:dyDescent="0.2">
      <c r="A1731" s="28" t="s">
        <v>764</v>
      </c>
      <c r="B1731" s="28" t="s">
        <v>552</v>
      </c>
      <c r="C1731" s="28" t="s">
        <v>1043</v>
      </c>
      <c r="D1731" s="28" t="s">
        <v>872</v>
      </c>
      <c r="E1731" s="157"/>
      <c r="F1731" s="157"/>
      <c r="G1731"/>
      <c r="H1731" s="158"/>
      <c r="I1731"/>
    </row>
    <row r="1732" spans="1:9" x14ac:dyDescent="0.2">
      <c r="A1732" s="28"/>
      <c r="B1732" s="28"/>
      <c r="C1732" s="28"/>
      <c r="D1732" s="28" t="s">
        <v>314</v>
      </c>
      <c r="E1732"/>
      <c r="F1732"/>
      <c r="G1732"/>
      <c r="H1732" s="158"/>
      <c r="I1732"/>
    </row>
    <row r="1733" spans="1:9" x14ac:dyDescent="0.2">
      <c r="A1733" s="28"/>
      <c r="B1733" s="28"/>
      <c r="C1733" s="28"/>
      <c r="D1733" s="28" t="s">
        <v>309</v>
      </c>
      <c r="E1733"/>
      <c r="F1733"/>
      <c r="G1733"/>
      <c r="H1733" s="158"/>
      <c r="I1733"/>
    </row>
    <row r="1734" spans="1:9" ht="14.25" x14ac:dyDescent="0.2">
      <c r="A1734" s="28" t="s">
        <v>444</v>
      </c>
      <c r="B1734" s="28" t="s">
        <v>333</v>
      </c>
      <c r="C1734" s="28" t="s">
        <v>1043</v>
      </c>
      <c r="D1734" s="28" t="s">
        <v>309</v>
      </c>
      <c r="E1734" s="157"/>
      <c r="F1734" s="157"/>
      <c r="G1734"/>
      <c r="H1734" s="158"/>
      <c r="I1734"/>
    </row>
    <row r="1735" spans="1:9" x14ac:dyDescent="0.2">
      <c r="A1735" s="28" t="s">
        <v>1547</v>
      </c>
      <c r="B1735" s="28" t="s">
        <v>1548</v>
      </c>
      <c r="C1735" s="28" t="s">
        <v>1043</v>
      </c>
      <c r="D1735" s="28" t="s">
        <v>309</v>
      </c>
      <c r="E1735"/>
      <c r="F1735"/>
      <c r="G1735"/>
      <c r="H1735" s="158"/>
      <c r="I1735"/>
    </row>
    <row r="1736" spans="1:9" x14ac:dyDescent="0.2">
      <c r="A1736" s="28" t="s">
        <v>1545</v>
      </c>
      <c r="B1736" s="28" t="s">
        <v>1546</v>
      </c>
      <c r="C1736" s="28" t="s">
        <v>1043</v>
      </c>
      <c r="D1736" s="28" t="s">
        <v>309</v>
      </c>
      <c r="E1736"/>
      <c r="F1736"/>
      <c r="G1736"/>
      <c r="H1736" s="158"/>
      <c r="I1736"/>
    </row>
    <row r="1737" spans="1:9" ht="14.25" x14ac:dyDescent="0.2">
      <c r="A1737" s="28" t="s">
        <v>1543</v>
      </c>
      <c r="B1737" s="28" t="s">
        <v>1544</v>
      </c>
      <c r="C1737" s="28" t="s">
        <v>1043</v>
      </c>
      <c r="D1737" s="28" t="s">
        <v>309</v>
      </c>
      <c r="E1737" s="157"/>
      <c r="F1737" s="157"/>
      <c r="G1737"/>
      <c r="H1737" s="158"/>
      <c r="I1737"/>
    </row>
    <row r="1738" spans="1:9" ht="14.25" x14ac:dyDescent="0.2">
      <c r="A1738" s="28" t="s">
        <v>1839</v>
      </c>
      <c r="B1738" s="28" t="s">
        <v>60</v>
      </c>
      <c r="C1738" s="28" t="s">
        <v>1043</v>
      </c>
      <c r="D1738" s="28" t="s">
        <v>872</v>
      </c>
      <c r="E1738" s="157"/>
      <c r="F1738" s="157"/>
      <c r="G1738"/>
      <c r="H1738" s="158"/>
      <c r="I1738"/>
    </row>
    <row r="1739" spans="1:9" ht="14.25" x14ac:dyDescent="0.2">
      <c r="A1739" s="28"/>
      <c r="B1739" s="28"/>
      <c r="C1739" s="28"/>
      <c r="D1739" s="28" t="s">
        <v>314</v>
      </c>
      <c r="E1739" s="157"/>
      <c r="F1739" s="157"/>
      <c r="G1739"/>
      <c r="H1739" s="158"/>
      <c r="I1739"/>
    </row>
    <row r="1740" spans="1:9" ht="14.25" x14ac:dyDescent="0.2">
      <c r="A1740" s="28"/>
      <c r="B1740" s="28"/>
      <c r="C1740" s="28"/>
      <c r="D1740" s="28" t="s">
        <v>309</v>
      </c>
      <c r="E1740" s="157"/>
      <c r="F1740" s="157"/>
      <c r="G1740"/>
      <c r="H1740" s="158"/>
      <c r="I1740"/>
    </row>
    <row r="1741" spans="1:9" ht="14.25" x14ac:dyDescent="0.2">
      <c r="A1741" s="28" t="s">
        <v>1062</v>
      </c>
      <c r="B1741" s="28" t="s">
        <v>1063</v>
      </c>
      <c r="C1741" s="28" t="s">
        <v>1043</v>
      </c>
      <c r="D1741" s="28" t="s">
        <v>872</v>
      </c>
      <c r="E1741" s="157"/>
      <c r="F1741" s="157"/>
      <c r="G1741"/>
      <c r="H1741" s="158"/>
      <c r="I1741"/>
    </row>
    <row r="1742" spans="1:9" ht="14.25" x14ac:dyDescent="0.2">
      <c r="A1742" s="28"/>
      <c r="B1742" s="28"/>
      <c r="C1742" s="28"/>
      <c r="D1742" s="28" t="s">
        <v>874</v>
      </c>
      <c r="E1742" s="157"/>
      <c r="F1742" s="157"/>
      <c r="G1742"/>
      <c r="H1742" s="158"/>
      <c r="I1742"/>
    </row>
    <row r="1743" spans="1:9" ht="14.25" x14ac:dyDescent="0.2">
      <c r="A1743" s="28"/>
      <c r="B1743" s="28"/>
      <c r="C1743" s="28"/>
      <c r="D1743" s="28" t="s">
        <v>309</v>
      </c>
      <c r="E1743" s="157"/>
      <c r="F1743" s="157"/>
      <c r="G1743"/>
      <c r="H1743" s="158"/>
      <c r="I1743"/>
    </row>
    <row r="1744" spans="1:9" ht="14.25" x14ac:dyDescent="0.2">
      <c r="A1744" s="28" t="s">
        <v>1760</v>
      </c>
      <c r="B1744" s="28" t="s">
        <v>1761</v>
      </c>
      <c r="C1744" s="28" t="s">
        <v>1043</v>
      </c>
      <c r="D1744" s="28" t="s">
        <v>309</v>
      </c>
      <c r="E1744" s="157"/>
      <c r="F1744" s="157"/>
      <c r="G1744"/>
      <c r="H1744" s="158"/>
      <c r="I1744"/>
    </row>
    <row r="1745" spans="1:9" ht="14.25" x14ac:dyDescent="0.2">
      <c r="A1745" s="28" t="s">
        <v>1762</v>
      </c>
      <c r="B1745" s="28" t="s">
        <v>1763</v>
      </c>
      <c r="C1745" s="28" t="s">
        <v>1043</v>
      </c>
      <c r="D1745" s="28" t="s">
        <v>309</v>
      </c>
      <c r="E1745" s="157"/>
      <c r="F1745" s="157"/>
      <c r="G1745"/>
      <c r="H1745" s="158"/>
      <c r="I1745"/>
    </row>
    <row r="1746" spans="1:9" ht="14.25" x14ac:dyDescent="0.2">
      <c r="A1746" s="28" t="s">
        <v>1751</v>
      </c>
      <c r="B1746" s="28" t="s">
        <v>1752</v>
      </c>
      <c r="C1746" s="28" t="s">
        <v>1043</v>
      </c>
      <c r="D1746" s="28" t="s">
        <v>309</v>
      </c>
      <c r="E1746" s="157"/>
      <c r="F1746" s="157"/>
      <c r="G1746"/>
      <c r="H1746" s="158"/>
      <c r="I1746"/>
    </row>
    <row r="1747" spans="1:9" ht="14.25" x14ac:dyDescent="0.2">
      <c r="A1747" s="28" t="s">
        <v>1755</v>
      </c>
      <c r="B1747" s="28" t="s">
        <v>1756</v>
      </c>
      <c r="C1747" s="28" t="s">
        <v>1043</v>
      </c>
      <c r="D1747" s="28" t="s">
        <v>309</v>
      </c>
      <c r="E1747" s="157"/>
      <c r="F1747" s="157"/>
      <c r="G1747"/>
      <c r="H1747" s="158"/>
      <c r="I1747"/>
    </row>
    <row r="1748" spans="1:9" x14ac:dyDescent="0.2">
      <c r="A1748" s="28" t="s">
        <v>1764</v>
      </c>
      <c r="B1748" s="28" t="s">
        <v>1765</v>
      </c>
      <c r="C1748" s="28" t="s">
        <v>1043</v>
      </c>
      <c r="D1748" s="28" t="s">
        <v>309</v>
      </c>
      <c r="E1748"/>
      <c r="F1748"/>
      <c r="G1748"/>
      <c r="H1748" s="158"/>
      <c r="I1748"/>
    </row>
    <row r="1749" spans="1:9" ht="14.25" x14ac:dyDescent="0.2">
      <c r="A1749" s="28" t="s">
        <v>1766</v>
      </c>
      <c r="B1749" s="28" t="s">
        <v>1767</v>
      </c>
      <c r="C1749" s="28" t="s">
        <v>1043</v>
      </c>
      <c r="D1749" s="28" t="s">
        <v>309</v>
      </c>
      <c r="E1749" s="157"/>
      <c r="F1749" s="157"/>
      <c r="G1749"/>
      <c r="H1749" s="158"/>
      <c r="I1749"/>
    </row>
    <row r="1750" spans="1:9" ht="14.25" x14ac:dyDescent="0.2">
      <c r="A1750" s="28" t="s">
        <v>1768</v>
      </c>
      <c r="B1750" s="28" t="s">
        <v>1769</v>
      </c>
      <c r="C1750" s="28" t="s">
        <v>1043</v>
      </c>
      <c r="D1750" s="28" t="s">
        <v>309</v>
      </c>
      <c r="E1750" s="157"/>
      <c r="F1750" s="157"/>
      <c r="G1750"/>
      <c r="H1750" s="158"/>
      <c r="I1750"/>
    </row>
    <row r="1751" spans="1:9" ht="14.25" x14ac:dyDescent="0.2">
      <c r="A1751" s="28" t="s">
        <v>1753</v>
      </c>
      <c r="B1751" s="28" t="s">
        <v>1754</v>
      </c>
      <c r="C1751" s="28" t="s">
        <v>1043</v>
      </c>
      <c r="D1751" s="28" t="s">
        <v>309</v>
      </c>
      <c r="E1751" s="157"/>
      <c r="F1751" s="157"/>
      <c r="G1751"/>
      <c r="H1751" s="158"/>
      <c r="I1751"/>
    </row>
    <row r="1752" spans="1:9" ht="14.25" x14ac:dyDescent="0.2">
      <c r="A1752" s="28" t="s">
        <v>1770</v>
      </c>
      <c r="B1752" s="28" t="s">
        <v>1771</v>
      </c>
      <c r="C1752" s="28" t="s">
        <v>1043</v>
      </c>
      <c r="D1752" s="28" t="s">
        <v>309</v>
      </c>
      <c r="E1752" s="157"/>
      <c r="F1752" s="157"/>
      <c r="G1752"/>
      <c r="H1752" s="158"/>
      <c r="I1752"/>
    </row>
    <row r="1753" spans="1:9" ht="14.25" x14ac:dyDescent="0.2">
      <c r="A1753" s="28" t="s">
        <v>1865</v>
      </c>
      <c r="B1753" s="28" t="s">
        <v>1866</v>
      </c>
      <c r="C1753" s="28" t="s">
        <v>1043</v>
      </c>
      <c r="D1753" s="28" t="s">
        <v>309</v>
      </c>
      <c r="E1753" s="157"/>
      <c r="F1753" s="157"/>
      <c r="G1753"/>
      <c r="H1753" s="158"/>
      <c r="I1753"/>
    </row>
    <row r="1754" spans="1:9" x14ac:dyDescent="0.2">
      <c r="A1754" s="28" t="s">
        <v>1064</v>
      </c>
      <c r="B1754" s="28" t="s">
        <v>1065</v>
      </c>
      <c r="C1754" s="28" t="s">
        <v>1043</v>
      </c>
      <c r="D1754" s="28" t="s">
        <v>314</v>
      </c>
      <c r="E1754"/>
      <c r="F1754"/>
      <c r="G1754"/>
      <c r="H1754" s="158"/>
      <c r="I1754"/>
    </row>
    <row r="1755" spans="1:9" x14ac:dyDescent="0.2">
      <c r="A1755" s="28"/>
      <c r="B1755" s="28"/>
      <c r="C1755" s="28"/>
      <c r="D1755" s="28" t="s">
        <v>309</v>
      </c>
      <c r="E1755"/>
      <c r="F1755"/>
      <c r="G1755"/>
      <c r="H1755" s="158"/>
      <c r="I1755"/>
    </row>
    <row r="1756" spans="1:9" ht="14.25" x14ac:dyDescent="0.2">
      <c r="A1756" s="28" t="s">
        <v>1687</v>
      </c>
      <c r="B1756" s="28" t="s">
        <v>1688</v>
      </c>
      <c r="C1756" s="28" t="s">
        <v>1043</v>
      </c>
      <c r="D1756" s="28" t="s">
        <v>309</v>
      </c>
      <c r="E1756" s="157"/>
      <c r="F1756" s="157"/>
      <c r="G1756"/>
      <c r="H1756" s="158"/>
      <c r="I1756"/>
    </row>
    <row r="1757" spans="1:9" x14ac:dyDescent="0.2">
      <c r="A1757" s="28" t="s">
        <v>1541</v>
      </c>
      <c r="B1757" s="28" t="s">
        <v>1542</v>
      </c>
      <c r="C1757" s="28" t="s">
        <v>1043</v>
      </c>
      <c r="D1757" s="28" t="s">
        <v>309</v>
      </c>
      <c r="E1757"/>
      <c r="F1757"/>
      <c r="G1757"/>
      <c r="H1757" s="158"/>
      <c r="I1757"/>
    </row>
    <row r="1758" spans="1:9" ht="14.25" x14ac:dyDescent="0.2">
      <c r="A1758" s="28" t="s">
        <v>1066</v>
      </c>
      <c r="B1758" s="28" t="s">
        <v>1067</v>
      </c>
      <c r="C1758" s="28" t="s">
        <v>1043</v>
      </c>
      <c r="D1758" s="28" t="s">
        <v>309</v>
      </c>
      <c r="E1758" s="157"/>
      <c r="F1758" s="157"/>
      <c r="G1758"/>
      <c r="H1758" s="158"/>
      <c r="I1758"/>
    </row>
    <row r="1759" spans="1:9" x14ac:dyDescent="0.2">
      <c r="A1759" s="28" t="s">
        <v>1863</v>
      </c>
      <c r="B1759" s="28" t="s">
        <v>1864</v>
      </c>
      <c r="C1759" s="28" t="s">
        <v>1043</v>
      </c>
      <c r="D1759" s="28" t="s">
        <v>309</v>
      </c>
      <c r="E1759"/>
      <c r="F1759"/>
      <c r="G1759"/>
      <c r="H1759" s="158"/>
      <c r="I1759"/>
    </row>
    <row r="1760" spans="1:9" x14ac:dyDescent="0.2">
      <c r="A1760" s="28" t="s">
        <v>22</v>
      </c>
      <c r="B1760" s="28" t="s">
        <v>61</v>
      </c>
      <c r="C1760" s="28" t="s">
        <v>1043</v>
      </c>
      <c r="D1760" s="28" t="s">
        <v>872</v>
      </c>
      <c r="E1760"/>
      <c r="F1760"/>
      <c r="G1760"/>
      <c r="H1760" s="158"/>
      <c r="I1760"/>
    </row>
    <row r="1761" spans="1:9" ht="14.25" x14ac:dyDescent="0.2">
      <c r="A1761" s="28"/>
      <c r="B1761" s="28"/>
      <c r="C1761" s="28"/>
      <c r="D1761" s="28" t="s">
        <v>314</v>
      </c>
      <c r="E1761" s="157"/>
      <c r="F1761" s="157"/>
      <c r="G1761"/>
      <c r="H1761" s="158"/>
      <c r="I1761"/>
    </row>
    <row r="1762" spans="1:9" x14ac:dyDescent="0.2">
      <c r="A1762" s="28"/>
      <c r="B1762" s="28"/>
      <c r="C1762" s="28"/>
      <c r="D1762" s="28" t="s">
        <v>309</v>
      </c>
      <c r="E1762"/>
      <c r="F1762"/>
      <c r="G1762"/>
      <c r="H1762" s="158"/>
      <c r="I1762"/>
    </row>
    <row r="1763" spans="1:9" ht="14.25" x14ac:dyDescent="0.2">
      <c r="A1763" s="28" t="s">
        <v>572</v>
      </c>
      <c r="B1763" s="28" t="s">
        <v>667</v>
      </c>
      <c r="C1763" s="28" t="s">
        <v>1043</v>
      </c>
      <c r="D1763" s="28" t="s">
        <v>872</v>
      </c>
      <c r="E1763" s="157"/>
      <c r="F1763" s="157"/>
      <c r="G1763"/>
      <c r="H1763" s="158"/>
      <c r="I1763"/>
    </row>
    <row r="1764" spans="1:9" x14ac:dyDescent="0.2">
      <c r="A1764" s="28"/>
      <c r="B1764" s="28"/>
      <c r="C1764" s="28"/>
      <c r="D1764" s="28" t="s">
        <v>309</v>
      </c>
      <c r="E1764"/>
      <c r="F1764"/>
      <c r="G1764"/>
      <c r="H1764" s="158"/>
      <c r="I1764"/>
    </row>
    <row r="1765" spans="1:9" ht="14.25" x14ac:dyDescent="0.2">
      <c r="A1765" s="28" t="s">
        <v>573</v>
      </c>
      <c r="B1765" s="28" t="s">
        <v>668</v>
      </c>
      <c r="C1765" s="28" t="s">
        <v>1043</v>
      </c>
      <c r="D1765" s="28" t="s">
        <v>876</v>
      </c>
      <c r="E1765" s="157"/>
      <c r="F1765" s="157"/>
      <c r="G1765"/>
      <c r="H1765" s="158"/>
      <c r="I1765"/>
    </row>
    <row r="1766" spans="1:9" x14ac:dyDescent="0.2">
      <c r="A1766" s="28"/>
      <c r="B1766" s="28"/>
      <c r="C1766" s="28"/>
      <c r="D1766" s="28" t="s">
        <v>872</v>
      </c>
      <c r="E1766"/>
      <c r="F1766"/>
      <c r="G1766"/>
      <c r="H1766" s="158"/>
      <c r="I1766"/>
    </row>
    <row r="1767" spans="1:9" ht="14.25" x14ac:dyDescent="0.2">
      <c r="A1767" s="28"/>
      <c r="B1767" s="28"/>
      <c r="C1767" s="28"/>
      <c r="D1767" s="28" t="s">
        <v>309</v>
      </c>
      <c r="E1767" s="157"/>
      <c r="F1767" s="157"/>
      <c r="G1767"/>
      <c r="H1767" s="158"/>
      <c r="I1767"/>
    </row>
    <row r="1768" spans="1:9" x14ac:dyDescent="0.2">
      <c r="A1768" s="28" t="s">
        <v>574</v>
      </c>
      <c r="B1768" s="28" t="s">
        <v>669</v>
      </c>
      <c r="C1768" s="28" t="s">
        <v>1043</v>
      </c>
      <c r="D1768" s="28" t="s">
        <v>872</v>
      </c>
      <c r="E1768"/>
      <c r="F1768"/>
      <c r="G1768"/>
      <c r="H1768" s="158"/>
      <c r="I1768"/>
    </row>
    <row r="1769" spans="1:9" ht="14.25" x14ac:dyDescent="0.2">
      <c r="A1769" s="28"/>
      <c r="B1769" s="28"/>
      <c r="C1769" s="28"/>
      <c r="D1769" s="28" t="s">
        <v>309</v>
      </c>
      <c r="E1769" s="157"/>
      <c r="F1769" s="157"/>
      <c r="G1769"/>
      <c r="H1769" s="158"/>
      <c r="I1769"/>
    </row>
    <row r="1770" spans="1:9" x14ac:dyDescent="0.2">
      <c r="A1770" s="28" t="s">
        <v>575</v>
      </c>
      <c r="B1770" s="28" t="s">
        <v>670</v>
      </c>
      <c r="C1770" s="28" t="s">
        <v>1043</v>
      </c>
      <c r="D1770" s="28" t="s">
        <v>872</v>
      </c>
      <c r="E1770"/>
      <c r="F1770"/>
      <c r="G1770"/>
      <c r="H1770" s="158"/>
      <c r="I1770"/>
    </row>
    <row r="1771" spans="1:9" ht="14.25" x14ac:dyDescent="0.2">
      <c r="A1771" s="28"/>
      <c r="B1771" s="28"/>
      <c r="C1771" s="28"/>
      <c r="D1771" s="28" t="s">
        <v>309</v>
      </c>
      <c r="E1771" s="157"/>
      <c r="F1771" s="157"/>
      <c r="G1771"/>
      <c r="H1771" s="158"/>
      <c r="I1771"/>
    </row>
    <row r="1772" spans="1:9" x14ac:dyDescent="0.2">
      <c r="A1772" s="28" t="s">
        <v>576</v>
      </c>
      <c r="B1772" s="28" t="s">
        <v>671</v>
      </c>
      <c r="C1772" s="28" t="s">
        <v>1043</v>
      </c>
      <c r="D1772" s="28" t="s">
        <v>872</v>
      </c>
      <c r="E1772"/>
      <c r="F1772"/>
      <c r="G1772"/>
      <c r="H1772" s="158"/>
      <c r="I1772"/>
    </row>
    <row r="1773" spans="1:9" x14ac:dyDescent="0.2">
      <c r="A1773" s="28"/>
      <c r="B1773" s="28"/>
      <c r="C1773" s="28"/>
      <c r="D1773" s="28" t="s">
        <v>309</v>
      </c>
      <c r="E1773"/>
      <c r="F1773"/>
      <c r="G1773"/>
      <c r="H1773" s="158"/>
      <c r="I1773"/>
    </row>
    <row r="1774" spans="1:9" ht="14.25" x14ac:dyDescent="0.2">
      <c r="A1774" s="28" t="s">
        <v>577</v>
      </c>
      <c r="B1774" s="28" t="s">
        <v>672</v>
      </c>
      <c r="C1774" s="28" t="s">
        <v>1043</v>
      </c>
      <c r="D1774" s="28" t="s">
        <v>872</v>
      </c>
      <c r="E1774" s="157"/>
      <c r="F1774" s="157"/>
      <c r="G1774"/>
      <c r="H1774" s="158"/>
      <c r="I1774"/>
    </row>
    <row r="1775" spans="1:9" x14ac:dyDescent="0.2">
      <c r="A1775" s="28"/>
      <c r="B1775" s="28"/>
      <c r="C1775" s="28"/>
      <c r="D1775" s="28" t="s">
        <v>309</v>
      </c>
      <c r="E1775"/>
      <c r="F1775"/>
      <c r="G1775"/>
      <c r="H1775" s="158"/>
      <c r="I1775"/>
    </row>
    <row r="1776" spans="1:9" x14ac:dyDescent="0.2">
      <c r="A1776" s="28" t="s">
        <v>578</v>
      </c>
      <c r="B1776" s="28" t="s">
        <v>673</v>
      </c>
      <c r="C1776" s="28" t="s">
        <v>1043</v>
      </c>
      <c r="D1776" s="28" t="s">
        <v>872</v>
      </c>
      <c r="E1776"/>
      <c r="F1776"/>
      <c r="G1776"/>
      <c r="H1776" s="158"/>
      <c r="I1776"/>
    </row>
    <row r="1777" spans="1:9" ht="14.25" x14ac:dyDescent="0.2">
      <c r="A1777" s="28"/>
      <c r="B1777" s="28"/>
      <c r="C1777" s="28"/>
      <c r="D1777" s="28" t="s">
        <v>309</v>
      </c>
      <c r="E1777" s="157"/>
      <c r="F1777" s="157"/>
      <c r="G1777"/>
      <c r="H1777" s="158"/>
      <c r="I1777"/>
    </row>
    <row r="1778" spans="1:9" x14ac:dyDescent="0.2">
      <c r="A1778" s="28" t="s">
        <v>579</v>
      </c>
      <c r="B1778" s="28" t="s">
        <v>674</v>
      </c>
      <c r="C1778" s="28" t="s">
        <v>1043</v>
      </c>
      <c r="D1778" s="28" t="s">
        <v>872</v>
      </c>
      <c r="E1778"/>
      <c r="F1778"/>
      <c r="G1778"/>
      <c r="H1778" s="158"/>
      <c r="I1778"/>
    </row>
    <row r="1779" spans="1:9" x14ac:dyDescent="0.2">
      <c r="A1779" s="28"/>
      <c r="B1779" s="28"/>
      <c r="C1779" s="28"/>
      <c r="D1779" s="28" t="s">
        <v>309</v>
      </c>
      <c r="E1779"/>
      <c r="F1779"/>
      <c r="G1779"/>
      <c r="H1779" s="158"/>
      <c r="I1779"/>
    </row>
    <row r="1780" spans="1:9" ht="14.25" x14ac:dyDescent="0.2">
      <c r="A1780" s="28"/>
      <c r="B1780" s="28"/>
      <c r="C1780" s="28"/>
      <c r="D1780" s="28" t="s">
        <v>1166</v>
      </c>
      <c r="E1780" s="157"/>
      <c r="F1780" s="157"/>
      <c r="G1780"/>
      <c r="H1780" s="158"/>
      <c r="I1780"/>
    </row>
    <row r="1781" spans="1:9" x14ac:dyDescent="0.2">
      <c r="A1781" s="28" t="s">
        <v>580</v>
      </c>
      <c r="B1781" s="28" t="s">
        <v>675</v>
      </c>
      <c r="C1781" s="28" t="s">
        <v>1043</v>
      </c>
      <c r="D1781" s="28" t="s">
        <v>872</v>
      </c>
      <c r="E1781"/>
      <c r="F1781"/>
      <c r="G1781"/>
      <c r="H1781" s="158"/>
      <c r="I1781"/>
    </row>
    <row r="1782" spans="1:9" x14ac:dyDescent="0.2">
      <c r="A1782" s="28"/>
      <c r="B1782" s="28"/>
      <c r="C1782" s="28"/>
      <c r="D1782" s="28" t="s">
        <v>309</v>
      </c>
      <c r="E1782"/>
      <c r="F1782"/>
      <c r="G1782"/>
      <c r="H1782" s="158"/>
      <c r="I1782"/>
    </row>
    <row r="1783" spans="1:9" ht="14.25" x14ac:dyDescent="0.2">
      <c r="A1783" s="28"/>
      <c r="B1783" s="28"/>
      <c r="C1783" s="28"/>
      <c r="D1783" s="28" t="s">
        <v>1166</v>
      </c>
      <c r="E1783" s="157"/>
      <c r="F1783" s="157"/>
      <c r="G1783"/>
      <c r="H1783" s="158"/>
      <c r="I1783"/>
    </row>
    <row r="1784" spans="1:9" x14ac:dyDescent="0.2">
      <c r="A1784" s="28" t="s">
        <v>581</v>
      </c>
      <c r="B1784" s="28" t="s">
        <v>676</v>
      </c>
      <c r="C1784" s="28" t="s">
        <v>1043</v>
      </c>
      <c r="D1784" s="28" t="s">
        <v>876</v>
      </c>
      <c r="E1784"/>
      <c r="F1784"/>
      <c r="G1784"/>
      <c r="H1784" s="158"/>
      <c r="I1784"/>
    </row>
    <row r="1785" spans="1:9" x14ac:dyDescent="0.2">
      <c r="A1785" s="28"/>
      <c r="B1785" s="28"/>
      <c r="C1785" s="28"/>
      <c r="D1785" s="28" t="s">
        <v>872</v>
      </c>
      <c r="E1785"/>
      <c r="F1785"/>
      <c r="G1785"/>
      <c r="H1785" s="158"/>
      <c r="I1785"/>
    </row>
    <row r="1786" spans="1:9" x14ac:dyDescent="0.2">
      <c r="A1786" s="28"/>
      <c r="B1786" s="28"/>
      <c r="C1786" s="28"/>
      <c r="D1786" s="28" t="s">
        <v>309</v>
      </c>
      <c r="E1786"/>
      <c r="F1786"/>
      <c r="G1786"/>
      <c r="H1786" s="158"/>
      <c r="I1786"/>
    </row>
    <row r="1787" spans="1:9" ht="14.25" x14ac:dyDescent="0.2">
      <c r="A1787" s="28" t="s">
        <v>582</v>
      </c>
      <c r="B1787" s="28" t="s">
        <v>677</v>
      </c>
      <c r="C1787" s="28" t="s">
        <v>1043</v>
      </c>
      <c r="D1787" s="28" t="s">
        <v>872</v>
      </c>
      <c r="E1787" s="157"/>
      <c r="F1787" s="157"/>
      <c r="G1787"/>
      <c r="H1787" s="158"/>
      <c r="I1787"/>
    </row>
    <row r="1788" spans="1:9" x14ac:dyDescent="0.2">
      <c r="A1788" s="28"/>
      <c r="B1788" s="28"/>
      <c r="C1788" s="28"/>
      <c r="D1788" s="28" t="s">
        <v>309</v>
      </c>
      <c r="E1788"/>
      <c r="F1788"/>
      <c r="G1788"/>
      <c r="H1788" s="158"/>
      <c r="I1788"/>
    </row>
    <row r="1789" spans="1:9" ht="14.25" x14ac:dyDescent="0.2">
      <c r="A1789" s="28"/>
      <c r="B1789" s="28"/>
      <c r="C1789" s="28"/>
      <c r="D1789" s="28" t="s">
        <v>1166</v>
      </c>
      <c r="E1789" s="157"/>
      <c r="F1789" s="157"/>
      <c r="G1789"/>
      <c r="H1789" s="158"/>
      <c r="I1789"/>
    </row>
    <row r="1790" spans="1:9" x14ac:dyDescent="0.2">
      <c r="A1790" s="28" t="s">
        <v>583</v>
      </c>
      <c r="B1790" s="28" t="s">
        <v>678</v>
      </c>
      <c r="C1790" s="28" t="s">
        <v>1043</v>
      </c>
      <c r="D1790" s="28" t="s">
        <v>876</v>
      </c>
      <c r="E1790"/>
      <c r="F1790"/>
      <c r="G1790"/>
      <c r="H1790" s="158"/>
      <c r="I1790"/>
    </row>
    <row r="1791" spans="1:9" ht="14.25" x14ac:dyDescent="0.2">
      <c r="A1791" s="28"/>
      <c r="B1791" s="28"/>
      <c r="C1791" s="28"/>
      <c r="D1791" s="28" t="s">
        <v>872</v>
      </c>
      <c r="E1791" s="157"/>
      <c r="F1791" s="157"/>
      <c r="G1791"/>
      <c r="H1791" s="158"/>
      <c r="I1791"/>
    </row>
    <row r="1792" spans="1:9" x14ac:dyDescent="0.2">
      <c r="A1792" s="28"/>
      <c r="B1792" s="28"/>
      <c r="C1792" s="28"/>
      <c r="D1792" s="28" t="s">
        <v>309</v>
      </c>
      <c r="E1792"/>
      <c r="F1792"/>
      <c r="G1792"/>
      <c r="H1792" s="158"/>
      <c r="I1792"/>
    </row>
    <row r="1793" spans="1:9" ht="14.25" x14ac:dyDescent="0.2">
      <c r="A1793" s="28"/>
      <c r="B1793" s="28"/>
      <c r="C1793" s="28"/>
      <c r="D1793" s="28" t="s">
        <v>1166</v>
      </c>
      <c r="E1793" s="157"/>
      <c r="F1793" s="157"/>
      <c r="G1793"/>
      <c r="H1793" s="158"/>
      <c r="I1793"/>
    </row>
    <row r="1794" spans="1:9" x14ac:dyDescent="0.2">
      <c r="A1794" s="28" t="s">
        <v>584</v>
      </c>
      <c r="B1794" s="28" t="s">
        <v>679</v>
      </c>
      <c r="C1794" s="28" t="s">
        <v>1043</v>
      </c>
      <c r="D1794" s="28" t="s">
        <v>872</v>
      </c>
      <c r="E1794"/>
      <c r="F1794"/>
      <c r="G1794"/>
      <c r="H1794" s="158"/>
      <c r="I1794"/>
    </row>
    <row r="1795" spans="1:9" ht="14.25" x14ac:dyDescent="0.2">
      <c r="A1795" s="28"/>
      <c r="B1795" s="28"/>
      <c r="C1795" s="28"/>
      <c r="D1795" s="28" t="s">
        <v>309</v>
      </c>
      <c r="E1795" s="157"/>
      <c r="F1795" s="157"/>
      <c r="G1795"/>
      <c r="H1795" s="158"/>
      <c r="I1795"/>
    </row>
    <row r="1796" spans="1:9" x14ac:dyDescent="0.2">
      <c r="A1796" s="28" t="s">
        <v>585</v>
      </c>
      <c r="B1796" s="28" t="s">
        <v>680</v>
      </c>
      <c r="C1796" s="28" t="s">
        <v>1043</v>
      </c>
      <c r="D1796" s="28" t="s">
        <v>872</v>
      </c>
      <c r="E1796"/>
      <c r="F1796"/>
      <c r="G1796"/>
      <c r="H1796" s="158"/>
      <c r="I1796"/>
    </row>
    <row r="1797" spans="1:9" ht="14.25" x14ac:dyDescent="0.2">
      <c r="A1797" s="28"/>
      <c r="B1797" s="28"/>
      <c r="C1797" s="28"/>
      <c r="D1797" s="28" t="s">
        <v>309</v>
      </c>
      <c r="E1797" s="157"/>
      <c r="F1797" s="157"/>
      <c r="G1797"/>
      <c r="H1797" s="158"/>
      <c r="I1797"/>
    </row>
    <row r="1798" spans="1:9" x14ac:dyDescent="0.2">
      <c r="A1798" s="28" t="s">
        <v>586</v>
      </c>
      <c r="B1798" s="28" t="s">
        <v>681</v>
      </c>
      <c r="C1798" s="28" t="s">
        <v>1043</v>
      </c>
      <c r="D1798" s="28" t="s">
        <v>872</v>
      </c>
      <c r="E1798"/>
      <c r="F1798"/>
      <c r="G1798"/>
      <c r="H1798" s="158"/>
      <c r="I1798"/>
    </row>
    <row r="1799" spans="1:9" ht="14.25" x14ac:dyDescent="0.2">
      <c r="A1799" s="28"/>
      <c r="B1799" s="28"/>
      <c r="C1799" s="28"/>
      <c r="D1799" s="28" t="s">
        <v>309</v>
      </c>
      <c r="E1799" s="157"/>
      <c r="F1799" s="157"/>
      <c r="G1799"/>
      <c r="H1799" s="158"/>
      <c r="I1799"/>
    </row>
    <row r="1800" spans="1:9" x14ac:dyDescent="0.2">
      <c r="A1800" s="28" t="s">
        <v>587</v>
      </c>
      <c r="B1800" s="28" t="s">
        <v>682</v>
      </c>
      <c r="C1800" s="28" t="s">
        <v>1043</v>
      </c>
      <c r="D1800" s="28" t="s">
        <v>872</v>
      </c>
      <c r="E1800"/>
      <c r="F1800"/>
      <c r="G1800"/>
      <c r="H1800" s="158"/>
      <c r="I1800"/>
    </row>
    <row r="1801" spans="1:9" x14ac:dyDescent="0.2">
      <c r="A1801" s="28"/>
      <c r="B1801" s="28"/>
      <c r="C1801" s="28"/>
      <c r="D1801" s="28" t="s">
        <v>309</v>
      </c>
      <c r="E1801"/>
      <c r="F1801"/>
      <c r="G1801"/>
      <c r="H1801" s="158"/>
      <c r="I1801"/>
    </row>
    <row r="1802" spans="1:9" ht="14.25" x14ac:dyDescent="0.2">
      <c r="A1802" s="28" t="s">
        <v>588</v>
      </c>
      <c r="B1802" s="28" t="s">
        <v>683</v>
      </c>
      <c r="C1802" s="28" t="s">
        <v>1043</v>
      </c>
      <c r="D1802" s="28" t="s">
        <v>872</v>
      </c>
      <c r="E1802" s="157"/>
      <c r="F1802" s="157"/>
      <c r="G1802"/>
      <c r="H1802" s="158"/>
      <c r="I1802"/>
    </row>
    <row r="1803" spans="1:9" x14ac:dyDescent="0.2">
      <c r="A1803" s="28"/>
      <c r="B1803" s="28"/>
      <c r="C1803" s="28"/>
      <c r="D1803" s="28" t="s">
        <v>309</v>
      </c>
      <c r="E1803"/>
      <c r="F1803"/>
      <c r="G1803"/>
      <c r="H1803" s="158"/>
      <c r="I1803"/>
    </row>
    <row r="1804" spans="1:9" ht="14.25" x14ac:dyDescent="0.2">
      <c r="A1804" s="28" t="s">
        <v>589</v>
      </c>
      <c r="B1804" s="28" t="s">
        <v>684</v>
      </c>
      <c r="C1804" s="28" t="s">
        <v>1043</v>
      </c>
      <c r="D1804" s="28" t="s">
        <v>872</v>
      </c>
      <c r="E1804" s="157"/>
      <c r="F1804" s="157"/>
      <c r="G1804"/>
      <c r="H1804" s="158"/>
      <c r="I1804"/>
    </row>
    <row r="1805" spans="1:9" x14ac:dyDescent="0.2">
      <c r="A1805" s="28"/>
      <c r="B1805" s="28"/>
      <c r="C1805" s="28"/>
      <c r="D1805" s="28" t="s">
        <v>309</v>
      </c>
      <c r="E1805"/>
      <c r="F1805"/>
      <c r="G1805"/>
      <c r="H1805" s="158"/>
      <c r="I1805"/>
    </row>
    <row r="1806" spans="1:9" x14ac:dyDescent="0.2">
      <c r="A1806" s="28" t="s">
        <v>590</v>
      </c>
      <c r="B1806" s="28" t="s">
        <v>685</v>
      </c>
      <c r="C1806" s="28" t="s">
        <v>1043</v>
      </c>
      <c r="D1806" s="28" t="s">
        <v>872</v>
      </c>
      <c r="E1806"/>
      <c r="F1806"/>
      <c r="G1806"/>
      <c r="H1806" s="158"/>
      <c r="I1806"/>
    </row>
    <row r="1807" spans="1:9" ht="14.25" x14ac:dyDescent="0.2">
      <c r="A1807" s="28"/>
      <c r="B1807" s="28"/>
      <c r="C1807" s="28"/>
      <c r="D1807" s="28" t="s">
        <v>309</v>
      </c>
      <c r="E1807" s="157"/>
      <c r="F1807" s="157"/>
      <c r="G1807"/>
      <c r="H1807" s="158"/>
      <c r="I1807"/>
    </row>
    <row r="1808" spans="1:9" ht="14.25" x14ac:dyDescent="0.2">
      <c r="A1808" s="28"/>
      <c r="B1808" s="28"/>
      <c r="C1808" s="28"/>
      <c r="D1808" s="28" t="s">
        <v>1166</v>
      </c>
      <c r="E1808" s="157"/>
      <c r="F1808" s="157"/>
      <c r="G1808"/>
      <c r="H1808" s="158"/>
      <c r="I1808"/>
    </row>
    <row r="1809" spans="1:9" ht="14.25" x14ac:dyDescent="0.2">
      <c r="A1809" s="28" t="s">
        <v>1553</v>
      </c>
      <c r="B1809" s="28" t="s">
        <v>1554</v>
      </c>
      <c r="C1809" s="28" t="s">
        <v>1043</v>
      </c>
      <c r="D1809" s="28" t="s">
        <v>314</v>
      </c>
      <c r="E1809" s="157"/>
      <c r="F1809" s="157"/>
      <c r="G1809"/>
      <c r="H1809" s="158"/>
      <c r="I1809"/>
    </row>
    <row r="1810" spans="1:9" ht="14.25" x14ac:dyDescent="0.2">
      <c r="A1810" s="28"/>
      <c r="B1810" s="28"/>
      <c r="C1810" s="28"/>
      <c r="D1810" s="28" t="s">
        <v>309</v>
      </c>
      <c r="E1810" s="157"/>
      <c r="F1810" s="157"/>
      <c r="G1810"/>
      <c r="H1810" s="158"/>
      <c r="I1810"/>
    </row>
    <row r="1811" spans="1:9" x14ac:dyDescent="0.2">
      <c r="A1811" s="28" t="s">
        <v>0</v>
      </c>
      <c r="B1811" s="28" t="s">
        <v>62</v>
      </c>
      <c r="C1811" s="28" t="s">
        <v>1043</v>
      </c>
      <c r="D1811" s="28" t="s">
        <v>872</v>
      </c>
      <c r="E1811"/>
      <c r="F1811"/>
      <c r="G1811"/>
      <c r="H1811" s="158"/>
      <c r="I1811"/>
    </row>
    <row r="1812" spans="1:9" ht="14.25" x14ac:dyDescent="0.2">
      <c r="A1812" s="28"/>
      <c r="B1812" s="28"/>
      <c r="C1812" s="28"/>
      <c r="D1812" s="28" t="s">
        <v>314</v>
      </c>
      <c r="E1812" s="157"/>
      <c r="F1812" s="157"/>
      <c r="G1812"/>
      <c r="H1812" s="158"/>
      <c r="I1812"/>
    </row>
    <row r="1813" spans="1:9" ht="14.25" x14ac:dyDescent="0.2">
      <c r="A1813" s="28"/>
      <c r="B1813" s="28"/>
      <c r="C1813" s="28"/>
      <c r="D1813" s="28" t="s">
        <v>309</v>
      </c>
      <c r="E1813" s="157"/>
      <c r="F1813" s="157"/>
      <c r="G1813"/>
      <c r="H1813" s="158"/>
      <c r="I1813"/>
    </row>
    <row r="1814" spans="1:9" ht="14.25" x14ac:dyDescent="0.2">
      <c r="A1814" s="28" t="s">
        <v>63</v>
      </c>
      <c r="B1814" s="28" t="s">
        <v>64</v>
      </c>
      <c r="C1814" s="28" t="s">
        <v>1043</v>
      </c>
      <c r="D1814" s="28" t="s">
        <v>309</v>
      </c>
      <c r="E1814" s="157"/>
      <c r="F1814" s="157"/>
      <c r="G1814"/>
      <c r="H1814" s="158"/>
      <c r="I1814"/>
    </row>
    <row r="1815" spans="1:9" ht="14.25" x14ac:dyDescent="0.2">
      <c r="A1815" s="28" t="s">
        <v>2355</v>
      </c>
      <c r="B1815" s="28" t="s">
        <v>2356</v>
      </c>
      <c r="C1815" s="28" t="s">
        <v>1043</v>
      </c>
      <c r="D1815" s="28" t="s">
        <v>309</v>
      </c>
      <c r="E1815" s="157"/>
      <c r="F1815" s="157"/>
      <c r="G1815"/>
      <c r="H1815" s="158"/>
      <c r="I1815"/>
    </row>
    <row r="1816" spans="1:9" ht="14.25" x14ac:dyDescent="0.2">
      <c r="A1816" s="28" t="s">
        <v>2186</v>
      </c>
      <c r="B1816" s="28" t="s">
        <v>1672</v>
      </c>
      <c r="C1816" s="28" t="s">
        <v>1145</v>
      </c>
      <c r="D1816" s="28" t="s">
        <v>872</v>
      </c>
      <c r="E1816" s="157"/>
      <c r="F1816" s="157"/>
      <c r="G1816"/>
      <c r="H1816" s="158"/>
      <c r="I1816"/>
    </row>
    <row r="1817" spans="1:9" ht="14.25" x14ac:dyDescent="0.2">
      <c r="A1817" s="28"/>
      <c r="B1817" s="28"/>
      <c r="C1817" s="28"/>
      <c r="D1817" s="28" t="s">
        <v>309</v>
      </c>
      <c r="E1817" s="157"/>
      <c r="F1817" s="157"/>
      <c r="G1817"/>
      <c r="H1817" s="158"/>
      <c r="I1817"/>
    </row>
    <row r="1818" spans="1:9" ht="14.25" x14ac:dyDescent="0.2">
      <c r="A1818" s="28" t="s">
        <v>2115</v>
      </c>
      <c r="B1818" s="28" t="s">
        <v>1151</v>
      </c>
      <c r="C1818" s="28" t="s">
        <v>1145</v>
      </c>
      <c r="D1818" s="28" t="s">
        <v>872</v>
      </c>
      <c r="E1818" s="157"/>
      <c r="F1818" s="157"/>
      <c r="G1818"/>
      <c r="H1818" s="158"/>
      <c r="I1818"/>
    </row>
    <row r="1819" spans="1:9" ht="14.25" x14ac:dyDescent="0.2">
      <c r="A1819" s="28"/>
      <c r="B1819" s="28"/>
      <c r="C1819" s="28"/>
      <c r="D1819" s="28" t="s">
        <v>309</v>
      </c>
      <c r="E1819" s="157"/>
      <c r="F1819" s="157"/>
      <c r="G1819"/>
      <c r="H1819" s="158"/>
      <c r="I1819"/>
    </row>
    <row r="1820" spans="1:9" x14ac:dyDescent="0.2">
      <c r="A1820" s="28" t="s">
        <v>2275</v>
      </c>
      <c r="B1820" s="28" t="s">
        <v>2276</v>
      </c>
      <c r="C1820" s="28" t="s">
        <v>1145</v>
      </c>
      <c r="D1820" s="28" t="s">
        <v>309</v>
      </c>
      <c r="E1820"/>
      <c r="F1820"/>
      <c r="G1820"/>
      <c r="H1820" s="158"/>
      <c r="I1820"/>
    </row>
    <row r="1821" spans="1:9" x14ac:dyDescent="0.2">
      <c r="A1821" s="28" t="s">
        <v>2698</v>
      </c>
      <c r="B1821" s="28" t="s">
        <v>1146</v>
      </c>
      <c r="C1821" s="28" t="s">
        <v>1145</v>
      </c>
      <c r="D1821" s="28" t="s">
        <v>872</v>
      </c>
      <c r="E1821"/>
      <c r="F1821"/>
      <c r="G1821"/>
      <c r="H1821" s="158"/>
      <c r="I1821"/>
    </row>
    <row r="1822" spans="1:9" ht="14.25" x14ac:dyDescent="0.2">
      <c r="A1822" s="28"/>
      <c r="B1822" s="28"/>
      <c r="C1822" s="28"/>
      <c r="D1822" s="28" t="s">
        <v>309</v>
      </c>
      <c r="E1822" s="157"/>
      <c r="F1822" s="157"/>
      <c r="G1822"/>
      <c r="H1822" s="158"/>
      <c r="I1822"/>
    </row>
    <row r="1823" spans="1:9" ht="14.25" x14ac:dyDescent="0.2">
      <c r="A1823" s="28" t="s">
        <v>2149</v>
      </c>
      <c r="B1823" s="28" t="s">
        <v>1144</v>
      </c>
      <c r="C1823" s="28" t="s">
        <v>1145</v>
      </c>
      <c r="D1823" s="28" t="s">
        <v>872</v>
      </c>
      <c r="E1823" s="157"/>
      <c r="F1823" s="157"/>
      <c r="G1823"/>
      <c r="H1823" s="158"/>
      <c r="I1823"/>
    </row>
    <row r="1824" spans="1:9" ht="14.25" x14ac:dyDescent="0.2">
      <c r="A1824" s="28"/>
      <c r="B1824" s="28"/>
      <c r="C1824" s="28"/>
      <c r="D1824" s="28" t="s">
        <v>309</v>
      </c>
      <c r="E1824" s="157"/>
      <c r="F1824" s="157"/>
      <c r="G1824"/>
      <c r="H1824" s="158"/>
      <c r="I1824"/>
    </row>
    <row r="1825" spans="1:9" ht="14.25" x14ac:dyDescent="0.2">
      <c r="A1825" s="28" t="s">
        <v>2136</v>
      </c>
      <c r="B1825" s="28" t="s">
        <v>1847</v>
      </c>
      <c r="C1825" s="28" t="s">
        <v>1145</v>
      </c>
      <c r="D1825" s="28" t="s">
        <v>872</v>
      </c>
      <c r="E1825" s="157"/>
      <c r="F1825" s="157"/>
      <c r="G1825"/>
      <c r="H1825" s="158"/>
      <c r="I1825"/>
    </row>
    <row r="1826" spans="1:9" ht="14.25" x14ac:dyDescent="0.2">
      <c r="A1826" s="28"/>
      <c r="B1826" s="28"/>
      <c r="C1826" s="28"/>
      <c r="D1826" s="28" t="s">
        <v>309</v>
      </c>
      <c r="E1826" s="157"/>
      <c r="F1826" s="157"/>
      <c r="G1826"/>
      <c r="H1826" s="158"/>
      <c r="I1826"/>
    </row>
    <row r="1827" spans="1:9" ht="14.25" x14ac:dyDescent="0.2">
      <c r="A1827" s="28" t="s">
        <v>2706</v>
      </c>
      <c r="B1827" s="28" t="s">
        <v>620</v>
      </c>
      <c r="C1827" s="28" t="s">
        <v>1530</v>
      </c>
      <c r="D1827" s="28" t="s">
        <v>873</v>
      </c>
      <c r="E1827" s="157"/>
      <c r="F1827" s="157"/>
      <c r="G1827"/>
      <c r="H1827" s="158"/>
      <c r="I1827"/>
    </row>
    <row r="1828" spans="1:9" ht="14.25" x14ac:dyDescent="0.2">
      <c r="A1828" s="28" t="s">
        <v>2639</v>
      </c>
      <c r="B1828" s="28" t="s">
        <v>1807</v>
      </c>
      <c r="C1828" s="28" t="s">
        <v>1530</v>
      </c>
      <c r="D1828" s="28" t="s">
        <v>1840</v>
      </c>
      <c r="E1828" s="157"/>
      <c r="F1828" s="157"/>
      <c r="G1828"/>
      <c r="H1828" s="158"/>
      <c r="I1828"/>
    </row>
    <row r="1829" spans="1:9" ht="14.25" x14ac:dyDescent="0.2">
      <c r="A1829" s="28" t="s">
        <v>2699</v>
      </c>
      <c r="B1829" s="28" t="s">
        <v>94</v>
      </c>
      <c r="C1829" s="28" t="s">
        <v>1044</v>
      </c>
      <c r="D1829" s="28" t="s">
        <v>314</v>
      </c>
      <c r="E1829" s="157"/>
      <c r="F1829" s="157"/>
      <c r="G1829"/>
      <c r="H1829" s="158"/>
      <c r="I1829"/>
    </row>
    <row r="1830" spans="1:9" ht="14.25" x14ac:dyDescent="0.2">
      <c r="A1830" s="28" t="s">
        <v>2631</v>
      </c>
      <c r="B1830" s="28" t="s">
        <v>95</v>
      </c>
      <c r="C1830" s="28" t="s">
        <v>1044</v>
      </c>
      <c r="D1830" s="28" t="s">
        <v>872</v>
      </c>
      <c r="E1830" s="157"/>
      <c r="F1830" s="157"/>
      <c r="G1830"/>
      <c r="H1830" s="158"/>
      <c r="I1830"/>
    </row>
    <row r="1831" spans="1:9" ht="14.25" x14ac:dyDescent="0.2">
      <c r="A1831" s="28"/>
      <c r="B1831" s="28"/>
      <c r="C1831" s="28"/>
      <c r="D1831" s="28" t="s">
        <v>874</v>
      </c>
      <c r="E1831" s="157"/>
      <c r="F1831" s="157"/>
      <c r="G1831"/>
      <c r="H1831" s="158"/>
      <c r="I1831"/>
    </row>
    <row r="1832" spans="1:9" ht="14.25" x14ac:dyDescent="0.2">
      <c r="A1832" s="28"/>
      <c r="B1832" s="28"/>
      <c r="C1832" s="28"/>
      <c r="D1832" s="28" t="s">
        <v>1166</v>
      </c>
      <c r="E1832" s="157"/>
      <c r="F1832" s="157"/>
      <c r="G1832"/>
      <c r="H1832" s="158"/>
      <c r="I1832"/>
    </row>
    <row r="1833" spans="1:9" x14ac:dyDescent="0.2">
      <c r="A1833" s="28" t="s">
        <v>2659</v>
      </c>
      <c r="B1833" s="28" t="s">
        <v>476</v>
      </c>
      <c r="C1833" s="28" t="s">
        <v>1044</v>
      </c>
      <c r="D1833" s="28" t="s">
        <v>314</v>
      </c>
      <c r="E1833"/>
      <c r="F1833"/>
      <c r="G1833"/>
      <c r="H1833" s="158"/>
      <c r="I1833"/>
    </row>
    <row r="1834" spans="1:9" ht="14.25" x14ac:dyDescent="0.2">
      <c r="A1834" s="28" t="s">
        <v>2752</v>
      </c>
      <c r="B1834" s="28" t="s">
        <v>93</v>
      </c>
      <c r="C1834" s="28" t="s">
        <v>1044</v>
      </c>
      <c r="D1834" s="28" t="s">
        <v>314</v>
      </c>
      <c r="E1834" s="157"/>
      <c r="F1834" s="157"/>
      <c r="G1834"/>
      <c r="H1834" s="158"/>
      <c r="I1834"/>
    </row>
    <row r="1835" spans="1:9" x14ac:dyDescent="0.2">
      <c r="A1835" s="28" t="s">
        <v>2711</v>
      </c>
      <c r="B1835" s="28" t="s">
        <v>96</v>
      </c>
      <c r="C1835" s="28" t="s">
        <v>1044</v>
      </c>
      <c r="D1835" s="28" t="s">
        <v>314</v>
      </c>
      <c r="E1835"/>
      <c r="F1835"/>
      <c r="G1835"/>
      <c r="H1835" s="158"/>
      <c r="I1835"/>
    </row>
    <row r="1836" spans="1:9" ht="14.25" x14ac:dyDescent="0.2">
      <c r="A1836" s="28" t="s">
        <v>2696</v>
      </c>
      <c r="B1836" s="28" t="s">
        <v>92</v>
      </c>
      <c r="C1836" s="28" t="s">
        <v>1044</v>
      </c>
      <c r="D1836" s="28" t="s">
        <v>314</v>
      </c>
      <c r="E1836" s="157"/>
      <c r="F1836" s="157"/>
      <c r="G1836"/>
      <c r="H1836" s="158"/>
      <c r="I1836"/>
    </row>
    <row r="1837" spans="1:9" x14ac:dyDescent="0.2">
      <c r="A1837" s="28" t="s">
        <v>2707</v>
      </c>
      <c r="B1837" s="28" t="s">
        <v>97</v>
      </c>
      <c r="C1837" s="28" t="s">
        <v>1044</v>
      </c>
      <c r="D1837" s="28" t="s">
        <v>314</v>
      </c>
      <c r="E1837"/>
      <c r="F1837"/>
      <c r="G1837"/>
      <c r="H1837" s="158"/>
      <c r="I1837"/>
    </row>
    <row r="1838" spans="1:9" ht="14.25" x14ac:dyDescent="0.2">
      <c r="A1838" s="28" t="s">
        <v>2710</v>
      </c>
      <c r="B1838" s="28" t="s">
        <v>98</v>
      </c>
      <c r="C1838" s="28" t="s">
        <v>1044</v>
      </c>
      <c r="D1838" s="28" t="s">
        <v>314</v>
      </c>
      <c r="E1838" s="157"/>
      <c r="F1838" s="157"/>
      <c r="G1838"/>
      <c r="H1838" s="158"/>
      <c r="I1838"/>
    </row>
    <row r="1839" spans="1:9" ht="14.25" x14ac:dyDescent="0.2">
      <c r="A1839" s="28" t="s">
        <v>2654</v>
      </c>
      <c r="B1839" s="28" t="s">
        <v>99</v>
      </c>
      <c r="C1839" s="28" t="s">
        <v>1044</v>
      </c>
      <c r="D1839" s="28" t="s">
        <v>314</v>
      </c>
      <c r="E1839" s="157"/>
      <c r="F1839" s="157"/>
      <c r="G1839"/>
      <c r="H1839" s="158"/>
      <c r="I1839"/>
    </row>
    <row r="1840" spans="1:9" ht="14.25" x14ac:dyDescent="0.2">
      <c r="A1840" s="28" t="s">
        <v>2682</v>
      </c>
      <c r="B1840" s="28" t="s">
        <v>100</v>
      </c>
      <c r="C1840" s="28" t="s">
        <v>1044</v>
      </c>
      <c r="D1840" s="28" t="s">
        <v>314</v>
      </c>
      <c r="E1840" s="157"/>
      <c r="F1840" s="157"/>
      <c r="G1840"/>
      <c r="H1840" s="158"/>
      <c r="I1840"/>
    </row>
    <row r="1841" spans="1:9" ht="14.25" x14ac:dyDescent="0.2">
      <c r="A1841" s="28" t="s">
        <v>2695</v>
      </c>
      <c r="B1841" s="28" t="s">
        <v>101</v>
      </c>
      <c r="C1841" s="28" t="s">
        <v>1044</v>
      </c>
      <c r="D1841" s="28" t="s">
        <v>314</v>
      </c>
      <c r="E1841" s="157"/>
      <c r="F1841" s="157"/>
      <c r="G1841"/>
      <c r="H1841" s="158"/>
      <c r="I1841"/>
    </row>
    <row r="1842" spans="1:9" ht="14.25" x14ac:dyDescent="0.2">
      <c r="A1842" s="28" t="s">
        <v>2741</v>
      </c>
      <c r="B1842" s="28" t="s">
        <v>102</v>
      </c>
      <c r="C1842" s="28" t="s">
        <v>1044</v>
      </c>
      <c r="D1842" s="28" t="s">
        <v>314</v>
      </c>
      <c r="E1842" s="157"/>
      <c r="F1842" s="157"/>
      <c r="G1842"/>
      <c r="H1842" s="158"/>
      <c r="I1842"/>
    </row>
    <row r="1843" spans="1:9" ht="14.25" x14ac:dyDescent="0.2">
      <c r="A1843" s="28" t="s">
        <v>1203</v>
      </c>
      <c r="B1843" s="28" t="s">
        <v>66</v>
      </c>
      <c r="C1843" s="28" t="s">
        <v>570</v>
      </c>
      <c r="D1843" s="28" t="s">
        <v>1299</v>
      </c>
      <c r="E1843" s="157"/>
      <c r="F1843" s="157"/>
      <c r="G1843"/>
      <c r="H1843" s="158"/>
      <c r="I1843"/>
    </row>
    <row r="1844" spans="1:9" x14ac:dyDescent="0.2">
      <c r="A1844" s="28"/>
      <c r="B1844" s="28"/>
      <c r="C1844" s="28"/>
      <c r="D1844" s="28" t="s">
        <v>872</v>
      </c>
      <c r="E1844"/>
      <c r="F1844"/>
      <c r="G1844"/>
      <c r="H1844" s="158"/>
      <c r="I1844"/>
    </row>
    <row r="1845" spans="1:9" ht="14.25" x14ac:dyDescent="0.2">
      <c r="A1845" s="28" t="s">
        <v>1204</v>
      </c>
      <c r="B1845" s="28" t="s">
        <v>67</v>
      </c>
      <c r="C1845" s="28" t="s">
        <v>570</v>
      </c>
      <c r="D1845" s="28" t="s">
        <v>1299</v>
      </c>
      <c r="E1845" s="157"/>
      <c r="F1845" s="157"/>
      <c r="G1845"/>
      <c r="H1845" s="158"/>
      <c r="I1845"/>
    </row>
    <row r="1846" spans="1:9" ht="14.25" x14ac:dyDescent="0.2">
      <c r="A1846" s="28"/>
      <c r="B1846" s="28"/>
      <c r="C1846" s="28"/>
      <c r="D1846" s="28" t="s">
        <v>872</v>
      </c>
      <c r="E1846" s="157"/>
      <c r="F1846" s="157"/>
      <c r="G1846"/>
      <c r="H1846" s="158"/>
      <c r="I1846"/>
    </row>
    <row r="1847" spans="1:9" ht="14.25" x14ac:dyDescent="0.2">
      <c r="A1847" s="28" t="s">
        <v>568</v>
      </c>
      <c r="B1847" s="28" t="s">
        <v>68</v>
      </c>
      <c r="C1847" s="28" t="s">
        <v>570</v>
      </c>
      <c r="D1847" s="28" t="s">
        <v>1299</v>
      </c>
      <c r="E1847" s="157"/>
      <c r="F1847" s="157"/>
      <c r="G1847"/>
      <c r="H1847" s="158"/>
      <c r="I1847"/>
    </row>
    <row r="1848" spans="1:9" ht="14.25" x14ac:dyDescent="0.2">
      <c r="A1848" s="28"/>
      <c r="B1848" s="28"/>
      <c r="C1848" s="28"/>
      <c r="D1848" s="28" t="s">
        <v>872</v>
      </c>
      <c r="E1848" s="157"/>
      <c r="F1848" s="157"/>
      <c r="G1848"/>
      <c r="H1848" s="158"/>
      <c r="I1848"/>
    </row>
    <row r="1849" spans="1:9" ht="14.25" x14ac:dyDescent="0.2">
      <c r="A1849" s="28" t="s">
        <v>567</v>
      </c>
      <c r="B1849" s="28" t="s">
        <v>69</v>
      </c>
      <c r="C1849" s="28" t="s">
        <v>570</v>
      </c>
      <c r="D1849" s="28" t="s">
        <v>1299</v>
      </c>
      <c r="E1849" s="157"/>
      <c r="F1849" s="157"/>
      <c r="G1849"/>
      <c r="H1849" s="158"/>
      <c r="I1849"/>
    </row>
    <row r="1850" spans="1:9" ht="14.25" x14ac:dyDescent="0.2">
      <c r="A1850" s="28" t="s">
        <v>569</v>
      </c>
      <c r="B1850" s="28" t="s">
        <v>70</v>
      </c>
      <c r="C1850" s="28" t="s">
        <v>570</v>
      </c>
      <c r="D1850" s="28" t="s">
        <v>1299</v>
      </c>
      <c r="E1850" s="157"/>
      <c r="F1850" s="157"/>
      <c r="G1850"/>
      <c r="H1850" s="158"/>
      <c r="I1850"/>
    </row>
    <row r="1851" spans="1:9" x14ac:dyDescent="0.2">
      <c r="A1851" s="28" t="s">
        <v>566</v>
      </c>
      <c r="B1851" s="28" t="s">
        <v>71</v>
      </c>
      <c r="C1851" s="28" t="s">
        <v>570</v>
      </c>
      <c r="D1851" s="28" t="s">
        <v>1299</v>
      </c>
      <c r="E1851"/>
      <c r="F1851"/>
      <c r="G1851"/>
      <c r="H1851" s="158"/>
      <c r="I1851"/>
    </row>
    <row r="1852" spans="1:9" x14ac:dyDescent="0.2">
      <c r="A1852" s="28" t="s">
        <v>1254</v>
      </c>
      <c r="B1852" s="28" t="s">
        <v>1255</v>
      </c>
      <c r="C1852" s="28" t="s">
        <v>570</v>
      </c>
      <c r="D1852" s="28" t="s">
        <v>1299</v>
      </c>
      <c r="E1852"/>
      <c r="F1852"/>
      <c r="G1852"/>
      <c r="H1852" s="158"/>
      <c r="I1852"/>
    </row>
    <row r="1853" spans="1:9" ht="14.25" x14ac:dyDescent="0.2">
      <c r="A1853" s="28" t="s">
        <v>1253</v>
      </c>
      <c r="B1853" s="28" t="s">
        <v>1413</v>
      </c>
      <c r="C1853" s="28" t="s">
        <v>570</v>
      </c>
      <c r="D1853" s="28" t="s">
        <v>1299</v>
      </c>
      <c r="E1853" s="157"/>
      <c r="F1853" s="157"/>
      <c r="G1853"/>
      <c r="H1853" s="158"/>
      <c r="I1853"/>
    </row>
    <row r="1854" spans="1:9" x14ac:dyDescent="0.2">
      <c r="A1854" s="28" t="s">
        <v>565</v>
      </c>
      <c r="B1854" s="28" t="s">
        <v>65</v>
      </c>
      <c r="C1854" s="28" t="s">
        <v>570</v>
      </c>
      <c r="D1854" s="28" t="s">
        <v>1299</v>
      </c>
      <c r="E1854"/>
      <c r="F1854"/>
      <c r="G1854"/>
      <c r="H1854" s="158"/>
      <c r="I1854"/>
    </row>
    <row r="1855" spans="1:9" x14ac:dyDescent="0.2">
      <c r="A1855" s="28"/>
      <c r="B1855" s="28"/>
      <c r="C1855" s="28"/>
      <c r="D1855" s="28" t="s">
        <v>872</v>
      </c>
      <c r="E1855"/>
      <c r="F1855"/>
      <c r="G1855"/>
      <c r="H1855" s="158"/>
      <c r="I1855"/>
    </row>
    <row r="1856" spans="1:9" ht="14.25" x14ac:dyDescent="0.2">
      <c r="A1856" s="28" t="s">
        <v>564</v>
      </c>
      <c r="B1856" s="28" t="s">
        <v>72</v>
      </c>
      <c r="C1856" s="28" t="s">
        <v>570</v>
      </c>
      <c r="D1856" s="28" t="s">
        <v>1299</v>
      </c>
      <c r="E1856" s="157"/>
      <c r="F1856" s="157"/>
      <c r="G1856"/>
      <c r="H1856" s="158"/>
      <c r="I1856"/>
    </row>
    <row r="1857" spans="1:9" x14ac:dyDescent="0.2">
      <c r="A1857" s="28" t="s">
        <v>563</v>
      </c>
      <c r="B1857" s="28" t="s">
        <v>73</v>
      </c>
      <c r="C1857" s="28" t="s">
        <v>570</v>
      </c>
      <c r="D1857" s="28" t="s">
        <v>1299</v>
      </c>
      <c r="E1857"/>
      <c r="F1857"/>
      <c r="G1857"/>
      <c r="H1857" s="158"/>
      <c r="I1857"/>
    </row>
    <row r="1858" spans="1:9" ht="14.25" x14ac:dyDescent="0.2">
      <c r="A1858" s="28" t="s">
        <v>2637</v>
      </c>
      <c r="B1858" s="28" t="s">
        <v>965</v>
      </c>
      <c r="C1858" s="28" t="s">
        <v>570</v>
      </c>
      <c r="D1858" s="28" t="s">
        <v>1299</v>
      </c>
      <c r="E1858" s="157"/>
      <c r="F1858" s="157"/>
      <c r="G1858"/>
      <c r="H1858" s="158"/>
      <c r="I1858"/>
    </row>
    <row r="1859" spans="1:9" x14ac:dyDescent="0.2">
      <c r="A1859" s="28" t="s">
        <v>2868</v>
      </c>
      <c r="B1859" s="28" t="s">
        <v>2357</v>
      </c>
      <c r="C1859" s="28" t="s">
        <v>1040</v>
      </c>
      <c r="D1859" s="28" t="s">
        <v>313</v>
      </c>
      <c r="E1859"/>
      <c r="F1859"/>
      <c r="G1859"/>
      <c r="H1859" s="158"/>
      <c r="I1859"/>
    </row>
    <row r="1860" spans="1:9" x14ac:dyDescent="0.2">
      <c r="A1860" s="28" t="s">
        <v>2664</v>
      </c>
      <c r="B1860" s="28" t="s">
        <v>436</v>
      </c>
      <c r="C1860" s="28" t="s">
        <v>1039</v>
      </c>
      <c r="D1860" s="28" t="s">
        <v>872</v>
      </c>
      <c r="E1860"/>
      <c r="F1860"/>
      <c r="G1860"/>
      <c r="H1860" s="158"/>
      <c r="I1860"/>
    </row>
    <row r="1861" spans="1:9" ht="14.25" x14ac:dyDescent="0.2">
      <c r="A1861" s="28"/>
      <c r="B1861" s="28"/>
      <c r="C1861" s="28"/>
      <c r="D1861" s="28" t="s">
        <v>873</v>
      </c>
      <c r="E1861" s="157"/>
      <c r="F1861" s="157"/>
      <c r="G1861"/>
      <c r="H1861" s="158"/>
      <c r="I1861"/>
    </row>
    <row r="1862" spans="1:9" x14ac:dyDescent="0.2">
      <c r="A1862" s="28"/>
      <c r="B1862" s="28"/>
      <c r="C1862" s="28"/>
      <c r="D1862" s="28" t="s">
        <v>874</v>
      </c>
      <c r="E1862"/>
      <c r="F1862"/>
      <c r="G1862"/>
      <c r="H1862" s="158"/>
      <c r="I1862"/>
    </row>
    <row r="1863" spans="1:9" x14ac:dyDescent="0.2">
      <c r="A1863" s="28" t="s">
        <v>2612</v>
      </c>
      <c r="B1863" s="28" t="s">
        <v>341</v>
      </c>
      <c r="C1863" s="28" t="s">
        <v>1039</v>
      </c>
      <c r="D1863" s="28" t="s">
        <v>872</v>
      </c>
      <c r="E1863"/>
      <c r="F1863"/>
      <c r="G1863"/>
      <c r="H1863" s="158"/>
      <c r="I1863"/>
    </row>
    <row r="1864" spans="1:9" ht="14.25" x14ac:dyDescent="0.2">
      <c r="A1864" s="28"/>
      <c r="B1864" s="28"/>
      <c r="C1864" s="28"/>
      <c r="D1864" s="28" t="s">
        <v>873</v>
      </c>
      <c r="E1864" s="157"/>
      <c r="F1864" s="157"/>
      <c r="G1864"/>
      <c r="H1864" s="158"/>
      <c r="I1864"/>
    </row>
    <row r="1865" spans="1:9" ht="14.25" x14ac:dyDescent="0.2">
      <c r="A1865" s="28"/>
      <c r="B1865" s="28"/>
      <c r="C1865" s="28"/>
      <c r="D1865" s="28" t="s">
        <v>874</v>
      </c>
      <c r="E1865" s="157"/>
      <c r="F1865" s="157"/>
      <c r="G1865"/>
      <c r="H1865" s="158"/>
      <c r="I1865"/>
    </row>
    <row r="1866" spans="1:9" x14ac:dyDescent="0.2">
      <c r="A1866" s="28" t="s">
        <v>2605</v>
      </c>
      <c r="B1866" s="28" t="s">
        <v>143</v>
      </c>
      <c r="C1866" s="28" t="s">
        <v>1039</v>
      </c>
      <c r="D1866" s="28" t="s">
        <v>872</v>
      </c>
      <c r="E1866"/>
      <c r="F1866"/>
      <c r="G1866"/>
      <c r="H1866" s="158"/>
      <c r="I1866"/>
    </row>
    <row r="1867" spans="1:9" x14ac:dyDescent="0.2">
      <c r="A1867" s="28"/>
      <c r="B1867" s="28"/>
      <c r="C1867" s="28"/>
      <c r="D1867" s="28" t="s">
        <v>1840</v>
      </c>
      <c r="E1867"/>
      <c r="F1867"/>
      <c r="G1867"/>
      <c r="H1867" s="158"/>
      <c r="I1867"/>
    </row>
    <row r="1868" spans="1:9" x14ac:dyDescent="0.2">
      <c r="A1868" s="28" t="s">
        <v>2670</v>
      </c>
      <c r="B1868" s="28" t="s">
        <v>1415</v>
      </c>
      <c r="C1868" s="28" t="s">
        <v>1039</v>
      </c>
      <c r="D1868" s="28" t="s">
        <v>872</v>
      </c>
      <c r="E1868"/>
      <c r="F1868"/>
      <c r="G1868"/>
      <c r="H1868" s="158"/>
      <c r="I1868"/>
    </row>
    <row r="1869" spans="1:9" ht="14.25" x14ac:dyDescent="0.2">
      <c r="A1869" s="28"/>
      <c r="B1869" s="28"/>
      <c r="C1869" s="28"/>
      <c r="D1869" s="28" t="s">
        <v>873</v>
      </c>
      <c r="E1869" s="157"/>
      <c r="F1869" s="157"/>
      <c r="G1869"/>
      <c r="H1869" s="158"/>
      <c r="I1869"/>
    </row>
    <row r="1870" spans="1:9" x14ac:dyDescent="0.2">
      <c r="A1870" s="28"/>
      <c r="B1870" s="28"/>
      <c r="C1870" s="28"/>
      <c r="D1870" s="28" t="s">
        <v>314</v>
      </c>
      <c r="E1870"/>
      <c r="F1870"/>
      <c r="G1870"/>
      <c r="H1870" s="158"/>
      <c r="I1870"/>
    </row>
    <row r="1871" spans="1:9" ht="14.25" x14ac:dyDescent="0.2">
      <c r="A1871" s="28" t="s">
        <v>2641</v>
      </c>
      <c r="B1871" s="28" t="s">
        <v>342</v>
      </c>
      <c r="C1871" s="28" t="s">
        <v>1039</v>
      </c>
      <c r="D1871" s="28" t="s">
        <v>872</v>
      </c>
      <c r="E1871" s="157"/>
      <c r="F1871" s="157"/>
      <c r="G1871"/>
      <c r="H1871" s="158"/>
      <c r="I1871"/>
    </row>
    <row r="1872" spans="1:9" x14ac:dyDescent="0.2">
      <c r="A1872" s="28"/>
      <c r="B1872" s="28"/>
      <c r="C1872" s="28"/>
      <c r="D1872" s="28" t="s">
        <v>873</v>
      </c>
      <c r="E1872"/>
      <c r="F1872"/>
      <c r="G1872"/>
      <c r="H1872" s="158"/>
      <c r="I1872"/>
    </row>
    <row r="1873" spans="1:9" x14ac:dyDescent="0.2">
      <c r="A1873" s="28"/>
      <c r="B1873" s="28"/>
      <c r="C1873" s="28"/>
      <c r="D1873" s="28" t="s">
        <v>314</v>
      </c>
      <c r="E1873"/>
      <c r="F1873"/>
      <c r="G1873"/>
      <c r="H1873" s="158"/>
      <c r="I1873"/>
    </row>
    <row r="1874" spans="1:9" ht="14.25" x14ac:dyDescent="0.2">
      <c r="A1874" s="28" t="s">
        <v>2721</v>
      </c>
      <c r="B1874" s="28" t="s">
        <v>1682</v>
      </c>
      <c r="C1874" s="28" t="s">
        <v>1039</v>
      </c>
      <c r="D1874" s="28" t="s">
        <v>1595</v>
      </c>
      <c r="E1874" s="157"/>
      <c r="F1874" s="157"/>
      <c r="G1874"/>
      <c r="H1874" s="158"/>
      <c r="I1874"/>
    </row>
    <row r="1875" spans="1:9" ht="14.25" x14ac:dyDescent="0.2">
      <c r="A1875" s="28" t="s">
        <v>2653</v>
      </c>
      <c r="B1875" s="28" t="s">
        <v>345</v>
      </c>
      <c r="C1875" s="28" t="s">
        <v>1039</v>
      </c>
      <c r="D1875" s="28" t="s">
        <v>872</v>
      </c>
      <c r="E1875" s="157"/>
      <c r="F1875" s="157"/>
      <c r="G1875"/>
      <c r="H1875" s="158"/>
      <c r="I1875"/>
    </row>
    <row r="1876" spans="1:9" x14ac:dyDescent="0.2">
      <c r="A1876" s="28"/>
      <c r="B1876" s="28"/>
      <c r="C1876" s="28"/>
      <c r="D1876" s="28" t="s">
        <v>874</v>
      </c>
      <c r="E1876"/>
      <c r="F1876"/>
      <c r="G1876"/>
      <c r="H1876" s="158"/>
      <c r="I1876"/>
    </row>
    <row r="1877" spans="1:9" ht="14.25" x14ac:dyDescent="0.2">
      <c r="A1877" s="28"/>
      <c r="B1877" s="28"/>
      <c r="C1877" s="28"/>
      <c r="D1877" s="28" t="s">
        <v>314</v>
      </c>
      <c r="E1877" s="157"/>
      <c r="F1877" s="157"/>
      <c r="G1877"/>
      <c r="H1877" s="158"/>
      <c r="I1877"/>
    </row>
    <row r="1878" spans="1:9" ht="14.25" x14ac:dyDescent="0.2">
      <c r="A1878" s="28"/>
      <c r="B1878" s="28"/>
      <c r="C1878" s="28"/>
      <c r="D1878" s="28" t="s">
        <v>1840</v>
      </c>
      <c r="E1878" s="157"/>
      <c r="F1878" s="157"/>
      <c r="G1878"/>
      <c r="H1878" s="158"/>
      <c r="I1878"/>
    </row>
    <row r="1879" spans="1:9" x14ac:dyDescent="0.2">
      <c r="A1879" s="28" t="s">
        <v>2628</v>
      </c>
      <c r="B1879" s="28" t="s">
        <v>347</v>
      </c>
      <c r="C1879" s="28" t="s">
        <v>1039</v>
      </c>
      <c r="D1879" s="28" t="s">
        <v>872</v>
      </c>
      <c r="E1879"/>
      <c r="F1879"/>
      <c r="G1879"/>
      <c r="H1879" s="158"/>
      <c r="I1879"/>
    </row>
    <row r="1880" spans="1:9" ht="14.25" x14ac:dyDescent="0.2">
      <c r="A1880" s="28"/>
      <c r="B1880" s="28"/>
      <c r="C1880" s="28"/>
      <c r="D1880" s="28" t="s">
        <v>873</v>
      </c>
      <c r="E1880" s="157"/>
      <c r="F1880" s="157"/>
      <c r="G1880"/>
      <c r="H1880" s="158"/>
      <c r="I1880"/>
    </row>
    <row r="1881" spans="1:9" x14ac:dyDescent="0.2">
      <c r="A1881" s="28" t="s">
        <v>2630</v>
      </c>
      <c r="B1881" s="28" t="s">
        <v>344</v>
      </c>
      <c r="C1881" s="28" t="s">
        <v>1039</v>
      </c>
      <c r="D1881" s="28" t="s">
        <v>872</v>
      </c>
      <c r="E1881"/>
      <c r="F1881"/>
      <c r="G1881"/>
      <c r="H1881" s="158"/>
      <c r="I1881"/>
    </row>
    <row r="1882" spans="1:9" ht="14.25" x14ac:dyDescent="0.2">
      <c r="A1882" s="28"/>
      <c r="B1882" s="28"/>
      <c r="C1882" s="28"/>
      <c r="D1882" s="28" t="s">
        <v>1840</v>
      </c>
      <c r="E1882" s="157"/>
      <c r="F1882" s="157"/>
      <c r="G1882"/>
      <c r="H1882" s="158"/>
      <c r="I1882"/>
    </row>
    <row r="1883" spans="1:9" x14ac:dyDescent="0.2">
      <c r="A1883" s="28" t="s">
        <v>2702</v>
      </c>
      <c r="B1883" s="28" t="s">
        <v>1534</v>
      </c>
      <c r="C1883" s="28" t="s">
        <v>1039</v>
      </c>
      <c r="D1883" s="28" t="s">
        <v>1595</v>
      </c>
      <c r="E1883"/>
      <c r="F1883"/>
      <c r="G1883"/>
      <c r="H1883" s="158"/>
      <c r="I1883"/>
    </row>
    <row r="1884" spans="1:9" ht="14.25" x14ac:dyDescent="0.2">
      <c r="A1884" s="28" t="s">
        <v>2656</v>
      </c>
      <c r="B1884" s="28" t="s">
        <v>343</v>
      </c>
      <c r="C1884" s="28" t="s">
        <v>1039</v>
      </c>
      <c r="D1884" s="28" t="s">
        <v>872</v>
      </c>
      <c r="E1884" s="157"/>
      <c r="F1884" s="157"/>
      <c r="G1884"/>
      <c r="H1884" s="158"/>
      <c r="I1884"/>
    </row>
    <row r="1885" spans="1:9" x14ac:dyDescent="0.2">
      <c r="A1885" s="28"/>
      <c r="B1885" s="28"/>
      <c r="C1885" s="28"/>
      <c r="D1885" s="28" t="s">
        <v>1840</v>
      </c>
      <c r="E1885"/>
      <c r="F1885"/>
      <c r="G1885"/>
      <c r="H1885" s="158"/>
      <c r="I1885"/>
    </row>
    <row r="1886" spans="1:9" ht="14.25" x14ac:dyDescent="0.2">
      <c r="A1886" s="28" t="s">
        <v>2787</v>
      </c>
      <c r="B1886" s="28" t="s">
        <v>2788</v>
      </c>
      <c r="C1886" s="28" t="s">
        <v>1039</v>
      </c>
      <c r="D1886" s="28" t="s">
        <v>1840</v>
      </c>
      <c r="E1886" s="157"/>
      <c r="F1886" s="157"/>
      <c r="G1886"/>
      <c r="H1886" s="158"/>
      <c r="I1886"/>
    </row>
    <row r="1887" spans="1:9" x14ac:dyDescent="0.2">
      <c r="A1887" s="28" t="s">
        <v>2666</v>
      </c>
      <c r="B1887" s="28" t="s">
        <v>1416</v>
      </c>
      <c r="C1887" s="28" t="s">
        <v>1039</v>
      </c>
      <c r="D1887" s="28" t="s">
        <v>874</v>
      </c>
      <c r="E1887"/>
      <c r="F1887"/>
      <c r="G1887"/>
      <c r="H1887" s="158"/>
      <c r="I1887"/>
    </row>
    <row r="1888" spans="1:9" ht="14.25" x14ac:dyDescent="0.2">
      <c r="A1888" s="28"/>
      <c r="B1888" s="28"/>
      <c r="C1888" s="28"/>
      <c r="D1888" s="28" t="s">
        <v>1840</v>
      </c>
      <c r="E1888" s="157"/>
      <c r="F1888" s="157"/>
      <c r="G1888"/>
      <c r="H1888" s="158"/>
      <c r="I1888"/>
    </row>
    <row r="1889" spans="1:9" x14ac:dyDescent="0.2">
      <c r="A1889" s="28" t="s">
        <v>2602</v>
      </c>
      <c r="B1889" s="28" t="s">
        <v>284</v>
      </c>
      <c r="C1889" s="28" t="s">
        <v>1039</v>
      </c>
      <c r="D1889" s="28" t="s">
        <v>872</v>
      </c>
      <c r="E1889"/>
      <c r="F1889"/>
      <c r="G1889"/>
      <c r="H1889" s="158"/>
      <c r="I1889"/>
    </row>
    <row r="1890" spans="1:9" ht="14.25" x14ac:dyDescent="0.2">
      <c r="A1890" s="28"/>
      <c r="B1890" s="28"/>
      <c r="C1890" s="28"/>
      <c r="D1890" s="28" t="s">
        <v>1840</v>
      </c>
      <c r="E1890" s="157"/>
      <c r="F1890" s="157"/>
      <c r="G1890"/>
      <c r="H1890" s="158"/>
      <c r="I1890"/>
    </row>
    <row r="1891" spans="1:9" x14ac:dyDescent="0.2">
      <c r="A1891" s="28" t="s">
        <v>2624</v>
      </c>
      <c r="B1891" s="28" t="s">
        <v>290</v>
      </c>
      <c r="C1891" s="28" t="s">
        <v>1039</v>
      </c>
      <c r="D1891" s="28" t="s">
        <v>872</v>
      </c>
      <c r="E1891"/>
      <c r="F1891"/>
      <c r="G1891"/>
      <c r="H1891" s="158"/>
      <c r="I1891"/>
    </row>
    <row r="1892" spans="1:9" ht="14.25" x14ac:dyDescent="0.2">
      <c r="A1892" s="28"/>
      <c r="B1892" s="28"/>
      <c r="C1892" s="28"/>
      <c r="D1892" s="28" t="s">
        <v>1840</v>
      </c>
      <c r="E1892" s="157"/>
      <c r="F1892" s="157"/>
      <c r="G1892"/>
      <c r="H1892" s="158"/>
      <c r="I1892"/>
    </row>
    <row r="1893" spans="1:9" x14ac:dyDescent="0.2">
      <c r="A1893" s="28" t="s">
        <v>2603</v>
      </c>
      <c r="B1893" s="28" t="s">
        <v>288</v>
      </c>
      <c r="C1893" s="28" t="s">
        <v>1039</v>
      </c>
      <c r="D1893" s="28" t="s">
        <v>872</v>
      </c>
      <c r="E1893"/>
      <c r="F1893"/>
      <c r="G1893"/>
      <c r="H1893" s="158"/>
      <c r="I1893"/>
    </row>
    <row r="1894" spans="1:9" ht="14.25" x14ac:dyDescent="0.2">
      <c r="A1894" s="28"/>
      <c r="B1894" s="28"/>
      <c r="C1894" s="28"/>
      <c r="D1894" s="28" t="s">
        <v>1840</v>
      </c>
      <c r="E1894" s="157"/>
      <c r="F1894" s="157"/>
      <c r="G1894"/>
      <c r="H1894" s="158"/>
      <c r="I1894"/>
    </row>
    <row r="1895" spans="1:9" x14ac:dyDescent="0.2">
      <c r="A1895" s="28" t="s">
        <v>2607</v>
      </c>
      <c r="B1895" s="28" t="s">
        <v>283</v>
      </c>
      <c r="C1895" s="28" t="s">
        <v>1039</v>
      </c>
      <c r="D1895" s="28" t="s">
        <v>872</v>
      </c>
      <c r="E1895"/>
      <c r="F1895"/>
      <c r="G1895"/>
      <c r="H1895" s="158"/>
      <c r="I1895"/>
    </row>
    <row r="1896" spans="1:9" ht="14.25" x14ac:dyDescent="0.2">
      <c r="A1896" s="28"/>
      <c r="B1896" s="28"/>
      <c r="C1896" s="28"/>
      <c r="D1896" s="28" t="s">
        <v>1840</v>
      </c>
      <c r="E1896" s="157"/>
      <c r="F1896" s="157"/>
      <c r="G1896"/>
      <c r="H1896" s="158"/>
      <c r="I1896"/>
    </row>
    <row r="1897" spans="1:9" x14ac:dyDescent="0.2">
      <c r="A1897" s="28" t="s">
        <v>2611</v>
      </c>
      <c r="B1897" s="28" t="s">
        <v>282</v>
      </c>
      <c r="C1897" s="28" t="s">
        <v>1039</v>
      </c>
      <c r="D1897" s="28" t="s">
        <v>872</v>
      </c>
      <c r="E1897"/>
      <c r="F1897"/>
      <c r="G1897"/>
      <c r="H1897" s="158"/>
      <c r="I1897"/>
    </row>
    <row r="1898" spans="1:9" ht="14.25" x14ac:dyDescent="0.2">
      <c r="A1898" s="28"/>
      <c r="B1898" s="28"/>
      <c r="C1898" s="28"/>
      <c r="D1898" s="28" t="s">
        <v>1840</v>
      </c>
      <c r="E1898" s="157"/>
      <c r="F1898" s="157"/>
      <c r="G1898"/>
      <c r="H1898" s="158"/>
      <c r="I1898"/>
    </row>
    <row r="1899" spans="1:9" x14ac:dyDescent="0.2">
      <c r="A1899" s="28" t="s">
        <v>2684</v>
      </c>
      <c r="B1899" s="28" t="s">
        <v>281</v>
      </c>
      <c r="C1899" s="28" t="s">
        <v>1039</v>
      </c>
      <c r="D1899" s="28" t="s">
        <v>872</v>
      </c>
      <c r="E1899"/>
      <c r="F1899"/>
      <c r="G1899"/>
      <c r="H1899" s="158"/>
      <c r="I1899"/>
    </row>
    <row r="1900" spans="1:9" ht="14.25" x14ac:dyDescent="0.2">
      <c r="A1900" s="28"/>
      <c r="B1900" s="28"/>
      <c r="C1900" s="28"/>
      <c r="D1900" s="28" t="s">
        <v>1840</v>
      </c>
      <c r="E1900" s="157"/>
      <c r="F1900" s="157"/>
      <c r="G1900"/>
      <c r="H1900" s="158"/>
      <c r="I1900"/>
    </row>
    <row r="1901" spans="1:9" x14ac:dyDescent="0.2">
      <c r="A1901" s="28" t="s">
        <v>2627</v>
      </c>
      <c r="B1901" s="28" t="s">
        <v>280</v>
      </c>
      <c r="C1901" s="28" t="s">
        <v>1039</v>
      </c>
      <c r="D1901" s="28" t="s">
        <v>872</v>
      </c>
      <c r="E1901"/>
      <c r="F1901"/>
      <c r="G1901"/>
      <c r="H1901" s="158"/>
      <c r="I1901"/>
    </row>
    <row r="1902" spans="1:9" ht="14.25" x14ac:dyDescent="0.2">
      <c r="A1902" s="28"/>
      <c r="B1902" s="28"/>
      <c r="C1902" s="28"/>
      <c r="D1902" s="28" t="s">
        <v>1840</v>
      </c>
      <c r="E1902" s="157"/>
      <c r="F1902" s="157"/>
      <c r="G1902"/>
      <c r="H1902" s="158"/>
      <c r="I1902"/>
    </row>
    <row r="1903" spans="1:9" x14ac:dyDescent="0.2">
      <c r="A1903" s="28" t="s">
        <v>2669</v>
      </c>
      <c r="B1903" s="28" t="s">
        <v>274</v>
      </c>
      <c r="C1903" s="28" t="s">
        <v>1039</v>
      </c>
      <c r="D1903" s="28" t="s">
        <v>872</v>
      </c>
      <c r="E1903"/>
      <c r="F1903"/>
      <c r="G1903"/>
      <c r="H1903" s="158"/>
      <c r="I1903"/>
    </row>
    <row r="1904" spans="1:9" ht="14.25" x14ac:dyDescent="0.2">
      <c r="A1904" s="28"/>
      <c r="B1904" s="28"/>
      <c r="C1904" s="28"/>
      <c r="D1904" s="28" t="s">
        <v>1840</v>
      </c>
      <c r="E1904" s="157"/>
      <c r="F1904" s="157"/>
      <c r="G1904"/>
      <c r="H1904" s="158"/>
      <c r="I1904"/>
    </row>
    <row r="1905" spans="1:9" x14ac:dyDescent="0.2">
      <c r="A1905" s="28" t="s">
        <v>2583</v>
      </c>
      <c r="B1905" s="28" t="s">
        <v>275</v>
      </c>
      <c r="C1905" s="28" t="s">
        <v>1039</v>
      </c>
      <c r="D1905" s="28" t="s">
        <v>872</v>
      </c>
      <c r="E1905"/>
      <c r="F1905"/>
      <c r="G1905"/>
      <c r="H1905" s="158"/>
      <c r="I1905"/>
    </row>
    <row r="1906" spans="1:9" ht="14.25" x14ac:dyDescent="0.2">
      <c r="A1906" s="28"/>
      <c r="B1906" s="28"/>
      <c r="C1906" s="28"/>
      <c r="D1906" s="28" t="s">
        <v>1840</v>
      </c>
      <c r="E1906" s="157"/>
      <c r="F1906" s="157"/>
      <c r="G1906"/>
      <c r="H1906" s="158"/>
      <c r="I1906"/>
    </row>
    <row r="1907" spans="1:9" x14ac:dyDescent="0.2">
      <c r="A1907" s="28" t="s">
        <v>2716</v>
      </c>
      <c r="B1907" s="28" t="s">
        <v>286</v>
      </c>
      <c r="C1907" s="28" t="s">
        <v>1039</v>
      </c>
      <c r="D1907" s="28" t="s">
        <v>872</v>
      </c>
      <c r="E1907"/>
      <c r="F1907"/>
      <c r="G1907"/>
      <c r="H1907" s="158"/>
      <c r="I1907"/>
    </row>
    <row r="1908" spans="1:9" ht="14.25" x14ac:dyDescent="0.2">
      <c r="A1908" s="28"/>
      <c r="B1908" s="28"/>
      <c r="C1908" s="28"/>
      <c r="D1908" s="28" t="s">
        <v>1840</v>
      </c>
      <c r="E1908" s="157"/>
      <c r="F1908" s="157"/>
      <c r="G1908"/>
      <c r="H1908" s="158"/>
      <c r="I1908"/>
    </row>
    <row r="1909" spans="1:9" x14ac:dyDescent="0.2">
      <c r="A1909" s="28" t="s">
        <v>2731</v>
      </c>
      <c r="B1909" s="28" t="s">
        <v>279</v>
      </c>
      <c r="C1909" s="28" t="s">
        <v>1039</v>
      </c>
      <c r="D1909" s="28" t="s">
        <v>872</v>
      </c>
      <c r="E1909"/>
      <c r="F1909"/>
      <c r="G1909"/>
      <c r="H1909" s="158"/>
      <c r="I1909"/>
    </row>
    <row r="1910" spans="1:9" ht="14.25" x14ac:dyDescent="0.2">
      <c r="A1910" s="28"/>
      <c r="B1910" s="28"/>
      <c r="C1910" s="28"/>
      <c r="D1910" s="28" t="s">
        <v>1840</v>
      </c>
      <c r="E1910" s="157"/>
      <c r="F1910" s="157"/>
      <c r="G1910"/>
      <c r="H1910" s="158"/>
      <c r="I1910"/>
    </row>
    <row r="1911" spans="1:9" x14ac:dyDescent="0.2">
      <c r="A1911" s="28" t="s">
        <v>2599</v>
      </c>
      <c r="B1911" s="28" t="s">
        <v>289</v>
      </c>
      <c r="C1911" s="28" t="s">
        <v>1039</v>
      </c>
      <c r="D1911" s="28" t="s">
        <v>872</v>
      </c>
      <c r="E1911"/>
      <c r="F1911"/>
      <c r="G1911"/>
      <c r="H1911" s="158"/>
      <c r="I1911"/>
    </row>
    <row r="1912" spans="1:9" ht="14.25" x14ac:dyDescent="0.2">
      <c r="A1912" s="28"/>
      <c r="B1912" s="28"/>
      <c r="C1912" s="28"/>
      <c r="D1912" s="28" t="s">
        <v>1840</v>
      </c>
      <c r="E1912" s="157"/>
      <c r="F1912" s="157"/>
      <c r="G1912"/>
      <c r="H1912" s="158"/>
      <c r="I1912"/>
    </row>
    <row r="1913" spans="1:9" x14ac:dyDescent="0.2">
      <c r="A1913" s="28" t="s">
        <v>2693</v>
      </c>
      <c r="B1913" s="28" t="s">
        <v>278</v>
      </c>
      <c r="C1913" s="28" t="s">
        <v>1039</v>
      </c>
      <c r="D1913" s="28" t="s">
        <v>872</v>
      </c>
      <c r="E1913"/>
      <c r="F1913"/>
      <c r="G1913"/>
      <c r="H1913" s="158"/>
      <c r="I1913"/>
    </row>
    <row r="1914" spans="1:9" ht="14.25" x14ac:dyDescent="0.2">
      <c r="A1914" s="28"/>
      <c r="B1914" s="28"/>
      <c r="C1914" s="28"/>
      <c r="D1914" s="28" t="s">
        <v>1840</v>
      </c>
      <c r="E1914" s="157"/>
      <c r="F1914" s="157"/>
      <c r="G1914"/>
      <c r="H1914" s="158"/>
      <c r="I1914"/>
    </row>
    <row r="1915" spans="1:9" x14ac:dyDescent="0.2">
      <c r="A1915" s="28" t="s">
        <v>2762</v>
      </c>
      <c r="B1915" s="28" t="s">
        <v>277</v>
      </c>
      <c r="C1915" s="28" t="s">
        <v>1039</v>
      </c>
      <c r="D1915" s="28" t="s">
        <v>872</v>
      </c>
      <c r="E1915"/>
      <c r="F1915"/>
      <c r="G1915"/>
      <c r="H1915" s="158"/>
      <c r="I1915"/>
    </row>
    <row r="1916" spans="1:9" ht="14.25" x14ac:dyDescent="0.2">
      <c r="A1916" s="28"/>
      <c r="B1916" s="28"/>
      <c r="C1916" s="28"/>
      <c r="D1916" s="28" t="s">
        <v>1840</v>
      </c>
      <c r="E1916" s="157"/>
      <c r="F1916" s="157"/>
      <c r="G1916"/>
      <c r="H1916" s="158"/>
      <c r="I1916"/>
    </row>
    <row r="1917" spans="1:9" x14ac:dyDescent="0.2">
      <c r="A1917" s="28" t="s">
        <v>2677</v>
      </c>
      <c r="B1917" s="28" t="s">
        <v>287</v>
      </c>
      <c r="C1917" s="28" t="s">
        <v>1039</v>
      </c>
      <c r="D1917" s="28" t="s">
        <v>872</v>
      </c>
      <c r="E1917"/>
      <c r="F1917"/>
      <c r="G1917"/>
      <c r="H1917" s="158"/>
      <c r="I1917"/>
    </row>
    <row r="1918" spans="1:9" ht="14.25" x14ac:dyDescent="0.2">
      <c r="A1918" s="28"/>
      <c r="B1918" s="28"/>
      <c r="C1918" s="28"/>
      <c r="D1918" s="28" t="s">
        <v>1840</v>
      </c>
      <c r="E1918" s="157"/>
      <c r="F1918" s="157"/>
      <c r="G1918"/>
      <c r="H1918" s="158"/>
      <c r="I1918"/>
    </row>
    <row r="1919" spans="1:9" x14ac:dyDescent="0.2">
      <c r="A1919" s="28" t="s">
        <v>2720</v>
      </c>
      <c r="B1919" s="28" t="s">
        <v>276</v>
      </c>
      <c r="C1919" s="28" t="s">
        <v>1039</v>
      </c>
      <c r="D1919" s="28" t="s">
        <v>872</v>
      </c>
      <c r="E1919"/>
      <c r="F1919"/>
      <c r="G1919"/>
      <c r="H1919" s="158"/>
      <c r="I1919"/>
    </row>
    <row r="1920" spans="1:9" ht="14.25" x14ac:dyDescent="0.2">
      <c r="A1920" s="28"/>
      <c r="B1920" s="28"/>
      <c r="C1920" s="28"/>
      <c r="D1920" s="28" t="s">
        <v>1840</v>
      </c>
      <c r="E1920" s="157"/>
      <c r="F1920" s="157"/>
      <c r="G1920"/>
      <c r="H1920" s="158"/>
      <c r="I1920"/>
    </row>
    <row r="1921" spans="1:9" x14ac:dyDescent="0.2">
      <c r="A1921" s="28" t="s">
        <v>2748</v>
      </c>
      <c r="B1921" s="28" t="s">
        <v>23</v>
      </c>
      <c r="C1921" s="28" t="s">
        <v>1039</v>
      </c>
      <c r="D1921" s="28" t="s">
        <v>872</v>
      </c>
      <c r="E1921"/>
      <c r="F1921"/>
      <c r="G1921"/>
      <c r="H1921" s="158"/>
      <c r="I1921"/>
    </row>
    <row r="1922" spans="1:9" ht="14.25" x14ac:dyDescent="0.2">
      <c r="A1922" s="28"/>
      <c r="B1922" s="28"/>
      <c r="C1922" s="28"/>
      <c r="D1922" s="28" t="s">
        <v>1840</v>
      </c>
      <c r="E1922" s="157"/>
      <c r="F1922" s="157"/>
      <c r="G1922"/>
      <c r="H1922" s="158"/>
      <c r="I1922"/>
    </row>
    <row r="1923" spans="1:9" ht="14.25" x14ac:dyDescent="0.2">
      <c r="A1923" s="28" t="s">
        <v>2680</v>
      </c>
      <c r="B1923" s="28" t="s">
        <v>285</v>
      </c>
      <c r="C1923" s="28" t="s">
        <v>1039</v>
      </c>
      <c r="D1923" s="28" t="s">
        <v>872</v>
      </c>
      <c r="E1923" s="157"/>
      <c r="F1923" s="157"/>
      <c r="G1923"/>
      <c r="H1923" s="158"/>
      <c r="I1923"/>
    </row>
    <row r="1924" spans="1:9" ht="14.25" x14ac:dyDescent="0.2">
      <c r="A1924" s="28"/>
      <c r="B1924" s="28"/>
      <c r="C1924" s="28"/>
      <c r="D1924" s="28" t="s">
        <v>1840</v>
      </c>
      <c r="E1924" s="157"/>
      <c r="F1924" s="157"/>
      <c r="G1924"/>
      <c r="H1924" s="158"/>
      <c r="I1924"/>
    </row>
    <row r="1925" spans="1:9" ht="14.25" x14ac:dyDescent="0.2">
      <c r="A1925" s="28" t="s">
        <v>2617</v>
      </c>
      <c r="B1925" s="28" t="s">
        <v>340</v>
      </c>
      <c r="C1925" s="28" t="s">
        <v>1039</v>
      </c>
      <c r="D1925" s="28" t="s">
        <v>872</v>
      </c>
      <c r="E1925" s="157"/>
      <c r="F1925" s="157"/>
      <c r="G1925"/>
      <c r="H1925" s="158"/>
      <c r="I1925"/>
    </row>
    <row r="1926" spans="1:9" ht="14.25" x14ac:dyDescent="0.2">
      <c r="A1926" s="28"/>
      <c r="B1926" s="28"/>
      <c r="C1926" s="28"/>
      <c r="D1926" s="28" t="s">
        <v>873</v>
      </c>
      <c r="E1926" s="157"/>
      <c r="F1926" s="157"/>
      <c r="G1926"/>
      <c r="H1926" s="158"/>
      <c r="I1926"/>
    </row>
    <row r="1927" spans="1:9" ht="14.25" x14ac:dyDescent="0.2">
      <c r="A1927" s="28" t="s">
        <v>2712</v>
      </c>
      <c r="B1927" s="28" t="s">
        <v>346</v>
      </c>
      <c r="C1927" s="28" t="s">
        <v>1039</v>
      </c>
      <c r="D1927" s="28" t="s">
        <v>872</v>
      </c>
      <c r="E1927" s="157"/>
      <c r="F1927" s="157"/>
      <c r="G1927"/>
      <c r="H1927" s="158"/>
      <c r="I1927"/>
    </row>
    <row r="1928" spans="1:9" x14ac:dyDescent="0.2">
      <c r="A1928" s="28"/>
      <c r="B1928" s="28"/>
      <c r="C1928" s="28"/>
      <c r="D1928" s="28" t="s">
        <v>1840</v>
      </c>
      <c r="E1928"/>
      <c r="F1928"/>
      <c r="G1928"/>
      <c r="H1928" s="158"/>
      <c r="I1928"/>
    </row>
    <row r="1929" spans="1:9" ht="14.25" x14ac:dyDescent="0.2">
      <c r="A1929" s="28" t="s">
        <v>2661</v>
      </c>
      <c r="B1929" s="28" t="s">
        <v>339</v>
      </c>
      <c r="C1929" s="28" t="s">
        <v>1039</v>
      </c>
      <c r="D1929" s="28" t="s">
        <v>872</v>
      </c>
      <c r="E1929" s="157"/>
      <c r="F1929" s="157"/>
      <c r="G1929"/>
      <c r="H1929" s="158"/>
      <c r="I1929"/>
    </row>
    <row r="1930" spans="1:9" ht="14.25" x14ac:dyDescent="0.2">
      <c r="A1930" s="28"/>
      <c r="B1930" s="28"/>
      <c r="C1930" s="28"/>
      <c r="D1930" s="28" t="s">
        <v>1840</v>
      </c>
      <c r="E1930" s="157"/>
      <c r="F1930" s="157"/>
      <c r="G1930"/>
      <c r="H1930" s="158"/>
      <c r="I1930"/>
    </row>
    <row r="1931" spans="1:9" x14ac:dyDescent="0.2">
      <c r="A1931" s="28" t="s">
        <v>2249</v>
      </c>
      <c r="B1931" s="28" t="s">
        <v>2250</v>
      </c>
      <c r="C1931" s="28" t="s">
        <v>177</v>
      </c>
      <c r="D1931" s="28" t="s">
        <v>872</v>
      </c>
      <c r="E1931"/>
      <c r="F1931"/>
      <c r="G1931"/>
      <c r="H1931" s="158"/>
      <c r="I1931"/>
    </row>
    <row r="1932" spans="1:9" ht="14.25" x14ac:dyDescent="0.2">
      <c r="A1932" s="28" t="s">
        <v>2251</v>
      </c>
      <c r="B1932" s="28" t="s">
        <v>2252</v>
      </c>
      <c r="C1932" s="28" t="s">
        <v>177</v>
      </c>
      <c r="D1932" s="28" t="s">
        <v>872</v>
      </c>
      <c r="E1932" s="157"/>
      <c r="F1932" s="157"/>
      <c r="G1932"/>
      <c r="H1932" s="158"/>
      <c r="I1932"/>
    </row>
    <row r="1933" spans="1:9" ht="14.25" x14ac:dyDescent="0.2">
      <c r="A1933" s="28" t="s">
        <v>2564</v>
      </c>
      <c r="B1933" s="28" t="s">
        <v>2565</v>
      </c>
      <c r="C1933" s="28" t="s">
        <v>177</v>
      </c>
      <c r="D1933" s="28" t="s">
        <v>872</v>
      </c>
      <c r="E1933" s="157"/>
      <c r="F1933" s="157"/>
      <c r="G1933"/>
      <c r="H1933" s="158"/>
      <c r="I1933"/>
    </row>
    <row r="1934" spans="1:9" ht="14.25" x14ac:dyDescent="0.2">
      <c r="A1934" s="28" t="s">
        <v>2277</v>
      </c>
      <c r="B1934" s="28" t="s">
        <v>2278</v>
      </c>
      <c r="C1934" s="28" t="s">
        <v>177</v>
      </c>
      <c r="D1934" s="28" t="s">
        <v>872</v>
      </c>
      <c r="E1934" s="157"/>
      <c r="F1934" s="157"/>
      <c r="G1934"/>
      <c r="H1934" s="158"/>
      <c r="I1934"/>
    </row>
    <row r="1935" spans="1:9" ht="14.25" x14ac:dyDescent="0.2">
      <c r="A1935" s="28" t="s">
        <v>1867</v>
      </c>
      <c r="B1935" s="28" t="s">
        <v>1414</v>
      </c>
      <c r="C1935" s="28" t="s">
        <v>177</v>
      </c>
      <c r="D1935" s="28" t="s">
        <v>872</v>
      </c>
      <c r="E1935" s="157"/>
      <c r="F1935" s="157"/>
      <c r="G1935"/>
      <c r="H1935" s="158"/>
      <c r="I1935"/>
    </row>
    <row r="1936" spans="1:9" ht="14.25" x14ac:dyDescent="0.2">
      <c r="A1936" s="28" t="s">
        <v>1868</v>
      </c>
      <c r="B1936" s="28" t="s">
        <v>1799</v>
      </c>
      <c r="C1936" s="28" t="s">
        <v>177</v>
      </c>
      <c r="D1936" s="28" t="s">
        <v>872</v>
      </c>
      <c r="E1936" s="157"/>
      <c r="F1936" s="157"/>
      <c r="G1936"/>
      <c r="H1936" s="158"/>
      <c r="I1936"/>
    </row>
    <row r="1937" spans="1:9" ht="14.25" x14ac:dyDescent="0.2">
      <c r="A1937" s="28"/>
      <c r="B1937" s="28"/>
      <c r="C1937" s="28"/>
      <c r="D1937" s="28" t="s">
        <v>314</v>
      </c>
      <c r="E1937" s="157"/>
      <c r="F1937" s="157"/>
      <c r="G1937"/>
      <c r="H1937" s="158"/>
      <c r="I1937"/>
    </row>
    <row r="1938" spans="1:9" ht="14.25" x14ac:dyDescent="0.2">
      <c r="A1938" s="28" t="s">
        <v>2253</v>
      </c>
      <c r="B1938" s="28" t="s">
        <v>2254</v>
      </c>
      <c r="C1938" s="28" t="s">
        <v>177</v>
      </c>
      <c r="D1938" s="28" t="s">
        <v>872</v>
      </c>
      <c r="E1938" s="157"/>
      <c r="F1938" s="157"/>
      <c r="G1938"/>
      <c r="H1938" s="158"/>
      <c r="I1938"/>
    </row>
    <row r="1939" spans="1:9" ht="14.25" x14ac:dyDescent="0.2">
      <c r="A1939" s="28" t="s">
        <v>1869</v>
      </c>
      <c r="B1939" s="28" t="s">
        <v>1800</v>
      </c>
      <c r="C1939" s="28" t="s">
        <v>177</v>
      </c>
      <c r="D1939" s="28" t="s">
        <v>872</v>
      </c>
      <c r="E1939" s="157"/>
      <c r="F1939" s="157"/>
      <c r="G1939"/>
      <c r="H1939" s="158"/>
      <c r="I1939"/>
    </row>
    <row r="1940" spans="1:9" ht="14.25" x14ac:dyDescent="0.2">
      <c r="A1940" s="28"/>
      <c r="B1940" s="28"/>
      <c r="C1940" s="28"/>
      <c r="D1940" s="28" t="s">
        <v>314</v>
      </c>
      <c r="E1940" s="157"/>
      <c r="F1940" s="157"/>
      <c r="G1940"/>
      <c r="H1940" s="158"/>
      <c r="I1940"/>
    </row>
    <row r="1941" spans="1:9" x14ac:dyDescent="0.2">
      <c r="A1941" s="28" t="s">
        <v>2037</v>
      </c>
      <c r="B1941" s="28" t="s">
        <v>2038</v>
      </c>
      <c r="C1941" s="28" t="s">
        <v>177</v>
      </c>
      <c r="D1941" s="28" t="s">
        <v>872</v>
      </c>
      <c r="E1941"/>
      <c r="F1941"/>
      <c r="G1941"/>
      <c r="H1941" s="158"/>
      <c r="I1941"/>
    </row>
    <row r="1942" spans="1:9" ht="14.25" x14ac:dyDescent="0.2">
      <c r="A1942" s="28" t="s">
        <v>1870</v>
      </c>
      <c r="B1942" s="28" t="s">
        <v>972</v>
      </c>
      <c r="C1942" s="28" t="s">
        <v>177</v>
      </c>
      <c r="D1942" s="28" t="s">
        <v>872</v>
      </c>
      <c r="E1942" s="157"/>
      <c r="F1942" s="157"/>
      <c r="G1942"/>
      <c r="H1942" s="158"/>
      <c r="I1942"/>
    </row>
    <row r="1943" spans="1:9" ht="14.25" x14ac:dyDescent="0.2">
      <c r="A1943" s="28" t="s">
        <v>1871</v>
      </c>
      <c r="B1943" s="28" t="s">
        <v>985</v>
      </c>
      <c r="C1943" s="28" t="s">
        <v>177</v>
      </c>
      <c r="D1943" s="28" t="s">
        <v>872</v>
      </c>
      <c r="E1943" s="157"/>
      <c r="F1943" s="157"/>
      <c r="G1943"/>
      <c r="H1943" s="158"/>
      <c r="I1943"/>
    </row>
    <row r="1944" spans="1:9" ht="14.25" x14ac:dyDescent="0.2">
      <c r="A1944" s="28" t="s">
        <v>1872</v>
      </c>
      <c r="B1944" s="28" t="s">
        <v>986</v>
      </c>
      <c r="C1944" s="28" t="s">
        <v>177</v>
      </c>
      <c r="D1944" s="28" t="s">
        <v>872</v>
      </c>
      <c r="E1944" s="157"/>
      <c r="F1944" s="157"/>
      <c r="G1944"/>
      <c r="H1944" s="158"/>
      <c r="I1944"/>
    </row>
    <row r="1945" spans="1:9" ht="14.25" x14ac:dyDescent="0.2">
      <c r="A1945" s="28" t="s">
        <v>1873</v>
      </c>
      <c r="B1945" s="28" t="s">
        <v>975</v>
      </c>
      <c r="C1945" s="28" t="s">
        <v>177</v>
      </c>
      <c r="D1945" s="28" t="s">
        <v>872</v>
      </c>
      <c r="E1945" s="157"/>
      <c r="F1945" s="157"/>
      <c r="G1945"/>
      <c r="H1945" s="158"/>
      <c r="I1945"/>
    </row>
    <row r="1946" spans="1:9" ht="14.25" x14ac:dyDescent="0.2">
      <c r="A1946" s="28" t="s">
        <v>1874</v>
      </c>
      <c r="B1946" s="28" t="s">
        <v>1597</v>
      </c>
      <c r="C1946" s="28" t="s">
        <v>177</v>
      </c>
      <c r="D1946" s="28" t="s">
        <v>872</v>
      </c>
      <c r="E1946" s="157"/>
      <c r="F1946" s="157"/>
      <c r="G1946"/>
      <c r="H1946" s="158"/>
      <c r="I1946"/>
    </row>
    <row r="1947" spans="1:9" ht="14.25" x14ac:dyDescent="0.2">
      <c r="A1947" s="28" t="s">
        <v>1875</v>
      </c>
      <c r="B1947" s="28" t="s">
        <v>1148</v>
      </c>
      <c r="C1947" s="28" t="s">
        <v>177</v>
      </c>
      <c r="D1947" s="28" t="s">
        <v>872</v>
      </c>
      <c r="E1947" s="157"/>
      <c r="F1947" s="157"/>
      <c r="G1947"/>
      <c r="H1947" s="158"/>
      <c r="I1947"/>
    </row>
    <row r="1948" spans="1:9" ht="14.25" x14ac:dyDescent="0.2">
      <c r="A1948" s="28" t="s">
        <v>1876</v>
      </c>
      <c r="B1948" s="28" t="s">
        <v>1801</v>
      </c>
      <c r="C1948" s="28" t="s">
        <v>177</v>
      </c>
      <c r="D1948" s="28" t="s">
        <v>872</v>
      </c>
      <c r="E1948" s="157"/>
      <c r="F1948" s="157"/>
      <c r="G1948"/>
      <c r="H1948" s="158"/>
      <c r="I1948"/>
    </row>
    <row r="1949" spans="1:9" ht="14.25" x14ac:dyDescent="0.2">
      <c r="A1949" s="28" t="s">
        <v>1877</v>
      </c>
      <c r="B1949" s="28" t="s">
        <v>1802</v>
      </c>
      <c r="C1949" s="28" t="s">
        <v>177</v>
      </c>
      <c r="D1949" s="28" t="s">
        <v>872</v>
      </c>
      <c r="E1949" s="157"/>
      <c r="F1949" s="157"/>
      <c r="G1949"/>
      <c r="H1949" s="158"/>
      <c r="I1949"/>
    </row>
    <row r="1950" spans="1:9" x14ac:dyDescent="0.2">
      <c r="A1950" s="28"/>
      <c r="B1950" s="28"/>
      <c r="C1950" s="28"/>
      <c r="D1950" s="28" t="s">
        <v>314</v>
      </c>
      <c r="E1950"/>
      <c r="F1950"/>
      <c r="G1950"/>
      <c r="H1950" s="158"/>
      <c r="I1950"/>
    </row>
    <row r="1951" spans="1:9" ht="14.25" x14ac:dyDescent="0.2">
      <c r="A1951" s="28" t="s">
        <v>1878</v>
      </c>
      <c r="B1951" s="28" t="s">
        <v>1149</v>
      </c>
      <c r="C1951" s="28" t="s">
        <v>177</v>
      </c>
      <c r="D1951" s="28" t="s">
        <v>872</v>
      </c>
      <c r="E1951" s="157"/>
      <c r="F1951" s="157"/>
      <c r="G1951"/>
      <c r="H1951" s="158"/>
      <c r="I1951"/>
    </row>
    <row r="1952" spans="1:9" x14ac:dyDescent="0.2">
      <c r="A1952" s="28" t="s">
        <v>1879</v>
      </c>
      <c r="B1952" s="28" t="s">
        <v>1150</v>
      </c>
      <c r="C1952" s="28" t="s">
        <v>177</v>
      </c>
      <c r="D1952" s="28" t="s">
        <v>872</v>
      </c>
      <c r="E1952"/>
      <c r="F1952"/>
      <c r="G1952"/>
      <c r="H1952" s="158"/>
      <c r="I1952"/>
    </row>
    <row r="1953" spans="1:9" ht="14.25" x14ac:dyDescent="0.2">
      <c r="A1953" s="28" t="s">
        <v>1849</v>
      </c>
      <c r="B1953" s="28" t="s">
        <v>1850</v>
      </c>
      <c r="C1953" s="28" t="s">
        <v>177</v>
      </c>
      <c r="D1953" s="28" t="s">
        <v>872</v>
      </c>
      <c r="E1953" s="157"/>
      <c r="F1953" s="157"/>
      <c r="G1953"/>
      <c r="H1953" s="158"/>
      <c r="I1953"/>
    </row>
    <row r="1954" spans="1:9" x14ac:dyDescent="0.2">
      <c r="A1954" s="28" t="s">
        <v>1880</v>
      </c>
      <c r="B1954" s="28" t="s">
        <v>1772</v>
      </c>
      <c r="C1954" s="28" t="s">
        <v>177</v>
      </c>
      <c r="D1954" s="28" t="s">
        <v>872</v>
      </c>
      <c r="E1954"/>
      <c r="F1954"/>
      <c r="G1954"/>
      <c r="H1954" s="158"/>
      <c r="I1954"/>
    </row>
    <row r="1955" spans="1:9" ht="14.25" x14ac:dyDescent="0.2">
      <c r="A1955" s="28" t="s">
        <v>1881</v>
      </c>
      <c r="B1955" s="28" t="s">
        <v>1848</v>
      </c>
      <c r="C1955" s="28" t="s">
        <v>177</v>
      </c>
      <c r="D1955" s="28" t="s">
        <v>872</v>
      </c>
      <c r="E1955" s="157"/>
      <c r="F1955" s="157"/>
      <c r="G1955"/>
      <c r="H1955" s="158"/>
      <c r="I1955"/>
    </row>
    <row r="1956" spans="1:9" x14ac:dyDescent="0.2">
      <c r="A1956" s="28" t="s">
        <v>2779</v>
      </c>
      <c r="B1956" s="28" t="s">
        <v>2780</v>
      </c>
      <c r="C1956" s="28" t="s">
        <v>177</v>
      </c>
      <c r="D1956" s="28" t="s">
        <v>872</v>
      </c>
      <c r="E1956"/>
      <c r="F1956"/>
      <c r="G1956"/>
      <c r="H1956" s="158"/>
      <c r="I1956"/>
    </row>
    <row r="1957" spans="1:9" ht="14.25" x14ac:dyDescent="0.2">
      <c r="A1957" s="28" t="s">
        <v>1882</v>
      </c>
      <c r="B1957" s="28" t="s">
        <v>1610</v>
      </c>
      <c r="C1957" s="28" t="s">
        <v>177</v>
      </c>
      <c r="D1957" s="28" t="s">
        <v>872</v>
      </c>
      <c r="E1957" s="157"/>
      <c r="F1957" s="157"/>
      <c r="G1957"/>
      <c r="H1957" s="158"/>
      <c r="I1957"/>
    </row>
    <row r="1958" spans="1:9" x14ac:dyDescent="0.2">
      <c r="A1958" s="28" t="s">
        <v>1883</v>
      </c>
      <c r="B1958" s="28" t="s">
        <v>984</v>
      </c>
      <c r="C1958" s="28" t="s">
        <v>177</v>
      </c>
      <c r="D1958" s="28" t="s">
        <v>872</v>
      </c>
      <c r="E1958"/>
      <c r="F1958"/>
      <c r="G1958"/>
      <c r="H1958" s="158"/>
      <c r="I1958"/>
    </row>
    <row r="1959" spans="1:9" ht="14.25" x14ac:dyDescent="0.2">
      <c r="A1959" s="28"/>
      <c r="B1959" s="28"/>
      <c r="C1959" s="28"/>
      <c r="D1959" s="28" t="s">
        <v>873</v>
      </c>
      <c r="E1959" s="157"/>
      <c r="F1959" s="157"/>
      <c r="G1959"/>
      <c r="H1959" s="158"/>
      <c r="I1959"/>
    </row>
    <row r="1960" spans="1:9" x14ac:dyDescent="0.2">
      <c r="A1960" s="28" t="s">
        <v>1884</v>
      </c>
      <c r="B1960" s="28" t="s">
        <v>982</v>
      </c>
      <c r="C1960" s="28" t="s">
        <v>177</v>
      </c>
      <c r="D1960" s="28" t="s">
        <v>872</v>
      </c>
      <c r="E1960"/>
      <c r="F1960"/>
      <c r="G1960"/>
      <c r="H1960" s="158"/>
      <c r="I1960"/>
    </row>
    <row r="1961" spans="1:9" ht="14.25" x14ac:dyDescent="0.2">
      <c r="A1961" s="28"/>
      <c r="B1961" s="28"/>
      <c r="C1961" s="28"/>
      <c r="D1961" s="28" t="s">
        <v>314</v>
      </c>
      <c r="E1961" s="157"/>
      <c r="F1961" s="157"/>
      <c r="G1961"/>
      <c r="H1961" s="158"/>
      <c r="I1961"/>
    </row>
    <row r="1962" spans="1:9" x14ac:dyDescent="0.2">
      <c r="A1962" s="28" t="s">
        <v>1885</v>
      </c>
      <c r="B1962" s="28" t="s">
        <v>970</v>
      </c>
      <c r="C1962" s="28" t="s">
        <v>177</v>
      </c>
      <c r="D1962" s="28" t="s">
        <v>872</v>
      </c>
      <c r="E1962"/>
      <c r="F1962"/>
      <c r="G1962"/>
      <c r="H1962" s="158"/>
      <c r="I1962"/>
    </row>
    <row r="1963" spans="1:9" ht="14.25" x14ac:dyDescent="0.2">
      <c r="A1963" s="28"/>
      <c r="B1963" s="28"/>
      <c r="C1963" s="28"/>
      <c r="D1963" s="28" t="s">
        <v>314</v>
      </c>
      <c r="E1963" s="157"/>
      <c r="F1963" s="157"/>
      <c r="G1963"/>
      <c r="H1963" s="158"/>
      <c r="I1963"/>
    </row>
    <row r="1964" spans="1:9" x14ac:dyDescent="0.2">
      <c r="A1964" s="28" t="s">
        <v>2386</v>
      </c>
      <c r="B1964" s="28" t="s">
        <v>2387</v>
      </c>
      <c r="C1964" s="28" t="s">
        <v>177</v>
      </c>
      <c r="D1964" s="28" t="s">
        <v>872</v>
      </c>
      <c r="E1964"/>
      <c r="F1964"/>
      <c r="G1964"/>
      <c r="H1964" s="158"/>
      <c r="I1964"/>
    </row>
    <row r="1965" spans="1:9" ht="14.25" x14ac:dyDescent="0.2">
      <c r="A1965" s="28"/>
      <c r="B1965" s="28"/>
      <c r="C1965" s="28"/>
      <c r="D1965" s="28" t="s">
        <v>314</v>
      </c>
      <c r="E1965" s="157"/>
      <c r="F1965" s="157"/>
      <c r="G1965"/>
      <c r="H1965" s="158"/>
      <c r="I1965"/>
    </row>
    <row r="1966" spans="1:9" ht="14.25" x14ac:dyDescent="0.2">
      <c r="A1966" s="28" t="s">
        <v>1886</v>
      </c>
      <c r="B1966" s="28" t="s">
        <v>974</v>
      </c>
      <c r="C1966" s="28" t="s">
        <v>177</v>
      </c>
      <c r="D1966" s="28" t="s">
        <v>872</v>
      </c>
      <c r="E1966" s="157"/>
      <c r="F1966" s="157"/>
      <c r="G1966"/>
      <c r="H1966" s="158"/>
      <c r="I1966"/>
    </row>
    <row r="1967" spans="1:9" ht="14.25" x14ac:dyDescent="0.2">
      <c r="A1967" s="28"/>
      <c r="B1967" s="28"/>
      <c r="C1967" s="28"/>
      <c r="D1967" s="28" t="s">
        <v>314</v>
      </c>
      <c r="E1967" s="157"/>
      <c r="F1967" s="157"/>
      <c r="G1967"/>
      <c r="H1967" s="158"/>
      <c r="I1967"/>
    </row>
    <row r="1968" spans="1:9" ht="14.25" x14ac:dyDescent="0.2">
      <c r="A1968" s="28" t="s">
        <v>1887</v>
      </c>
      <c r="B1968" s="28" t="s">
        <v>973</v>
      </c>
      <c r="C1968" s="28" t="s">
        <v>177</v>
      </c>
      <c r="D1968" s="28" t="s">
        <v>872</v>
      </c>
      <c r="E1968" s="157"/>
      <c r="F1968" s="157"/>
      <c r="G1968"/>
      <c r="H1968" s="158"/>
      <c r="I1968"/>
    </row>
    <row r="1969" spans="1:9" ht="14.25" x14ac:dyDescent="0.2">
      <c r="A1969" s="28"/>
      <c r="B1969" s="28"/>
      <c r="C1969" s="28"/>
      <c r="D1969" s="28" t="s">
        <v>314</v>
      </c>
      <c r="E1969" s="157"/>
      <c r="F1969" s="157"/>
      <c r="G1969"/>
      <c r="H1969" s="158"/>
      <c r="I1969"/>
    </row>
    <row r="1970" spans="1:9" ht="14.25" x14ac:dyDescent="0.2">
      <c r="A1970" s="28" t="s">
        <v>1888</v>
      </c>
      <c r="B1970" s="28" t="s">
        <v>979</v>
      </c>
      <c r="C1970" s="28" t="s">
        <v>177</v>
      </c>
      <c r="D1970" s="28" t="s">
        <v>872</v>
      </c>
      <c r="E1970" s="157"/>
      <c r="F1970" s="157"/>
      <c r="G1970"/>
      <c r="H1970" s="158"/>
      <c r="I1970"/>
    </row>
    <row r="1971" spans="1:9" ht="14.25" x14ac:dyDescent="0.2">
      <c r="A1971" s="28"/>
      <c r="B1971" s="28"/>
      <c r="C1971" s="28"/>
      <c r="D1971" s="28" t="s">
        <v>314</v>
      </c>
      <c r="E1971" s="157"/>
      <c r="F1971" s="157"/>
      <c r="G1971"/>
      <c r="H1971" s="158"/>
      <c r="I1971"/>
    </row>
    <row r="1972" spans="1:9" ht="14.25" x14ac:dyDescent="0.2">
      <c r="A1972" s="28" t="s">
        <v>1889</v>
      </c>
      <c r="B1972" s="28" t="s">
        <v>983</v>
      </c>
      <c r="C1972" s="28" t="s">
        <v>177</v>
      </c>
      <c r="D1972" s="28" t="s">
        <v>872</v>
      </c>
      <c r="E1972" s="157"/>
      <c r="F1972" s="157"/>
      <c r="G1972"/>
      <c r="H1972" s="158"/>
      <c r="I1972"/>
    </row>
    <row r="1973" spans="1:9" ht="14.25" x14ac:dyDescent="0.2">
      <c r="A1973" s="28"/>
      <c r="B1973" s="28"/>
      <c r="C1973" s="28"/>
      <c r="D1973" s="28" t="s">
        <v>314</v>
      </c>
      <c r="E1973" s="157"/>
      <c r="F1973" s="157"/>
      <c r="G1973"/>
      <c r="H1973" s="158"/>
      <c r="I1973"/>
    </row>
    <row r="1974" spans="1:9" ht="14.25" x14ac:dyDescent="0.2">
      <c r="A1974" s="28" t="s">
        <v>1910</v>
      </c>
      <c r="B1974" s="28" t="s">
        <v>1911</v>
      </c>
      <c r="C1974" s="28" t="s">
        <v>177</v>
      </c>
      <c r="D1974" s="28" t="s">
        <v>872</v>
      </c>
      <c r="E1974" s="157"/>
      <c r="F1974" s="157"/>
      <c r="G1974"/>
      <c r="H1974" s="158"/>
      <c r="I1974"/>
    </row>
    <row r="1975" spans="1:9" ht="14.25" x14ac:dyDescent="0.2">
      <c r="A1975" s="28" t="s">
        <v>2715</v>
      </c>
      <c r="B1975" s="28" t="s">
        <v>166</v>
      </c>
      <c r="C1975" s="28" t="s">
        <v>177</v>
      </c>
      <c r="D1975" s="28" t="s">
        <v>872</v>
      </c>
      <c r="E1975" s="157"/>
      <c r="F1975" s="157"/>
      <c r="G1975"/>
      <c r="H1975" s="158"/>
      <c r="I1975"/>
    </row>
    <row r="1976" spans="1:9" ht="14.25" x14ac:dyDescent="0.2">
      <c r="A1976" s="28" t="s">
        <v>2738</v>
      </c>
      <c r="B1976" s="28" t="s">
        <v>167</v>
      </c>
      <c r="C1976" s="28" t="s">
        <v>177</v>
      </c>
      <c r="D1976" s="28" t="s">
        <v>872</v>
      </c>
      <c r="E1976" s="157"/>
      <c r="F1976" s="157"/>
      <c r="G1976"/>
      <c r="H1976" s="158"/>
      <c r="I1976"/>
    </row>
    <row r="1977" spans="1:9" x14ac:dyDescent="0.2">
      <c r="A1977" s="28" t="s">
        <v>2758</v>
      </c>
      <c r="B1977" s="28" t="s">
        <v>168</v>
      </c>
      <c r="C1977" s="28" t="s">
        <v>177</v>
      </c>
      <c r="D1977" s="28" t="s">
        <v>872</v>
      </c>
      <c r="E1977"/>
      <c r="F1977"/>
      <c r="G1977"/>
      <c r="H1977" s="158"/>
      <c r="I1977"/>
    </row>
    <row r="1978" spans="1:9" ht="14.25" x14ac:dyDescent="0.2">
      <c r="A1978" s="28" t="s">
        <v>2647</v>
      </c>
      <c r="B1978" s="28" t="s">
        <v>169</v>
      </c>
      <c r="C1978" s="28" t="s">
        <v>177</v>
      </c>
      <c r="D1978" s="28" t="s">
        <v>872</v>
      </c>
      <c r="E1978" s="157"/>
      <c r="F1978" s="157"/>
      <c r="G1978"/>
      <c r="H1978" s="158"/>
      <c r="I1978"/>
    </row>
    <row r="1979" spans="1:9" ht="14.25" x14ac:dyDescent="0.2">
      <c r="A1979" s="28" t="s">
        <v>2703</v>
      </c>
      <c r="B1979" s="28" t="s">
        <v>170</v>
      </c>
      <c r="C1979" s="28" t="s">
        <v>177</v>
      </c>
      <c r="D1979" s="28" t="s">
        <v>872</v>
      </c>
      <c r="E1979" s="157"/>
      <c r="F1979" s="157"/>
      <c r="G1979"/>
      <c r="H1979" s="158"/>
      <c r="I1979"/>
    </row>
    <row r="1980" spans="1:9" ht="14.25" x14ac:dyDescent="0.2">
      <c r="A1980" s="28" t="s">
        <v>2686</v>
      </c>
      <c r="B1980" s="28" t="s">
        <v>171</v>
      </c>
      <c r="C1980" s="28" t="s">
        <v>177</v>
      </c>
      <c r="D1980" s="28" t="s">
        <v>872</v>
      </c>
      <c r="E1980" s="157"/>
      <c r="F1980" s="157"/>
      <c r="G1980"/>
      <c r="H1980" s="158"/>
      <c r="I1980"/>
    </row>
    <row r="1981" spans="1:9" ht="14.25" x14ac:dyDescent="0.2">
      <c r="A1981" s="28" t="s">
        <v>2713</v>
      </c>
      <c r="B1981" s="28" t="s">
        <v>172</v>
      </c>
      <c r="C1981" s="28" t="s">
        <v>177</v>
      </c>
      <c r="D1981" s="28" t="s">
        <v>872</v>
      </c>
      <c r="E1981" s="157"/>
      <c r="F1981" s="157"/>
      <c r="G1981"/>
      <c r="H1981" s="158"/>
      <c r="I1981"/>
    </row>
    <row r="1982" spans="1:9" ht="14.25" x14ac:dyDescent="0.2">
      <c r="A1982" s="28" t="s">
        <v>2714</v>
      </c>
      <c r="B1982" s="28" t="s">
        <v>173</v>
      </c>
      <c r="C1982" s="28" t="s">
        <v>177</v>
      </c>
      <c r="D1982" s="28" t="s">
        <v>872</v>
      </c>
      <c r="E1982" s="157"/>
      <c r="F1982" s="157"/>
      <c r="G1982"/>
      <c r="H1982" s="158"/>
      <c r="I1982"/>
    </row>
    <row r="1983" spans="1:9" ht="14.25" x14ac:dyDescent="0.2">
      <c r="A1983" s="28" t="s">
        <v>2668</v>
      </c>
      <c r="B1983" s="28" t="s">
        <v>165</v>
      </c>
      <c r="C1983" s="28" t="s">
        <v>177</v>
      </c>
      <c r="D1983" s="28" t="s">
        <v>872</v>
      </c>
      <c r="E1983" s="157"/>
      <c r="F1983" s="157"/>
      <c r="G1983"/>
      <c r="H1983" s="158"/>
      <c r="I1983"/>
    </row>
    <row r="1984" spans="1:9" x14ac:dyDescent="0.2">
      <c r="A1984" s="28" t="s">
        <v>2701</v>
      </c>
      <c r="B1984" s="28" t="s">
        <v>174</v>
      </c>
      <c r="C1984" s="28" t="s">
        <v>177</v>
      </c>
      <c r="D1984" s="28" t="s">
        <v>872</v>
      </c>
      <c r="E1984"/>
      <c r="F1984"/>
      <c r="G1984"/>
      <c r="H1984" s="158"/>
      <c r="I1984"/>
    </row>
    <row r="1985" spans="1:9" ht="14.25" x14ac:dyDescent="0.2">
      <c r="A1985" s="28" t="s">
        <v>2649</v>
      </c>
      <c r="B1985" s="28" t="s">
        <v>164</v>
      </c>
      <c r="C1985" s="28" t="s">
        <v>177</v>
      </c>
      <c r="D1985" s="28" t="s">
        <v>872</v>
      </c>
      <c r="E1985" s="157"/>
      <c r="F1985" s="157"/>
      <c r="G1985"/>
      <c r="H1985" s="158"/>
      <c r="I1985"/>
    </row>
    <row r="1986" spans="1:9" ht="14.25" x14ac:dyDescent="0.2">
      <c r="A1986" s="28"/>
      <c r="B1986" s="28"/>
      <c r="C1986" s="28"/>
      <c r="D1986" s="28" t="s">
        <v>314</v>
      </c>
      <c r="E1986" s="157"/>
      <c r="F1986" s="157"/>
      <c r="G1986"/>
      <c r="H1986" s="158"/>
      <c r="I1986"/>
    </row>
    <row r="1987" spans="1:9" ht="14.25" x14ac:dyDescent="0.2">
      <c r="A1987" s="28" t="s">
        <v>2737</v>
      </c>
      <c r="B1987" s="28" t="s">
        <v>175</v>
      </c>
      <c r="C1987" s="28" t="s">
        <v>177</v>
      </c>
      <c r="D1987" s="28" t="s">
        <v>872</v>
      </c>
      <c r="E1987" s="157"/>
      <c r="F1987" s="157"/>
      <c r="G1987"/>
      <c r="H1987" s="158"/>
      <c r="I1987"/>
    </row>
    <row r="1988" spans="1:9" x14ac:dyDescent="0.2">
      <c r="A1988" s="28" t="s">
        <v>2398</v>
      </c>
      <c r="B1988" s="28" t="s">
        <v>2399</v>
      </c>
      <c r="C1988" s="28" t="s">
        <v>177</v>
      </c>
      <c r="D1988" s="28" t="s">
        <v>872</v>
      </c>
      <c r="E1988"/>
      <c r="F1988"/>
      <c r="G1988"/>
      <c r="H1988" s="158"/>
      <c r="I1988"/>
    </row>
    <row r="1989" spans="1:9" ht="14.25" x14ac:dyDescent="0.2">
      <c r="A1989" s="28" t="s">
        <v>1890</v>
      </c>
      <c r="B1989" s="28" t="s">
        <v>1557</v>
      </c>
      <c r="C1989" s="28" t="s">
        <v>177</v>
      </c>
      <c r="D1989" s="28" t="s">
        <v>872</v>
      </c>
      <c r="E1989" s="157"/>
      <c r="F1989" s="157"/>
      <c r="G1989"/>
      <c r="H1989" s="158"/>
      <c r="I1989"/>
    </row>
    <row r="1990" spans="1:9" ht="14.25" x14ac:dyDescent="0.2">
      <c r="A1990" s="28" t="s">
        <v>1891</v>
      </c>
      <c r="B1990" s="28" t="s">
        <v>1846</v>
      </c>
      <c r="C1990" s="28" t="s">
        <v>177</v>
      </c>
      <c r="D1990" s="28" t="s">
        <v>872</v>
      </c>
      <c r="E1990" s="157"/>
      <c r="F1990" s="157"/>
      <c r="G1990"/>
      <c r="H1990" s="158"/>
      <c r="I1990"/>
    </row>
    <row r="1991" spans="1:9" ht="14.25" x14ac:dyDescent="0.2">
      <c r="A1991" s="28" t="s">
        <v>1892</v>
      </c>
      <c r="B1991" s="28" t="s">
        <v>1675</v>
      </c>
      <c r="C1991" s="28" t="s">
        <v>177</v>
      </c>
      <c r="D1991" s="28" t="s">
        <v>872</v>
      </c>
      <c r="E1991" s="157"/>
      <c r="F1991" s="157"/>
      <c r="G1991"/>
      <c r="H1991" s="158"/>
      <c r="I1991"/>
    </row>
    <row r="1992" spans="1:9" ht="14.25" x14ac:dyDescent="0.2">
      <c r="A1992" s="28" t="s">
        <v>1893</v>
      </c>
      <c r="B1992" s="28" t="s">
        <v>1301</v>
      </c>
      <c r="C1992" s="28" t="s">
        <v>177</v>
      </c>
      <c r="D1992" s="28" t="s">
        <v>872</v>
      </c>
      <c r="E1992" s="157"/>
      <c r="F1992" s="157"/>
      <c r="G1992"/>
      <c r="H1992" s="158"/>
      <c r="I1992"/>
    </row>
    <row r="1993" spans="1:9" ht="14.25" x14ac:dyDescent="0.2">
      <c r="A1993" s="28"/>
      <c r="B1993" s="28"/>
      <c r="C1993" s="28"/>
      <c r="D1993" s="28" t="s">
        <v>314</v>
      </c>
      <c r="E1993" s="157"/>
      <c r="F1993" s="157"/>
      <c r="G1993"/>
      <c r="H1993" s="158"/>
      <c r="I1993"/>
    </row>
    <row r="1994" spans="1:9" ht="14.25" x14ac:dyDescent="0.2">
      <c r="A1994" s="28" t="s">
        <v>1894</v>
      </c>
      <c r="B1994" s="28" t="s">
        <v>1611</v>
      </c>
      <c r="C1994" s="28" t="s">
        <v>177</v>
      </c>
      <c r="D1994" s="28" t="s">
        <v>872</v>
      </c>
      <c r="E1994" s="157"/>
      <c r="F1994" s="157"/>
      <c r="G1994"/>
      <c r="H1994" s="158"/>
      <c r="I1994"/>
    </row>
    <row r="1995" spans="1:9" x14ac:dyDescent="0.2">
      <c r="A1995" s="28" t="s">
        <v>2043</v>
      </c>
      <c r="B1995" s="28" t="s">
        <v>2044</v>
      </c>
      <c r="C1995" s="28" t="s">
        <v>177</v>
      </c>
      <c r="D1995" s="28" t="s">
        <v>872</v>
      </c>
      <c r="E1995"/>
      <c r="F1995"/>
      <c r="G1995"/>
      <c r="H1995" s="158"/>
      <c r="I1995"/>
    </row>
    <row r="1996" spans="1:9" ht="14.25" x14ac:dyDescent="0.2">
      <c r="A1996" s="28" t="s">
        <v>2041</v>
      </c>
      <c r="B1996" s="28" t="s">
        <v>2042</v>
      </c>
      <c r="C1996" s="28" t="s">
        <v>177</v>
      </c>
      <c r="D1996" s="28" t="s">
        <v>872</v>
      </c>
      <c r="E1996" s="157"/>
      <c r="F1996" s="157"/>
      <c r="G1996"/>
      <c r="H1996" s="158"/>
      <c r="I1996"/>
    </row>
    <row r="1997" spans="1:9" x14ac:dyDescent="0.2">
      <c r="A1997" s="28"/>
      <c r="B1997" s="28"/>
      <c r="C1997" s="28"/>
      <c r="D1997" s="28" t="s">
        <v>314</v>
      </c>
      <c r="E1997"/>
      <c r="F1997"/>
      <c r="G1997"/>
      <c r="H1997" s="158"/>
      <c r="I1997"/>
    </row>
    <row r="1998" spans="1:9" ht="14.25" x14ac:dyDescent="0.2">
      <c r="A1998" s="28" t="s">
        <v>1895</v>
      </c>
      <c r="B1998" s="28" t="s">
        <v>1612</v>
      </c>
      <c r="C1998" s="28" t="s">
        <v>177</v>
      </c>
      <c r="D1998" s="28" t="s">
        <v>872</v>
      </c>
      <c r="E1998" s="157"/>
      <c r="F1998" s="157"/>
      <c r="G1998"/>
      <c r="H1998" s="158"/>
      <c r="I1998"/>
    </row>
    <row r="1999" spans="1:9" x14ac:dyDescent="0.2">
      <c r="A1999" s="28" t="s">
        <v>1896</v>
      </c>
      <c r="B1999" s="28" t="s">
        <v>1302</v>
      </c>
      <c r="C1999" s="28" t="s">
        <v>177</v>
      </c>
      <c r="D1999" s="28" t="s">
        <v>872</v>
      </c>
      <c r="E1999"/>
      <c r="F1999"/>
      <c r="G1999"/>
      <c r="H1999" s="158"/>
      <c r="I1999"/>
    </row>
    <row r="2000" spans="1:9" ht="14.25" x14ac:dyDescent="0.2">
      <c r="A2000" s="28" t="s">
        <v>2869</v>
      </c>
      <c r="B2000" s="28" t="s">
        <v>2358</v>
      </c>
      <c r="C2000" s="28" t="s">
        <v>1040</v>
      </c>
      <c r="D2000" s="28" t="s">
        <v>313</v>
      </c>
      <c r="E2000" s="157"/>
      <c r="F2000" s="157"/>
      <c r="G2000"/>
      <c r="H2000" s="158"/>
      <c r="I2000"/>
    </row>
    <row r="2001" spans="1:9" ht="14.25" x14ac:dyDescent="0.2">
      <c r="A2001" s="28" t="s">
        <v>2388</v>
      </c>
      <c r="B2001" s="28" t="s">
        <v>1833</v>
      </c>
      <c r="C2001" s="28" t="s">
        <v>1140</v>
      </c>
      <c r="D2001" s="28" t="s">
        <v>872</v>
      </c>
      <c r="E2001" s="157"/>
      <c r="F2001" s="157"/>
      <c r="G2001"/>
      <c r="H2001" s="158"/>
      <c r="I2001"/>
    </row>
    <row r="2002" spans="1:9" ht="14.25" x14ac:dyDescent="0.2">
      <c r="A2002" s="28" t="s">
        <v>2389</v>
      </c>
      <c r="B2002" s="28" t="s">
        <v>1596</v>
      </c>
      <c r="C2002" s="28" t="s">
        <v>1140</v>
      </c>
      <c r="D2002" s="28" t="s">
        <v>872</v>
      </c>
      <c r="E2002" s="157"/>
      <c r="F2002" s="157"/>
      <c r="G2002"/>
      <c r="H2002" s="158"/>
      <c r="I2002"/>
    </row>
    <row r="2003" spans="1:9" ht="14.25" x14ac:dyDescent="0.2">
      <c r="A2003" s="28" t="s">
        <v>2390</v>
      </c>
      <c r="B2003" s="28" t="s">
        <v>1803</v>
      </c>
      <c r="C2003" s="28" t="s">
        <v>1140</v>
      </c>
      <c r="D2003" s="28" t="s">
        <v>872</v>
      </c>
      <c r="E2003" s="157"/>
      <c r="F2003" s="157"/>
      <c r="G2003"/>
      <c r="H2003" s="158"/>
      <c r="I2003"/>
    </row>
    <row r="2004" spans="1:9" x14ac:dyDescent="0.2">
      <c r="A2004" s="28"/>
      <c r="B2004" s="28"/>
      <c r="C2004" s="28"/>
      <c r="D2004" s="28" t="s">
        <v>780</v>
      </c>
      <c r="E2004"/>
      <c r="F2004"/>
      <c r="G2004"/>
      <c r="H2004" s="158"/>
      <c r="I2004"/>
    </row>
    <row r="2005" spans="1:9" ht="14.25" x14ac:dyDescent="0.2">
      <c r="A2005" s="28" t="s">
        <v>2391</v>
      </c>
      <c r="B2005" s="28" t="s">
        <v>1805</v>
      </c>
      <c r="C2005" s="28" t="s">
        <v>1140</v>
      </c>
      <c r="D2005" s="28" t="s">
        <v>872</v>
      </c>
      <c r="E2005" s="157"/>
      <c r="F2005" s="157"/>
      <c r="G2005"/>
      <c r="H2005" s="158"/>
      <c r="I2005"/>
    </row>
    <row r="2006" spans="1:9" ht="14.25" x14ac:dyDescent="0.2">
      <c r="A2006" s="28"/>
      <c r="B2006" s="28"/>
      <c r="C2006" s="28"/>
      <c r="D2006" s="28" t="s">
        <v>780</v>
      </c>
      <c r="E2006" s="157"/>
      <c r="F2006" s="157"/>
      <c r="G2006"/>
      <c r="H2006" s="158"/>
      <c r="I2006"/>
    </row>
    <row r="2007" spans="1:9" ht="14.25" x14ac:dyDescent="0.2">
      <c r="A2007" s="28" t="s">
        <v>2392</v>
      </c>
      <c r="B2007" s="28" t="s">
        <v>1806</v>
      </c>
      <c r="C2007" s="28" t="s">
        <v>1140</v>
      </c>
      <c r="D2007" s="28" t="s">
        <v>872</v>
      </c>
      <c r="E2007" s="157"/>
      <c r="F2007" s="157"/>
      <c r="G2007"/>
      <c r="H2007" s="158"/>
      <c r="I2007"/>
    </row>
    <row r="2008" spans="1:9" ht="14.25" x14ac:dyDescent="0.2">
      <c r="A2008" s="28"/>
      <c r="B2008" s="28"/>
      <c r="C2008" s="28"/>
      <c r="D2008" s="28" t="s">
        <v>780</v>
      </c>
      <c r="E2008" s="157"/>
      <c r="F2008" s="157"/>
      <c r="G2008"/>
      <c r="H2008" s="158"/>
      <c r="I2008"/>
    </row>
    <row r="2009" spans="1:9" ht="14.25" x14ac:dyDescent="0.2">
      <c r="A2009" s="28" t="s">
        <v>2393</v>
      </c>
      <c r="B2009" s="28" t="s">
        <v>1907</v>
      </c>
      <c r="C2009" s="28" t="s">
        <v>1140</v>
      </c>
      <c r="D2009" s="28" t="s">
        <v>872</v>
      </c>
      <c r="E2009" s="157"/>
      <c r="F2009" s="157"/>
      <c r="G2009"/>
      <c r="H2009" s="158"/>
      <c r="I2009"/>
    </row>
    <row r="2010" spans="1:9" x14ac:dyDescent="0.2">
      <c r="A2010" s="28" t="s">
        <v>2394</v>
      </c>
      <c r="B2010" s="28" t="s">
        <v>1908</v>
      </c>
      <c r="C2010" s="28" t="s">
        <v>1140</v>
      </c>
      <c r="D2010" s="28" t="s">
        <v>872</v>
      </c>
      <c r="E2010"/>
      <c r="F2010"/>
      <c r="G2010"/>
      <c r="H2010" s="158"/>
      <c r="I2010"/>
    </row>
    <row r="2011" spans="1:9" ht="14.25" x14ac:dyDescent="0.2">
      <c r="A2011" s="28" t="s">
        <v>2395</v>
      </c>
      <c r="B2011" s="28" t="s">
        <v>1909</v>
      </c>
      <c r="C2011" s="28" t="s">
        <v>1140</v>
      </c>
      <c r="D2011" s="28" t="s">
        <v>872</v>
      </c>
      <c r="E2011" s="157"/>
      <c r="F2011" s="157"/>
      <c r="G2011"/>
      <c r="H2011" s="158"/>
      <c r="I2011"/>
    </row>
    <row r="2012" spans="1:9" x14ac:dyDescent="0.2">
      <c r="A2012" s="28" t="s">
        <v>2396</v>
      </c>
      <c r="B2012" s="28" t="s">
        <v>1804</v>
      </c>
      <c r="C2012" s="28" t="s">
        <v>1140</v>
      </c>
      <c r="D2012" s="28" t="s">
        <v>872</v>
      </c>
      <c r="E2012"/>
      <c r="F2012"/>
      <c r="G2012"/>
      <c r="H2012" s="158"/>
      <c r="I2012"/>
    </row>
    <row r="2013" spans="1:9" x14ac:dyDescent="0.2">
      <c r="A2013" s="28"/>
      <c r="B2013" s="28"/>
      <c r="C2013" s="28"/>
      <c r="D2013" s="28" t="s">
        <v>780</v>
      </c>
      <c r="E2013"/>
      <c r="F2013"/>
      <c r="G2013"/>
      <c r="H2013" s="158"/>
      <c r="I2013"/>
    </row>
    <row r="2014" spans="1:9" ht="14.25" x14ac:dyDescent="0.2">
      <c r="A2014" s="28" t="s">
        <v>2320</v>
      </c>
      <c r="B2014" s="28" t="s">
        <v>1599</v>
      </c>
      <c r="C2014" s="28" t="s">
        <v>1140</v>
      </c>
      <c r="D2014" s="28" t="s">
        <v>872</v>
      </c>
      <c r="E2014" s="157"/>
      <c r="F2014" s="157"/>
      <c r="G2014"/>
      <c r="H2014" s="158"/>
      <c r="I2014"/>
    </row>
    <row r="2015" spans="1:9" ht="14.25" x14ac:dyDescent="0.2">
      <c r="A2015" s="28" t="s">
        <v>2321</v>
      </c>
      <c r="B2015" s="28" t="s">
        <v>1600</v>
      </c>
      <c r="C2015" s="28" t="s">
        <v>1140</v>
      </c>
      <c r="D2015" s="28" t="s">
        <v>872</v>
      </c>
      <c r="E2015" s="157"/>
      <c r="F2015" s="157"/>
      <c r="G2015"/>
      <c r="H2015" s="158"/>
      <c r="I2015"/>
    </row>
    <row r="2016" spans="1:9" ht="14.25" x14ac:dyDescent="0.2">
      <c r="A2016" s="28" t="s">
        <v>2322</v>
      </c>
      <c r="B2016" s="28" t="s">
        <v>1601</v>
      </c>
      <c r="C2016" s="28" t="s">
        <v>1140</v>
      </c>
      <c r="D2016" s="28" t="s">
        <v>872</v>
      </c>
      <c r="E2016" s="157"/>
      <c r="F2016" s="157"/>
      <c r="G2016"/>
      <c r="H2016" s="158"/>
      <c r="I2016"/>
    </row>
    <row r="2017" spans="1:9" ht="14.25" x14ac:dyDescent="0.2">
      <c r="A2017" s="28" t="s">
        <v>2323</v>
      </c>
      <c r="B2017" s="28" t="s">
        <v>1602</v>
      </c>
      <c r="C2017" s="28" t="s">
        <v>1140</v>
      </c>
      <c r="D2017" s="28" t="s">
        <v>872</v>
      </c>
      <c r="E2017" s="157"/>
      <c r="F2017" s="157"/>
      <c r="G2017"/>
      <c r="H2017" s="158"/>
      <c r="I2017"/>
    </row>
    <row r="2018" spans="1:9" ht="14.25" x14ac:dyDescent="0.2">
      <c r="A2018" s="28" t="s">
        <v>2324</v>
      </c>
      <c r="B2018" s="28" t="s">
        <v>103</v>
      </c>
      <c r="C2018" s="28" t="s">
        <v>1140</v>
      </c>
      <c r="D2018" s="28" t="s">
        <v>872</v>
      </c>
      <c r="E2018" s="157"/>
      <c r="F2018" s="157"/>
      <c r="G2018"/>
      <c r="H2018" s="158"/>
      <c r="I2018"/>
    </row>
    <row r="2019" spans="1:9" ht="14.25" x14ac:dyDescent="0.2">
      <c r="A2019" s="28"/>
      <c r="B2019" s="28"/>
      <c r="C2019" s="28"/>
      <c r="D2019" s="28" t="s">
        <v>780</v>
      </c>
      <c r="E2019" s="157"/>
      <c r="F2019" s="157"/>
      <c r="G2019"/>
      <c r="H2019" s="158"/>
      <c r="I2019"/>
    </row>
    <row r="2020" spans="1:9" ht="14.25" x14ac:dyDescent="0.2">
      <c r="A2020" s="28" t="s">
        <v>2325</v>
      </c>
      <c r="B2020" s="28" t="s">
        <v>107</v>
      </c>
      <c r="C2020" s="28" t="s">
        <v>1140</v>
      </c>
      <c r="D2020" s="28" t="s">
        <v>872</v>
      </c>
      <c r="E2020" s="157"/>
      <c r="F2020" s="157"/>
      <c r="G2020"/>
      <c r="H2020" s="158"/>
      <c r="I2020"/>
    </row>
    <row r="2021" spans="1:9" x14ac:dyDescent="0.2">
      <c r="A2021" s="28"/>
      <c r="B2021" s="28"/>
      <c r="C2021" s="28"/>
      <c r="D2021" s="28" t="s">
        <v>312</v>
      </c>
      <c r="E2021"/>
      <c r="F2021"/>
      <c r="G2021"/>
      <c r="H2021" s="158"/>
      <c r="I2021"/>
    </row>
    <row r="2022" spans="1:9" ht="14.25" x14ac:dyDescent="0.2">
      <c r="A2022" s="28"/>
      <c r="B2022" s="28"/>
      <c r="C2022" s="28"/>
      <c r="D2022" s="28" t="s">
        <v>780</v>
      </c>
      <c r="E2022" s="157"/>
      <c r="F2022" s="157"/>
      <c r="G2022"/>
      <c r="H2022" s="158"/>
      <c r="I2022"/>
    </row>
    <row r="2023" spans="1:9" x14ac:dyDescent="0.2">
      <c r="A2023" s="28" t="s">
        <v>2326</v>
      </c>
      <c r="B2023" s="28" t="s">
        <v>1603</v>
      </c>
      <c r="C2023" s="28" t="s">
        <v>1140</v>
      </c>
      <c r="D2023" s="28" t="s">
        <v>872</v>
      </c>
      <c r="E2023"/>
      <c r="F2023"/>
      <c r="G2023"/>
      <c r="H2023" s="158"/>
      <c r="I2023"/>
    </row>
    <row r="2024" spans="1:9" x14ac:dyDescent="0.2">
      <c r="A2024" s="28" t="s">
        <v>2327</v>
      </c>
      <c r="B2024" s="28" t="s">
        <v>1604</v>
      </c>
      <c r="C2024" s="28" t="s">
        <v>1140</v>
      </c>
      <c r="D2024" s="28" t="s">
        <v>872</v>
      </c>
      <c r="E2024"/>
      <c r="F2024"/>
      <c r="G2024"/>
      <c r="H2024" s="158"/>
      <c r="I2024"/>
    </row>
    <row r="2025" spans="1:9" x14ac:dyDescent="0.2">
      <c r="A2025" s="28" t="s">
        <v>2328</v>
      </c>
      <c r="B2025" s="28" t="s">
        <v>1605</v>
      </c>
      <c r="C2025" s="28" t="s">
        <v>1140</v>
      </c>
      <c r="D2025" s="28" t="s">
        <v>872</v>
      </c>
      <c r="E2025"/>
      <c r="F2025"/>
      <c r="G2025"/>
      <c r="H2025" s="158"/>
      <c r="I2025"/>
    </row>
    <row r="2026" spans="1:9" ht="14.25" x14ac:dyDescent="0.2">
      <c r="A2026" s="28" t="s">
        <v>2329</v>
      </c>
      <c r="B2026" s="28" t="s">
        <v>1606</v>
      </c>
      <c r="C2026" s="28" t="s">
        <v>1140</v>
      </c>
      <c r="D2026" s="28" t="s">
        <v>872</v>
      </c>
      <c r="E2026" s="157"/>
      <c r="F2026" s="157"/>
      <c r="G2026"/>
      <c r="H2026" s="158"/>
      <c r="I2026"/>
    </row>
    <row r="2027" spans="1:9" x14ac:dyDescent="0.2">
      <c r="A2027" s="28" t="s">
        <v>2330</v>
      </c>
      <c r="B2027" s="28" t="s">
        <v>1607</v>
      </c>
      <c r="C2027" s="28" t="s">
        <v>1140</v>
      </c>
      <c r="D2027" s="28" t="s">
        <v>872</v>
      </c>
      <c r="E2027"/>
      <c r="F2027"/>
      <c r="G2027"/>
      <c r="H2027" s="158"/>
      <c r="I2027"/>
    </row>
    <row r="2028" spans="1:9" ht="14.25" x14ac:dyDescent="0.2">
      <c r="A2028" s="28" t="s">
        <v>2375</v>
      </c>
      <c r="B2028" s="28" t="s">
        <v>2376</v>
      </c>
      <c r="C2028" s="28" t="s">
        <v>1140</v>
      </c>
      <c r="D2028" s="28" t="s">
        <v>872</v>
      </c>
      <c r="E2028" s="157"/>
      <c r="F2028" s="157"/>
      <c r="G2028"/>
      <c r="H2028" s="158"/>
      <c r="I2028"/>
    </row>
    <row r="2029" spans="1:9" x14ac:dyDescent="0.2">
      <c r="A2029" s="28" t="s">
        <v>2331</v>
      </c>
      <c r="B2029" s="28" t="s">
        <v>1</v>
      </c>
      <c r="C2029" s="28" t="s">
        <v>1140</v>
      </c>
      <c r="D2029" s="28" t="s">
        <v>872</v>
      </c>
      <c r="E2029"/>
      <c r="F2029"/>
      <c r="G2029"/>
      <c r="H2029" s="158"/>
      <c r="I2029"/>
    </row>
    <row r="2030" spans="1:9" x14ac:dyDescent="0.2">
      <c r="A2030" s="28"/>
      <c r="B2030" s="28"/>
      <c r="C2030" s="28"/>
      <c r="D2030" s="28" t="s">
        <v>780</v>
      </c>
      <c r="E2030"/>
      <c r="F2030"/>
      <c r="G2030"/>
      <c r="H2030" s="158"/>
      <c r="I2030"/>
    </row>
    <row r="2031" spans="1:9" x14ac:dyDescent="0.2">
      <c r="A2031" s="28" t="s">
        <v>2332</v>
      </c>
      <c r="B2031" s="28" t="s">
        <v>161</v>
      </c>
      <c r="C2031" s="28" t="s">
        <v>1140</v>
      </c>
      <c r="D2031" s="28" t="s">
        <v>872</v>
      </c>
      <c r="E2031"/>
      <c r="F2031"/>
      <c r="G2031"/>
      <c r="H2031" s="158"/>
      <c r="I2031"/>
    </row>
    <row r="2032" spans="1:9" ht="14.25" x14ac:dyDescent="0.2">
      <c r="A2032" s="28"/>
      <c r="B2032" s="28"/>
      <c r="C2032" s="28"/>
      <c r="D2032" s="28" t="s">
        <v>312</v>
      </c>
      <c r="E2032" s="157"/>
      <c r="F2032" s="157"/>
      <c r="G2032"/>
      <c r="H2032" s="158"/>
      <c r="I2032"/>
    </row>
    <row r="2033" spans="1:9" x14ac:dyDescent="0.2">
      <c r="A2033" s="28"/>
      <c r="B2033" s="28"/>
      <c r="C2033" s="28"/>
      <c r="D2033" s="28" t="s">
        <v>314</v>
      </c>
      <c r="E2033"/>
      <c r="F2033"/>
      <c r="G2033"/>
      <c r="H2033" s="158"/>
      <c r="I2033"/>
    </row>
    <row r="2034" spans="1:9" ht="14.25" x14ac:dyDescent="0.2">
      <c r="A2034" s="28"/>
      <c r="B2034" s="28"/>
      <c r="C2034" s="28"/>
      <c r="D2034" s="28" t="s">
        <v>780</v>
      </c>
      <c r="E2034" s="157"/>
      <c r="F2034" s="157"/>
      <c r="G2034"/>
      <c r="H2034" s="158"/>
      <c r="I2034"/>
    </row>
    <row r="2035" spans="1:9" ht="14.25" x14ac:dyDescent="0.2">
      <c r="A2035" s="28" t="s">
        <v>2333</v>
      </c>
      <c r="B2035" s="28" t="s">
        <v>1304</v>
      </c>
      <c r="C2035" s="28" t="s">
        <v>1140</v>
      </c>
      <c r="D2035" s="28" t="s">
        <v>872</v>
      </c>
      <c r="E2035" s="157"/>
      <c r="F2035" s="157"/>
      <c r="G2035"/>
      <c r="H2035" s="158"/>
      <c r="I2035"/>
    </row>
    <row r="2036" spans="1:9" ht="14.25" x14ac:dyDescent="0.2">
      <c r="A2036" s="28"/>
      <c r="B2036" s="28"/>
      <c r="C2036" s="28"/>
      <c r="D2036" s="28" t="s">
        <v>780</v>
      </c>
      <c r="E2036" s="157"/>
      <c r="F2036" s="157"/>
      <c r="G2036"/>
      <c r="H2036" s="158"/>
      <c r="I2036"/>
    </row>
    <row r="2037" spans="1:9" x14ac:dyDescent="0.2">
      <c r="A2037" s="28" t="s">
        <v>2334</v>
      </c>
      <c r="B2037" s="28" t="s">
        <v>104</v>
      </c>
      <c r="C2037" s="28" t="s">
        <v>1140</v>
      </c>
      <c r="D2037" s="28" t="s">
        <v>872</v>
      </c>
      <c r="E2037"/>
      <c r="F2037"/>
      <c r="G2037"/>
      <c r="H2037" s="158"/>
      <c r="I2037"/>
    </row>
    <row r="2038" spans="1:9" ht="14.25" x14ac:dyDescent="0.2">
      <c r="A2038" s="28"/>
      <c r="B2038" s="28"/>
      <c r="C2038" s="28"/>
      <c r="D2038" s="28" t="s">
        <v>312</v>
      </c>
      <c r="E2038" s="157"/>
      <c r="F2038" s="157"/>
      <c r="G2038"/>
      <c r="H2038" s="158"/>
      <c r="I2038"/>
    </row>
    <row r="2039" spans="1:9" x14ac:dyDescent="0.2">
      <c r="A2039" s="28"/>
      <c r="B2039" s="28"/>
      <c r="C2039" s="28"/>
      <c r="D2039" s="28" t="s">
        <v>314</v>
      </c>
      <c r="E2039"/>
      <c r="F2039"/>
      <c r="G2039"/>
      <c r="H2039" s="158"/>
      <c r="I2039"/>
    </row>
    <row r="2040" spans="1:9" ht="14.25" x14ac:dyDescent="0.2">
      <c r="A2040" s="28"/>
      <c r="B2040" s="28"/>
      <c r="C2040" s="28"/>
      <c r="D2040" s="28" t="s">
        <v>780</v>
      </c>
      <c r="E2040" s="157"/>
      <c r="F2040" s="157"/>
      <c r="G2040"/>
      <c r="H2040" s="158"/>
      <c r="I2040"/>
    </row>
    <row r="2041" spans="1:9" ht="14.25" x14ac:dyDescent="0.2">
      <c r="A2041" s="28" t="s">
        <v>2335</v>
      </c>
      <c r="B2041" s="28" t="s">
        <v>4</v>
      </c>
      <c r="C2041" s="28" t="s">
        <v>1140</v>
      </c>
      <c r="D2041" s="28" t="s">
        <v>872</v>
      </c>
      <c r="E2041" s="157"/>
      <c r="F2041" s="157"/>
      <c r="G2041"/>
      <c r="H2041" s="158"/>
      <c r="I2041"/>
    </row>
    <row r="2042" spans="1:9" x14ac:dyDescent="0.2">
      <c r="A2042" s="28"/>
      <c r="B2042" s="28"/>
      <c r="C2042" s="28"/>
      <c r="D2042" s="28" t="s">
        <v>780</v>
      </c>
      <c r="E2042"/>
      <c r="F2042"/>
      <c r="G2042"/>
      <c r="H2042" s="158"/>
      <c r="I2042"/>
    </row>
    <row r="2043" spans="1:9" x14ac:dyDescent="0.2">
      <c r="A2043" s="28" t="s">
        <v>2336</v>
      </c>
      <c r="B2043" s="28" t="s">
        <v>1212</v>
      </c>
      <c r="C2043" s="28" t="s">
        <v>1140</v>
      </c>
      <c r="D2043" s="28" t="s">
        <v>872</v>
      </c>
      <c r="E2043"/>
      <c r="F2043"/>
      <c r="G2043"/>
      <c r="H2043" s="158"/>
      <c r="I2043"/>
    </row>
    <row r="2044" spans="1:9" x14ac:dyDescent="0.2">
      <c r="A2044" s="28" t="s">
        <v>2337</v>
      </c>
      <c r="B2044" s="28" t="s">
        <v>1305</v>
      </c>
      <c r="C2044" s="28" t="s">
        <v>1140</v>
      </c>
      <c r="D2044" s="28" t="s">
        <v>872</v>
      </c>
      <c r="E2044"/>
      <c r="F2044"/>
      <c r="G2044"/>
      <c r="H2044" s="158"/>
      <c r="I2044"/>
    </row>
    <row r="2045" spans="1:9" ht="14.25" x14ac:dyDescent="0.2">
      <c r="A2045" s="28" t="s">
        <v>2338</v>
      </c>
      <c r="B2045" s="28" t="s">
        <v>2</v>
      </c>
      <c r="C2045" s="28" t="s">
        <v>1140</v>
      </c>
      <c r="D2045" s="28" t="s">
        <v>872</v>
      </c>
      <c r="E2045" s="157"/>
      <c r="F2045" s="157"/>
      <c r="G2045"/>
      <c r="H2045" s="158"/>
      <c r="I2045"/>
    </row>
    <row r="2046" spans="1:9" ht="14.25" x14ac:dyDescent="0.2">
      <c r="A2046" s="28"/>
      <c r="B2046" s="28"/>
      <c r="C2046" s="28"/>
      <c r="D2046" s="28" t="s">
        <v>780</v>
      </c>
      <c r="E2046" s="157"/>
      <c r="F2046" s="157"/>
      <c r="G2046"/>
      <c r="H2046" s="158"/>
      <c r="I2046"/>
    </row>
    <row r="2047" spans="1:9" x14ac:dyDescent="0.2">
      <c r="A2047" s="28" t="s">
        <v>2373</v>
      </c>
      <c r="B2047" s="28" t="s">
        <v>2374</v>
      </c>
      <c r="C2047" s="28" t="s">
        <v>1140</v>
      </c>
      <c r="D2047" s="28" t="s">
        <v>872</v>
      </c>
      <c r="E2047"/>
      <c r="F2047"/>
      <c r="G2047"/>
      <c r="H2047" s="158"/>
      <c r="I2047"/>
    </row>
    <row r="2048" spans="1:9" x14ac:dyDescent="0.2">
      <c r="A2048" s="28"/>
      <c r="B2048" s="28"/>
      <c r="C2048" s="28"/>
      <c r="D2048" s="28" t="s">
        <v>780</v>
      </c>
      <c r="E2048"/>
      <c r="F2048"/>
      <c r="G2048"/>
      <c r="H2048" s="158"/>
      <c r="I2048"/>
    </row>
    <row r="2049" spans="1:9" ht="14.25" x14ac:dyDescent="0.2">
      <c r="A2049" s="28" t="s">
        <v>2339</v>
      </c>
      <c r="B2049" s="28" t="s">
        <v>1306</v>
      </c>
      <c r="C2049" s="28" t="s">
        <v>1140</v>
      </c>
      <c r="D2049" s="28" t="s">
        <v>872</v>
      </c>
      <c r="E2049" s="157"/>
      <c r="F2049" s="157"/>
      <c r="G2049"/>
      <c r="H2049" s="158"/>
      <c r="I2049"/>
    </row>
    <row r="2050" spans="1:9" ht="14.25" x14ac:dyDescent="0.2">
      <c r="A2050" s="28" t="s">
        <v>2340</v>
      </c>
      <c r="B2050" s="28" t="s">
        <v>106</v>
      </c>
      <c r="C2050" s="28" t="s">
        <v>1140</v>
      </c>
      <c r="D2050" s="28" t="s">
        <v>872</v>
      </c>
      <c r="E2050" s="157"/>
      <c r="F2050" s="157"/>
      <c r="G2050"/>
      <c r="H2050" s="158"/>
      <c r="I2050"/>
    </row>
    <row r="2051" spans="1:9" x14ac:dyDescent="0.2">
      <c r="A2051" s="28"/>
      <c r="B2051" s="28"/>
      <c r="C2051" s="28"/>
      <c r="D2051" s="28" t="s">
        <v>312</v>
      </c>
      <c r="E2051"/>
      <c r="F2051"/>
      <c r="G2051"/>
      <c r="H2051" s="158"/>
      <c r="I2051"/>
    </row>
    <row r="2052" spans="1:9" ht="14.25" x14ac:dyDescent="0.2">
      <c r="A2052" s="28"/>
      <c r="B2052" s="28"/>
      <c r="C2052" s="28"/>
      <c r="D2052" s="28" t="s">
        <v>314</v>
      </c>
      <c r="E2052" s="157"/>
      <c r="F2052" s="157"/>
      <c r="G2052"/>
      <c r="H2052" s="158"/>
      <c r="I2052"/>
    </row>
    <row r="2053" spans="1:9" x14ac:dyDescent="0.2">
      <c r="A2053" s="28"/>
      <c r="B2053" s="28"/>
      <c r="C2053" s="28"/>
      <c r="D2053" s="28" t="s">
        <v>780</v>
      </c>
      <c r="E2053"/>
      <c r="F2053"/>
      <c r="G2053"/>
      <c r="H2053" s="158"/>
      <c r="I2053"/>
    </row>
    <row r="2054" spans="1:9" ht="14.25" x14ac:dyDescent="0.2">
      <c r="A2054" s="28" t="s">
        <v>2341</v>
      </c>
      <c r="B2054" s="28" t="s">
        <v>1210</v>
      </c>
      <c r="C2054" s="28" t="s">
        <v>1140</v>
      </c>
      <c r="D2054" s="28" t="s">
        <v>872</v>
      </c>
      <c r="E2054" s="157"/>
      <c r="F2054" s="157"/>
      <c r="G2054"/>
      <c r="H2054" s="158"/>
      <c r="I2054"/>
    </row>
    <row r="2055" spans="1:9" x14ac:dyDescent="0.2">
      <c r="A2055" s="28" t="s">
        <v>2342</v>
      </c>
      <c r="B2055" s="28" t="s">
        <v>3</v>
      </c>
      <c r="C2055" s="28" t="s">
        <v>1140</v>
      </c>
      <c r="D2055" s="28" t="s">
        <v>872</v>
      </c>
      <c r="E2055"/>
      <c r="F2055"/>
      <c r="G2055"/>
      <c r="H2055" s="158"/>
      <c r="I2055"/>
    </row>
    <row r="2056" spans="1:9" x14ac:dyDescent="0.2">
      <c r="A2056" s="28"/>
      <c r="B2056" s="28"/>
      <c r="C2056" s="28"/>
      <c r="D2056" s="28" t="s">
        <v>314</v>
      </c>
      <c r="E2056"/>
      <c r="F2056"/>
      <c r="G2056"/>
      <c r="H2056" s="158"/>
      <c r="I2056"/>
    </row>
    <row r="2057" spans="1:9" ht="14.25" x14ac:dyDescent="0.2">
      <c r="A2057" s="28"/>
      <c r="B2057" s="28"/>
      <c r="C2057" s="28"/>
      <c r="D2057" s="28" t="s">
        <v>780</v>
      </c>
      <c r="E2057" s="157"/>
      <c r="F2057" s="157"/>
      <c r="G2057"/>
      <c r="H2057" s="158"/>
      <c r="I2057"/>
    </row>
    <row r="2058" spans="1:9" ht="14.25" x14ac:dyDescent="0.2">
      <c r="A2058" s="28" t="s">
        <v>2343</v>
      </c>
      <c r="B2058" s="28" t="s">
        <v>1214</v>
      </c>
      <c r="C2058" s="28" t="s">
        <v>1140</v>
      </c>
      <c r="D2058" s="28" t="s">
        <v>872</v>
      </c>
      <c r="E2058" s="157"/>
      <c r="F2058" s="157"/>
      <c r="G2058"/>
      <c r="H2058" s="158"/>
      <c r="I2058"/>
    </row>
    <row r="2059" spans="1:9" x14ac:dyDescent="0.2">
      <c r="A2059" s="28" t="s">
        <v>2344</v>
      </c>
      <c r="B2059" s="28" t="s">
        <v>1206</v>
      </c>
      <c r="C2059" s="28" t="s">
        <v>1140</v>
      </c>
      <c r="D2059" s="28" t="s">
        <v>872</v>
      </c>
      <c r="E2059"/>
      <c r="F2059"/>
      <c r="G2059"/>
      <c r="H2059" s="158"/>
      <c r="I2059"/>
    </row>
    <row r="2060" spans="1:9" x14ac:dyDescent="0.2">
      <c r="A2060" s="28"/>
      <c r="B2060" s="28"/>
      <c r="C2060" s="28"/>
      <c r="D2060" s="28" t="s">
        <v>314</v>
      </c>
      <c r="E2060"/>
      <c r="F2060"/>
      <c r="G2060"/>
      <c r="H2060" s="158"/>
      <c r="I2060"/>
    </row>
    <row r="2061" spans="1:9" x14ac:dyDescent="0.2">
      <c r="A2061" s="28" t="s">
        <v>2371</v>
      </c>
      <c r="B2061" s="28" t="s">
        <v>2372</v>
      </c>
      <c r="C2061" s="28" t="s">
        <v>1140</v>
      </c>
      <c r="D2061" s="28" t="s">
        <v>872</v>
      </c>
      <c r="E2061"/>
      <c r="F2061"/>
      <c r="G2061"/>
      <c r="H2061" s="158"/>
      <c r="I2061"/>
    </row>
    <row r="2062" spans="1:9" ht="14.25" x14ac:dyDescent="0.2">
      <c r="A2062" s="28"/>
      <c r="B2062" s="28"/>
      <c r="C2062" s="28"/>
      <c r="D2062" s="28" t="s">
        <v>780</v>
      </c>
      <c r="E2062" s="157"/>
      <c r="F2062" s="157"/>
      <c r="G2062"/>
      <c r="H2062" s="158"/>
      <c r="I2062"/>
    </row>
    <row r="2063" spans="1:9" ht="14.25" x14ac:dyDescent="0.2">
      <c r="A2063" s="28" t="s">
        <v>2345</v>
      </c>
      <c r="B2063" s="28" t="s">
        <v>105</v>
      </c>
      <c r="C2063" s="28" t="s">
        <v>1140</v>
      </c>
      <c r="D2063" s="28" t="s">
        <v>872</v>
      </c>
      <c r="E2063" s="157"/>
      <c r="F2063" s="157"/>
      <c r="G2063"/>
      <c r="H2063" s="158"/>
      <c r="I2063"/>
    </row>
    <row r="2064" spans="1:9" ht="14.25" x14ac:dyDescent="0.2">
      <c r="A2064" s="28"/>
      <c r="B2064" s="28"/>
      <c r="C2064" s="28"/>
      <c r="D2064" s="28" t="s">
        <v>312</v>
      </c>
      <c r="E2064" s="157"/>
      <c r="F2064" s="157"/>
      <c r="G2064"/>
      <c r="H2064" s="158"/>
      <c r="I2064"/>
    </row>
    <row r="2065" spans="1:9" ht="14.25" x14ac:dyDescent="0.2">
      <c r="A2065" s="28"/>
      <c r="B2065" s="28"/>
      <c r="C2065" s="28"/>
      <c r="D2065" s="28" t="s">
        <v>780</v>
      </c>
      <c r="E2065" s="157"/>
      <c r="F2065" s="157"/>
      <c r="G2065"/>
      <c r="H2065" s="158"/>
      <c r="I2065"/>
    </row>
    <row r="2066" spans="1:9" ht="14.25" x14ac:dyDescent="0.2">
      <c r="A2066" s="28" t="s">
        <v>2346</v>
      </c>
      <c r="B2066" s="28" t="s">
        <v>1208</v>
      </c>
      <c r="C2066" s="28" t="s">
        <v>1140</v>
      </c>
      <c r="D2066" s="28" t="s">
        <v>872</v>
      </c>
      <c r="E2066" s="157"/>
      <c r="F2066" s="157"/>
      <c r="G2066"/>
      <c r="H2066" s="158"/>
      <c r="I2066"/>
    </row>
    <row r="2067" spans="1:9" ht="14.25" x14ac:dyDescent="0.2">
      <c r="A2067" s="28" t="s">
        <v>2347</v>
      </c>
      <c r="B2067" s="28" t="s">
        <v>435</v>
      </c>
      <c r="C2067" s="28" t="s">
        <v>1140</v>
      </c>
      <c r="D2067" s="28" t="s">
        <v>872</v>
      </c>
      <c r="E2067" s="157"/>
      <c r="F2067" s="157"/>
      <c r="G2067"/>
      <c r="H2067" s="158"/>
      <c r="I2067"/>
    </row>
    <row r="2068" spans="1:9" ht="14.25" x14ac:dyDescent="0.2">
      <c r="A2068" s="28"/>
      <c r="B2068" s="28"/>
      <c r="C2068" s="28"/>
      <c r="D2068" s="28" t="s">
        <v>874</v>
      </c>
      <c r="E2068" s="157"/>
      <c r="F2068" s="157"/>
      <c r="G2068"/>
      <c r="H2068" s="158"/>
      <c r="I2068"/>
    </row>
    <row r="2069" spans="1:9" ht="14.25" x14ac:dyDescent="0.2">
      <c r="A2069" s="28"/>
      <c r="B2069" s="28"/>
      <c r="C2069" s="28"/>
      <c r="D2069" s="28" t="s">
        <v>314</v>
      </c>
      <c r="E2069" s="157"/>
      <c r="F2069" s="157"/>
      <c r="G2069"/>
      <c r="H2069" s="158"/>
      <c r="I2069"/>
    </row>
    <row r="2070" spans="1:9" ht="14.25" x14ac:dyDescent="0.2">
      <c r="A2070" s="28"/>
      <c r="B2070" s="28"/>
      <c r="C2070" s="28"/>
      <c r="D2070" s="28" t="s">
        <v>780</v>
      </c>
      <c r="E2070" s="157"/>
      <c r="F2070" s="157"/>
      <c r="G2070"/>
      <c r="H2070" s="158"/>
      <c r="I2070"/>
    </row>
    <row r="2071" spans="1:9" ht="14.25" x14ac:dyDescent="0.2">
      <c r="A2071" s="28" t="s">
        <v>2242</v>
      </c>
      <c r="B2071" s="28" t="s">
        <v>2243</v>
      </c>
      <c r="C2071" s="28" t="s">
        <v>1140</v>
      </c>
      <c r="D2071" s="28" t="s">
        <v>872</v>
      </c>
      <c r="E2071" s="157"/>
      <c r="F2071" s="157"/>
      <c r="G2071"/>
      <c r="H2071" s="158"/>
      <c r="I2071"/>
    </row>
    <row r="2072" spans="1:9" ht="14.25" x14ac:dyDescent="0.2">
      <c r="A2072" s="28" t="s">
        <v>2244</v>
      </c>
      <c r="B2072" s="28" t="s">
        <v>2245</v>
      </c>
      <c r="C2072" s="28" t="s">
        <v>1140</v>
      </c>
      <c r="D2072" s="28" t="s">
        <v>872</v>
      </c>
      <c r="E2072" s="157"/>
      <c r="F2072" s="157"/>
      <c r="G2072"/>
      <c r="H2072" s="158"/>
      <c r="I2072"/>
    </row>
    <row r="2073" spans="1:9" ht="14.25" x14ac:dyDescent="0.2">
      <c r="A2073" s="28" t="s">
        <v>2348</v>
      </c>
      <c r="B2073" s="28" t="s">
        <v>1307</v>
      </c>
      <c r="C2073" s="28" t="s">
        <v>1140</v>
      </c>
      <c r="D2073" s="28" t="s">
        <v>872</v>
      </c>
      <c r="E2073" s="157"/>
      <c r="F2073" s="157"/>
      <c r="G2073"/>
      <c r="H2073" s="158"/>
      <c r="I2073"/>
    </row>
    <row r="2074" spans="1:9" ht="14.25" x14ac:dyDescent="0.2">
      <c r="A2074" s="28" t="s">
        <v>2753</v>
      </c>
      <c r="B2074" s="28" t="s">
        <v>2045</v>
      </c>
      <c r="C2074" s="28" t="s">
        <v>1140</v>
      </c>
      <c r="D2074" s="28" t="s">
        <v>780</v>
      </c>
      <c r="E2074" s="157"/>
      <c r="F2074" s="157"/>
      <c r="G2074"/>
      <c r="H2074" s="158"/>
      <c r="I2074"/>
    </row>
    <row r="2075" spans="1:9" x14ac:dyDescent="0.2">
      <c r="A2075" s="28" t="s">
        <v>2740</v>
      </c>
      <c r="B2075" s="28" t="s">
        <v>1811</v>
      </c>
      <c r="C2075" s="28" t="s">
        <v>1140</v>
      </c>
      <c r="D2075" s="28" t="s">
        <v>780</v>
      </c>
      <c r="E2075"/>
      <c r="F2075"/>
      <c r="G2075"/>
      <c r="H2075" s="158"/>
      <c r="I2075"/>
    </row>
    <row r="2076" spans="1:9" ht="14.25" x14ac:dyDescent="0.2">
      <c r="A2076" s="28" t="s">
        <v>2751</v>
      </c>
      <c r="B2076" s="28" t="s">
        <v>562</v>
      </c>
      <c r="C2076" s="28" t="s">
        <v>1140</v>
      </c>
      <c r="D2076" s="28" t="s">
        <v>780</v>
      </c>
      <c r="E2076" s="157"/>
      <c r="F2076" s="157"/>
      <c r="G2076"/>
      <c r="H2076" s="158"/>
      <c r="I2076"/>
    </row>
    <row r="2077" spans="1:9" ht="14.25" x14ac:dyDescent="0.2">
      <c r="A2077" s="28" t="s">
        <v>2775</v>
      </c>
      <c r="B2077" s="28" t="s">
        <v>619</v>
      </c>
      <c r="C2077" s="28" t="s">
        <v>1140</v>
      </c>
      <c r="D2077" s="28" t="s">
        <v>780</v>
      </c>
      <c r="E2077" s="157"/>
      <c r="F2077" s="157"/>
      <c r="G2077"/>
      <c r="H2077" s="158"/>
      <c r="I2077"/>
    </row>
    <row r="2078" spans="1:9" ht="14.25" x14ac:dyDescent="0.2">
      <c r="A2078" s="28" t="s">
        <v>2760</v>
      </c>
      <c r="B2078" s="28" t="s">
        <v>561</v>
      </c>
      <c r="C2078" s="28" t="s">
        <v>1140</v>
      </c>
      <c r="D2078" s="28" t="s">
        <v>780</v>
      </c>
      <c r="E2078" s="157"/>
      <c r="F2078" s="157"/>
      <c r="G2078"/>
      <c r="H2078" s="158"/>
      <c r="I2078"/>
    </row>
    <row r="2079" spans="1:9" ht="14.25" x14ac:dyDescent="0.2">
      <c r="A2079" s="28" t="s">
        <v>2761</v>
      </c>
      <c r="B2079" s="28" t="s">
        <v>621</v>
      </c>
      <c r="C2079" s="28" t="s">
        <v>1140</v>
      </c>
      <c r="D2079" s="28" t="s">
        <v>780</v>
      </c>
      <c r="E2079" s="157"/>
      <c r="F2079" s="157"/>
      <c r="G2079"/>
      <c r="H2079" s="158"/>
      <c r="I2079"/>
    </row>
    <row r="2080" spans="1:9" ht="14.25" x14ac:dyDescent="0.2">
      <c r="A2080" s="28" t="s">
        <v>2642</v>
      </c>
      <c r="B2080" s="28" t="s">
        <v>1844</v>
      </c>
      <c r="C2080" s="28" t="s">
        <v>1140</v>
      </c>
      <c r="D2080" s="28" t="s">
        <v>780</v>
      </c>
      <c r="E2080" s="157"/>
      <c r="F2080" s="157"/>
      <c r="G2080"/>
      <c r="H2080" s="158"/>
      <c r="I2080"/>
    </row>
    <row r="2081" spans="1:9" ht="14.25" x14ac:dyDescent="0.2">
      <c r="A2081" s="28" t="s">
        <v>2750</v>
      </c>
      <c r="B2081" s="28" t="s">
        <v>1303</v>
      </c>
      <c r="C2081" s="28" t="s">
        <v>1140</v>
      </c>
      <c r="D2081" s="28" t="s">
        <v>780</v>
      </c>
      <c r="E2081" s="157"/>
      <c r="F2081" s="157"/>
      <c r="G2081"/>
      <c r="H2081" s="158"/>
      <c r="I2081"/>
    </row>
    <row r="2082" spans="1:9" ht="14.25" x14ac:dyDescent="0.2">
      <c r="A2082" s="28" t="s">
        <v>2754</v>
      </c>
      <c r="B2082" s="28" t="s">
        <v>1810</v>
      </c>
      <c r="C2082" s="28" t="s">
        <v>1140</v>
      </c>
      <c r="D2082" s="28" t="s">
        <v>780</v>
      </c>
      <c r="E2082" s="157"/>
      <c r="F2082" s="157"/>
      <c r="G2082"/>
      <c r="H2082" s="158"/>
      <c r="I2082"/>
    </row>
    <row r="2083" spans="1:9" x14ac:dyDescent="0.2">
      <c r="A2083" s="28" t="s">
        <v>2746</v>
      </c>
      <c r="B2083" s="28" t="s">
        <v>1167</v>
      </c>
      <c r="C2083" s="28" t="s">
        <v>1140</v>
      </c>
      <c r="D2083" s="28" t="s">
        <v>314</v>
      </c>
    </row>
    <row r="2084" spans="1:9" x14ac:dyDescent="0.2">
      <c r="A2084" s="28"/>
      <c r="B2084" s="28"/>
      <c r="C2084" s="28"/>
      <c r="D2084" s="28" t="s">
        <v>780</v>
      </c>
    </row>
    <row r="2085" spans="1:9" x14ac:dyDescent="0.2">
      <c r="A2085" s="28" t="s">
        <v>2739</v>
      </c>
      <c r="B2085" s="28" t="s">
        <v>1609</v>
      </c>
      <c r="C2085" s="28" t="s">
        <v>1140</v>
      </c>
      <c r="D2085" s="28" t="s">
        <v>780</v>
      </c>
    </row>
    <row r="2086" spans="1:9" x14ac:dyDescent="0.2">
      <c r="A2086" s="28" t="s">
        <v>2733</v>
      </c>
      <c r="B2086" s="28" t="s">
        <v>1168</v>
      </c>
      <c r="C2086" s="28" t="s">
        <v>1140</v>
      </c>
      <c r="D2086" s="28" t="s">
        <v>780</v>
      </c>
    </row>
    <row r="2087" spans="1:9" x14ac:dyDescent="0.2">
      <c r="A2087" s="28" t="s">
        <v>2735</v>
      </c>
      <c r="B2087" s="28" t="s">
        <v>1808</v>
      </c>
      <c r="C2087" s="28" t="s">
        <v>1140</v>
      </c>
      <c r="D2087" s="28" t="s">
        <v>780</v>
      </c>
    </row>
    <row r="2088" spans="1:9" x14ac:dyDescent="0.2">
      <c r="A2088" s="28" t="s">
        <v>2614</v>
      </c>
      <c r="B2088" s="28" t="s">
        <v>1608</v>
      </c>
      <c r="C2088" s="28" t="s">
        <v>1140</v>
      </c>
      <c r="D2088" s="28" t="s">
        <v>780</v>
      </c>
    </row>
    <row r="2089" spans="1:9" x14ac:dyDescent="0.2">
      <c r="A2089" s="28" t="s">
        <v>2722</v>
      </c>
      <c r="B2089" s="28" t="s">
        <v>956</v>
      </c>
      <c r="C2089" s="28" t="s">
        <v>1140</v>
      </c>
      <c r="D2089" s="28" t="s">
        <v>780</v>
      </c>
    </row>
    <row r="2090" spans="1:9" x14ac:dyDescent="0.2">
      <c r="A2090" s="28" t="s">
        <v>2759</v>
      </c>
      <c r="B2090" s="28" t="s">
        <v>955</v>
      </c>
      <c r="C2090" s="28" t="s">
        <v>1140</v>
      </c>
      <c r="D2090" s="28" t="s">
        <v>780</v>
      </c>
    </row>
    <row r="2091" spans="1:9" x14ac:dyDescent="0.2">
      <c r="A2091" s="29" t="s">
        <v>2506</v>
      </c>
      <c r="B2091" s="29" t="s">
        <v>2507</v>
      </c>
      <c r="C2091" s="29" t="s">
        <v>1140</v>
      </c>
      <c r="D2091" s="29" t="s">
        <v>872</v>
      </c>
    </row>
    <row r="2092" spans="1:9" x14ac:dyDescent="0.2">
      <c r="A2092" s="20"/>
      <c r="B2092" s="20"/>
      <c r="C2092" s="20"/>
      <c r="D2092" s="20"/>
    </row>
    <row r="2093" spans="1:9" x14ac:dyDescent="0.2">
      <c r="A2093" s="38"/>
      <c r="B2093" s="38"/>
      <c r="C2093" s="38"/>
      <c r="D2093" s="38"/>
    </row>
    <row r="2094" spans="1:9" x14ac:dyDescent="0.2">
      <c r="A2094" s="49" t="s">
        <v>1797</v>
      </c>
      <c r="B2094" s="50" t="s">
        <v>112</v>
      </c>
      <c r="C2094" s="51" t="s">
        <v>1054</v>
      </c>
      <c r="D2094" s="51" t="s">
        <v>871</v>
      </c>
      <c r="E2094" s="85"/>
    </row>
    <row r="2095" spans="1:9" x14ac:dyDescent="0.2">
      <c r="A2095" s="26"/>
      <c r="B2095" s="26"/>
      <c r="C2095" s="27"/>
      <c r="D2095" s="27"/>
      <c r="E2095" s="85"/>
    </row>
    <row r="2096" spans="1:9" ht="14.25" x14ac:dyDescent="0.2">
      <c r="A2096" s="28" t="s">
        <v>2246</v>
      </c>
      <c r="B2096" s="28" t="s">
        <v>2247</v>
      </c>
      <c r="C2096" s="28" t="s">
        <v>2248</v>
      </c>
      <c r="D2096" s="28" t="s">
        <v>311</v>
      </c>
      <c r="E2096" s="157"/>
      <c r="F2096" s="157"/>
      <c r="G2096"/>
      <c r="H2096" s="158"/>
    </row>
    <row r="2097" spans="1:8" ht="14.25" x14ac:dyDescent="0.2">
      <c r="A2097" s="28" t="s">
        <v>2218</v>
      </c>
      <c r="B2097" s="28" t="s">
        <v>2255</v>
      </c>
      <c r="C2097" s="28" t="s">
        <v>2219</v>
      </c>
      <c r="D2097" s="28" t="s">
        <v>872</v>
      </c>
      <c r="E2097" s="157"/>
      <c r="F2097" s="157"/>
      <c r="G2097"/>
      <c r="H2097" s="158"/>
    </row>
    <row r="2098" spans="1:8" ht="14.25" x14ac:dyDescent="0.2">
      <c r="A2098" s="28" t="s">
        <v>2046</v>
      </c>
      <c r="B2098" s="28" t="s">
        <v>2047</v>
      </c>
      <c r="C2098" s="28" t="s">
        <v>1043</v>
      </c>
      <c r="D2098" s="28" t="s">
        <v>309</v>
      </c>
      <c r="E2098" s="157"/>
      <c r="F2098" s="157"/>
      <c r="G2098"/>
      <c r="H2098" s="158"/>
    </row>
    <row r="2099" spans="1:8" ht="14.25" x14ac:dyDescent="0.2">
      <c r="A2099" s="28" t="s">
        <v>2511</v>
      </c>
      <c r="B2099" s="28" t="s">
        <v>2512</v>
      </c>
      <c r="C2099" s="28" t="s">
        <v>1530</v>
      </c>
      <c r="D2099" s="28" t="s">
        <v>873</v>
      </c>
      <c r="E2099" s="157"/>
      <c r="F2099" s="157"/>
      <c r="G2099"/>
      <c r="H2099" s="158"/>
    </row>
    <row r="2100" spans="1:8" ht="14.25" x14ac:dyDescent="0.2">
      <c r="A2100" s="28" t="s">
        <v>2770</v>
      </c>
      <c r="B2100" s="28" t="s">
        <v>1750</v>
      </c>
      <c r="C2100" s="28" t="s">
        <v>1530</v>
      </c>
      <c r="D2100" s="28" t="s">
        <v>873</v>
      </c>
      <c r="E2100" s="157"/>
      <c r="F2100" s="157"/>
      <c r="G2100"/>
      <c r="H2100" s="158"/>
    </row>
    <row r="2101" spans="1:8" ht="14.25" x14ac:dyDescent="0.2">
      <c r="A2101" s="28" t="s">
        <v>2870</v>
      </c>
      <c r="B2101" s="28" t="s">
        <v>1816</v>
      </c>
      <c r="C2101" s="28" t="s">
        <v>1820</v>
      </c>
      <c r="D2101" s="28" t="s">
        <v>873</v>
      </c>
      <c r="E2101" s="157"/>
      <c r="F2101" s="157"/>
      <c r="G2101"/>
      <c r="H2101" s="158"/>
    </row>
    <row r="2102" spans="1:8" ht="14.25" x14ac:dyDescent="0.2">
      <c r="A2102" s="28" t="s">
        <v>2871</v>
      </c>
      <c r="B2102" s="28" t="s">
        <v>1817</v>
      </c>
      <c r="C2102" s="28" t="s">
        <v>1820</v>
      </c>
      <c r="D2102" s="28" t="s">
        <v>873</v>
      </c>
      <c r="E2102" s="157"/>
      <c r="F2102" s="157"/>
      <c r="G2102"/>
      <c r="H2102" s="158"/>
    </row>
    <row r="2103" spans="1:8" ht="14.25" x14ac:dyDescent="0.2">
      <c r="A2103" s="28" t="s">
        <v>2872</v>
      </c>
      <c r="B2103" s="28" t="s">
        <v>1818</v>
      </c>
      <c r="C2103" s="28" t="s">
        <v>1820</v>
      </c>
      <c r="D2103" s="28" t="s">
        <v>873</v>
      </c>
      <c r="E2103" s="157"/>
      <c r="F2103" s="157"/>
      <c r="G2103"/>
      <c r="H2103" s="158"/>
    </row>
    <row r="2104" spans="1:8" ht="14.25" x14ac:dyDescent="0.2">
      <c r="A2104" s="28" t="s">
        <v>2873</v>
      </c>
      <c r="B2104" s="28" t="s">
        <v>1819</v>
      </c>
      <c r="C2104" s="28" t="s">
        <v>1820</v>
      </c>
      <c r="D2104" s="28" t="s">
        <v>873</v>
      </c>
      <c r="E2104" s="157"/>
      <c r="F2104" s="157"/>
      <c r="G2104"/>
      <c r="H2104" s="158"/>
    </row>
    <row r="2105" spans="1:8" ht="14.25" x14ac:dyDescent="0.2">
      <c r="A2105" s="28" t="s">
        <v>2576</v>
      </c>
      <c r="B2105" s="28" t="s">
        <v>957</v>
      </c>
      <c r="C2105" s="28" t="s">
        <v>1039</v>
      </c>
      <c r="D2105" s="28" t="s">
        <v>311</v>
      </c>
      <c r="E2105" s="157"/>
      <c r="F2105" s="157"/>
      <c r="G2105"/>
      <c r="H2105" s="158"/>
    </row>
    <row r="2106" spans="1:8" x14ac:dyDescent="0.2">
      <c r="A2106" s="28"/>
      <c r="B2106" s="28"/>
      <c r="C2106" s="28"/>
      <c r="D2106" s="28" t="s">
        <v>780</v>
      </c>
      <c r="E2106"/>
      <c r="F2106"/>
      <c r="G2106"/>
      <c r="H2106" s="158"/>
    </row>
    <row r="2107" spans="1:8" x14ac:dyDescent="0.2">
      <c r="A2107" s="28"/>
      <c r="B2107" s="28"/>
      <c r="C2107" s="28"/>
      <c r="D2107" s="28" t="s">
        <v>1840</v>
      </c>
      <c r="E2107"/>
      <c r="F2107"/>
      <c r="G2107"/>
      <c r="H2107" s="158"/>
    </row>
    <row r="2108" spans="1:8" ht="14.25" x14ac:dyDescent="0.2">
      <c r="A2108" s="29" t="s">
        <v>2771</v>
      </c>
      <c r="B2108" s="29" t="s">
        <v>2377</v>
      </c>
      <c r="C2108" s="29" t="s">
        <v>1140</v>
      </c>
      <c r="D2108" s="29" t="s">
        <v>780</v>
      </c>
      <c r="E2108" s="157"/>
      <c r="F2108" s="157"/>
      <c r="G2108"/>
      <c r="H2108" s="158"/>
    </row>
    <row r="2109" spans="1:8" ht="14.25" x14ac:dyDescent="0.2">
      <c r="A2109" s="38"/>
      <c r="B2109" s="38"/>
      <c r="C2109" s="38"/>
      <c r="D2109" s="38"/>
      <c r="E2109" s="157"/>
      <c r="F2109" s="157"/>
      <c r="G2109"/>
      <c r="H2109" s="158"/>
    </row>
    <row r="2110" spans="1:8" x14ac:dyDescent="0.2">
      <c r="A2110" s="38"/>
      <c r="B2110" s="38"/>
      <c r="C2110" s="38"/>
      <c r="D2110" s="38"/>
    </row>
    <row r="2111" spans="1:8" x14ac:dyDescent="0.2">
      <c r="A2111" s="49" t="s">
        <v>875</v>
      </c>
      <c r="B2111" s="50" t="s">
        <v>112</v>
      </c>
      <c r="C2111" s="51" t="s">
        <v>1054</v>
      </c>
      <c r="D2111" s="51" t="s">
        <v>871</v>
      </c>
      <c r="E2111" s="85"/>
    </row>
    <row r="2112" spans="1:8" x14ac:dyDescent="0.2">
      <c r="A2112" s="26"/>
      <c r="B2112" s="26"/>
      <c r="C2112" s="27"/>
      <c r="D2112" s="27"/>
      <c r="E2112" s="85"/>
    </row>
    <row r="2113" spans="1:8" ht="14.25" x14ac:dyDescent="0.2">
      <c r="A2113" s="28" t="s">
        <v>1424</v>
      </c>
      <c r="B2113" s="28" t="s">
        <v>1432</v>
      </c>
      <c r="C2113" s="28" t="s">
        <v>1258</v>
      </c>
      <c r="D2113" s="28" t="s">
        <v>872</v>
      </c>
      <c r="E2113" s="157"/>
      <c r="F2113" s="157"/>
      <c r="G2113"/>
      <c r="H2113" s="158"/>
    </row>
    <row r="2114" spans="1:8" ht="14.25" x14ac:dyDescent="0.2">
      <c r="A2114" s="28" t="s">
        <v>1426</v>
      </c>
      <c r="B2114" s="28" t="s">
        <v>1434</v>
      </c>
      <c r="C2114" s="28" t="s">
        <v>1258</v>
      </c>
      <c r="D2114" s="28" t="s">
        <v>872</v>
      </c>
      <c r="E2114" s="157"/>
      <c r="F2114" s="157"/>
      <c r="G2114"/>
      <c r="H2114" s="158"/>
    </row>
    <row r="2115" spans="1:8" ht="14.25" x14ac:dyDescent="0.2">
      <c r="A2115" s="28" t="s">
        <v>1631</v>
      </c>
      <c r="B2115" s="28" t="s">
        <v>1632</v>
      </c>
      <c r="C2115" s="28" t="s">
        <v>1258</v>
      </c>
      <c r="D2115" s="28" t="s">
        <v>872</v>
      </c>
      <c r="E2115" s="157"/>
      <c r="F2115" s="157"/>
      <c r="G2115"/>
      <c r="H2115" s="158"/>
    </row>
    <row r="2116" spans="1:8" ht="14.25" x14ac:dyDescent="0.2">
      <c r="A2116" s="28" t="s">
        <v>1639</v>
      </c>
      <c r="B2116" s="28" t="s">
        <v>1640</v>
      </c>
      <c r="C2116" s="28" t="s">
        <v>1258</v>
      </c>
      <c r="D2116" s="28" t="s">
        <v>872</v>
      </c>
      <c r="E2116" s="157"/>
      <c r="F2116" s="157"/>
      <c r="G2116"/>
      <c r="H2116" s="158"/>
    </row>
    <row r="2117" spans="1:8" ht="14.25" x14ac:dyDescent="0.2">
      <c r="A2117" s="28" t="s">
        <v>1576</v>
      </c>
      <c r="B2117" s="28" t="s">
        <v>1577</v>
      </c>
      <c r="C2117" s="28" t="s">
        <v>1258</v>
      </c>
      <c r="D2117" s="28" t="s">
        <v>872</v>
      </c>
      <c r="E2117" s="157"/>
      <c r="F2117" s="157"/>
      <c r="G2117"/>
      <c r="H2117" s="158"/>
    </row>
    <row r="2118" spans="1:8" ht="14.25" x14ac:dyDescent="0.2">
      <c r="A2118" s="28" t="s">
        <v>1584</v>
      </c>
      <c r="B2118" s="28" t="s">
        <v>1585</v>
      </c>
      <c r="C2118" s="28" t="s">
        <v>1258</v>
      </c>
      <c r="D2118" s="28" t="s">
        <v>872</v>
      </c>
      <c r="E2118" s="157"/>
      <c r="F2118" s="157"/>
      <c r="G2118"/>
      <c r="H2118" s="158"/>
    </row>
    <row r="2119" spans="1:8" ht="14.25" x14ac:dyDescent="0.2">
      <c r="A2119" s="28" t="s">
        <v>1793</v>
      </c>
      <c r="B2119" s="28" t="s">
        <v>1782</v>
      </c>
      <c r="C2119" s="28" t="s">
        <v>1258</v>
      </c>
      <c r="D2119" s="28" t="s">
        <v>872</v>
      </c>
      <c r="E2119" s="157"/>
      <c r="F2119" s="157"/>
      <c r="G2119"/>
      <c r="H2119" s="158"/>
    </row>
    <row r="2120" spans="1:8" ht="14.25" x14ac:dyDescent="0.2">
      <c r="A2120" s="28" t="s">
        <v>1795</v>
      </c>
      <c r="B2120" s="28" t="s">
        <v>1773</v>
      </c>
      <c r="C2120" s="28" t="s">
        <v>1258</v>
      </c>
      <c r="D2120" s="28" t="s">
        <v>872</v>
      </c>
      <c r="E2120" s="157"/>
      <c r="F2120" s="157"/>
      <c r="G2120"/>
      <c r="H2120" s="158"/>
    </row>
    <row r="2121" spans="1:8" ht="14.25" x14ac:dyDescent="0.2">
      <c r="A2121" s="28" t="s">
        <v>1256</v>
      </c>
      <c r="B2121" s="28" t="s">
        <v>1257</v>
      </c>
      <c r="C2121" s="28" t="s">
        <v>1258</v>
      </c>
      <c r="D2121" s="28" t="s">
        <v>872</v>
      </c>
      <c r="E2121" s="157"/>
      <c r="F2121" s="157"/>
      <c r="G2121"/>
      <c r="H2121" s="158"/>
    </row>
    <row r="2122" spans="1:8" ht="14.25" x14ac:dyDescent="0.2">
      <c r="A2122" s="28" t="s">
        <v>1261</v>
      </c>
      <c r="B2122" s="28" t="s">
        <v>1262</v>
      </c>
      <c r="C2122" s="28" t="s">
        <v>1258</v>
      </c>
      <c r="D2122" s="28" t="s">
        <v>872</v>
      </c>
      <c r="E2122" s="157"/>
      <c r="F2122" s="157"/>
      <c r="G2122"/>
      <c r="H2122" s="158"/>
    </row>
    <row r="2123" spans="1:8" ht="14.25" x14ac:dyDescent="0.2">
      <c r="A2123" s="28" t="s">
        <v>1428</v>
      </c>
      <c r="B2123" s="28" t="s">
        <v>1436</v>
      </c>
      <c r="C2123" s="28" t="s">
        <v>1258</v>
      </c>
      <c r="D2123" s="28" t="s">
        <v>872</v>
      </c>
      <c r="E2123" s="157"/>
      <c r="F2123" s="157"/>
      <c r="G2123"/>
      <c r="H2123" s="158"/>
    </row>
    <row r="2124" spans="1:8" ht="14.25" x14ac:dyDescent="0.2">
      <c r="A2124" s="28" t="s">
        <v>1430</v>
      </c>
      <c r="B2124" s="28" t="s">
        <v>1438</v>
      </c>
      <c r="C2124" s="28" t="s">
        <v>1258</v>
      </c>
      <c r="D2124" s="28" t="s">
        <v>872</v>
      </c>
      <c r="E2124" s="157"/>
      <c r="F2124" s="157"/>
      <c r="G2124"/>
      <c r="H2124" s="158"/>
    </row>
    <row r="2125" spans="1:8" ht="14.25" x14ac:dyDescent="0.2">
      <c r="A2125" s="28" t="s">
        <v>1789</v>
      </c>
      <c r="B2125" s="28" t="s">
        <v>1778</v>
      </c>
      <c r="C2125" s="28" t="s">
        <v>1258</v>
      </c>
      <c r="D2125" s="28" t="s">
        <v>872</v>
      </c>
      <c r="E2125" s="157"/>
      <c r="F2125" s="157"/>
      <c r="G2125"/>
      <c r="H2125" s="158"/>
    </row>
    <row r="2126" spans="1:8" ht="14.25" x14ac:dyDescent="0.2">
      <c r="A2126" s="28" t="s">
        <v>1791</v>
      </c>
      <c r="B2126" s="28" t="s">
        <v>1780</v>
      </c>
      <c r="C2126" s="28" t="s">
        <v>1258</v>
      </c>
      <c r="D2126" s="28" t="s">
        <v>872</v>
      </c>
      <c r="E2126" s="157"/>
      <c r="F2126" s="157"/>
      <c r="G2126"/>
      <c r="H2126" s="158"/>
    </row>
    <row r="2127" spans="1:8" ht="14.25" x14ac:dyDescent="0.2">
      <c r="A2127" s="28" t="s">
        <v>1785</v>
      </c>
      <c r="B2127" s="28" t="s">
        <v>1774</v>
      </c>
      <c r="C2127" s="28" t="s">
        <v>1258</v>
      </c>
      <c r="D2127" s="28" t="s">
        <v>872</v>
      </c>
      <c r="E2127" s="157"/>
      <c r="F2127" s="157"/>
      <c r="G2127"/>
      <c r="H2127" s="158"/>
    </row>
    <row r="2128" spans="1:8" ht="14.25" x14ac:dyDescent="0.2">
      <c r="A2128" s="28" t="s">
        <v>1787</v>
      </c>
      <c r="B2128" s="28" t="s">
        <v>1776</v>
      </c>
      <c r="C2128" s="28" t="s">
        <v>1258</v>
      </c>
      <c r="D2128" s="28" t="s">
        <v>872</v>
      </c>
      <c r="E2128" s="157"/>
      <c r="F2128" s="157"/>
      <c r="G2128"/>
      <c r="H2128" s="158"/>
    </row>
    <row r="2129" spans="1:8" ht="14.25" x14ac:dyDescent="0.2">
      <c r="A2129" s="28" t="s">
        <v>1265</v>
      </c>
      <c r="B2129" s="28" t="s">
        <v>1266</v>
      </c>
      <c r="C2129" s="28" t="s">
        <v>1258</v>
      </c>
      <c r="D2129" s="28" t="s">
        <v>872</v>
      </c>
      <c r="E2129" s="157"/>
      <c r="F2129" s="157"/>
      <c r="G2129"/>
      <c r="H2129" s="158"/>
    </row>
    <row r="2130" spans="1:8" ht="14.25" x14ac:dyDescent="0.2">
      <c r="A2130" s="28" t="s">
        <v>1269</v>
      </c>
      <c r="B2130" s="28" t="s">
        <v>1270</v>
      </c>
      <c r="C2130" s="28" t="s">
        <v>1258</v>
      </c>
      <c r="D2130" s="28" t="s">
        <v>872</v>
      </c>
      <c r="E2130" s="157"/>
      <c r="F2130" s="157"/>
      <c r="G2130"/>
      <c r="H2130" s="158"/>
    </row>
    <row r="2131" spans="1:8" ht="14.25" x14ac:dyDescent="0.2">
      <c r="A2131" s="28" t="s">
        <v>1615</v>
      </c>
      <c r="B2131" s="28" t="s">
        <v>1616</v>
      </c>
      <c r="C2131" s="28" t="s">
        <v>1258</v>
      </c>
      <c r="D2131" s="28" t="s">
        <v>872</v>
      </c>
      <c r="E2131" s="157"/>
      <c r="F2131" s="157"/>
      <c r="G2131"/>
      <c r="H2131" s="158"/>
    </row>
    <row r="2132" spans="1:8" ht="14.25" x14ac:dyDescent="0.2">
      <c r="A2132" s="28" t="s">
        <v>1623</v>
      </c>
      <c r="B2132" s="28" t="s">
        <v>1624</v>
      </c>
      <c r="C2132" s="28" t="s">
        <v>1258</v>
      </c>
      <c r="D2132" s="28" t="s">
        <v>872</v>
      </c>
      <c r="E2132" s="157"/>
      <c r="F2132" s="157"/>
      <c r="G2132"/>
      <c r="H2132" s="158"/>
    </row>
    <row r="2133" spans="1:8" ht="14.25" x14ac:dyDescent="0.2">
      <c r="A2133" s="28" t="s">
        <v>1425</v>
      </c>
      <c r="B2133" s="28" t="s">
        <v>1433</v>
      </c>
      <c r="C2133" s="28" t="s">
        <v>1258</v>
      </c>
      <c r="D2133" s="28" t="s">
        <v>872</v>
      </c>
      <c r="E2133" s="157"/>
      <c r="F2133" s="157"/>
      <c r="G2133"/>
      <c r="H2133" s="158"/>
    </row>
    <row r="2134" spans="1:8" ht="14.25" x14ac:dyDescent="0.2">
      <c r="A2134" s="28" t="s">
        <v>1427</v>
      </c>
      <c r="B2134" s="28" t="s">
        <v>1435</v>
      </c>
      <c r="C2134" s="28" t="s">
        <v>1258</v>
      </c>
      <c r="D2134" s="28" t="s">
        <v>872</v>
      </c>
      <c r="E2134" s="157"/>
      <c r="F2134" s="157"/>
      <c r="G2134"/>
      <c r="H2134" s="158"/>
    </row>
    <row r="2135" spans="1:8" ht="14.25" x14ac:dyDescent="0.2">
      <c r="A2135" s="28" t="s">
        <v>1633</v>
      </c>
      <c r="B2135" s="28" t="s">
        <v>1634</v>
      </c>
      <c r="C2135" s="28" t="s">
        <v>1258</v>
      </c>
      <c r="D2135" s="28" t="s">
        <v>872</v>
      </c>
      <c r="E2135" s="157"/>
      <c r="F2135" s="157"/>
      <c r="G2135"/>
      <c r="H2135" s="158"/>
    </row>
    <row r="2136" spans="1:8" ht="14.25" x14ac:dyDescent="0.2">
      <c r="A2136" s="28" t="s">
        <v>1641</v>
      </c>
      <c r="B2136" s="28" t="s">
        <v>1642</v>
      </c>
      <c r="C2136" s="28" t="s">
        <v>1258</v>
      </c>
      <c r="D2136" s="28" t="s">
        <v>872</v>
      </c>
      <c r="E2136" s="157"/>
      <c r="F2136" s="157"/>
      <c r="G2136"/>
      <c r="H2136" s="158"/>
    </row>
    <row r="2137" spans="1:8" ht="14.25" x14ac:dyDescent="0.2">
      <c r="A2137" s="28" t="s">
        <v>1578</v>
      </c>
      <c r="B2137" s="28" t="s">
        <v>1579</v>
      </c>
      <c r="C2137" s="28" t="s">
        <v>1258</v>
      </c>
      <c r="D2137" s="28" t="s">
        <v>872</v>
      </c>
      <c r="E2137" s="157"/>
      <c r="F2137" s="157"/>
      <c r="G2137"/>
      <c r="H2137" s="158"/>
    </row>
    <row r="2138" spans="1:8" ht="14.25" x14ac:dyDescent="0.2">
      <c r="A2138" s="28" t="s">
        <v>1586</v>
      </c>
      <c r="B2138" s="28" t="s">
        <v>1587</v>
      </c>
      <c r="C2138" s="28" t="s">
        <v>1258</v>
      </c>
      <c r="D2138" s="28" t="s">
        <v>872</v>
      </c>
      <c r="E2138" s="157"/>
      <c r="F2138" s="157"/>
      <c r="G2138"/>
      <c r="H2138" s="158"/>
    </row>
    <row r="2139" spans="1:8" ht="14.25" x14ac:dyDescent="0.2">
      <c r="A2139" s="28" t="s">
        <v>1794</v>
      </c>
      <c r="B2139" s="28" t="s">
        <v>1783</v>
      </c>
      <c r="C2139" s="28" t="s">
        <v>1258</v>
      </c>
      <c r="D2139" s="28" t="s">
        <v>872</v>
      </c>
      <c r="E2139" s="157"/>
      <c r="F2139" s="157"/>
      <c r="G2139"/>
      <c r="H2139" s="158"/>
    </row>
    <row r="2140" spans="1:8" ht="14.25" x14ac:dyDescent="0.2">
      <c r="A2140" s="28" t="s">
        <v>1796</v>
      </c>
      <c r="B2140" s="28" t="s">
        <v>1784</v>
      </c>
      <c r="C2140" s="28" t="s">
        <v>1258</v>
      </c>
      <c r="D2140" s="28" t="s">
        <v>872</v>
      </c>
      <c r="E2140" s="157"/>
      <c r="F2140" s="157"/>
      <c r="G2140"/>
      <c r="H2140" s="158"/>
    </row>
    <row r="2141" spans="1:8" ht="14.25" x14ac:dyDescent="0.2">
      <c r="A2141" s="28" t="s">
        <v>1259</v>
      </c>
      <c r="B2141" s="28" t="s">
        <v>1260</v>
      </c>
      <c r="C2141" s="28" t="s">
        <v>1258</v>
      </c>
      <c r="D2141" s="28" t="s">
        <v>872</v>
      </c>
      <c r="E2141" s="157"/>
      <c r="F2141" s="157"/>
      <c r="G2141"/>
      <c r="H2141" s="158"/>
    </row>
    <row r="2142" spans="1:8" ht="14.25" x14ac:dyDescent="0.2">
      <c r="A2142" s="28" t="s">
        <v>1263</v>
      </c>
      <c r="B2142" s="28" t="s">
        <v>1264</v>
      </c>
      <c r="C2142" s="28" t="s">
        <v>1258</v>
      </c>
      <c r="D2142" s="28" t="s">
        <v>872</v>
      </c>
      <c r="E2142" s="157"/>
      <c r="F2142" s="157"/>
      <c r="G2142"/>
      <c r="H2142" s="158"/>
    </row>
    <row r="2143" spans="1:8" ht="14.25" x14ac:dyDescent="0.2">
      <c r="A2143" s="28" t="s">
        <v>1429</v>
      </c>
      <c r="B2143" s="28" t="s">
        <v>1437</v>
      </c>
      <c r="C2143" s="28" t="s">
        <v>1258</v>
      </c>
      <c r="D2143" s="28" t="s">
        <v>872</v>
      </c>
      <c r="E2143" s="157"/>
      <c r="F2143" s="157"/>
      <c r="G2143"/>
      <c r="H2143" s="158"/>
    </row>
    <row r="2144" spans="1:8" ht="14.25" x14ac:dyDescent="0.2">
      <c r="A2144" s="28" t="s">
        <v>1431</v>
      </c>
      <c r="B2144" s="28" t="s">
        <v>1439</v>
      </c>
      <c r="C2144" s="28" t="s">
        <v>1258</v>
      </c>
      <c r="D2144" s="28" t="s">
        <v>872</v>
      </c>
      <c r="E2144" s="157"/>
      <c r="F2144" s="157"/>
      <c r="G2144"/>
      <c r="H2144" s="158"/>
    </row>
    <row r="2145" spans="1:8" ht="14.25" x14ac:dyDescent="0.2">
      <c r="A2145" s="28" t="s">
        <v>1790</v>
      </c>
      <c r="B2145" s="28" t="s">
        <v>1779</v>
      </c>
      <c r="C2145" s="28" t="s">
        <v>1258</v>
      </c>
      <c r="D2145" s="28" t="s">
        <v>872</v>
      </c>
      <c r="E2145" s="157"/>
      <c r="F2145" s="157"/>
      <c r="G2145"/>
      <c r="H2145" s="158"/>
    </row>
    <row r="2146" spans="1:8" ht="14.25" x14ac:dyDescent="0.2">
      <c r="A2146" s="28" t="s">
        <v>1792</v>
      </c>
      <c r="B2146" s="28" t="s">
        <v>1781</v>
      </c>
      <c r="C2146" s="28" t="s">
        <v>1258</v>
      </c>
      <c r="D2146" s="28" t="s">
        <v>872</v>
      </c>
      <c r="E2146" s="157"/>
      <c r="F2146" s="157"/>
      <c r="G2146"/>
      <c r="H2146" s="158"/>
    </row>
    <row r="2147" spans="1:8" ht="14.25" x14ac:dyDescent="0.2">
      <c r="A2147" s="28" t="s">
        <v>1786</v>
      </c>
      <c r="B2147" s="28" t="s">
        <v>1775</v>
      </c>
      <c r="C2147" s="28" t="s">
        <v>1258</v>
      </c>
      <c r="D2147" s="28" t="s">
        <v>872</v>
      </c>
      <c r="E2147" s="157"/>
      <c r="F2147" s="157"/>
      <c r="G2147"/>
      <c r="H2147" s="158"/>
    </row>
    <row r="2148" spans="1:8" ht="14.25" x14ac:dyDescent="0.2">
      <c r="A2148" s="28" t="s">
        <v>1788</v>
      </c>
      <c r="B2148" s="28" t="s">
        <v>1777</v>
      </c>
      <c r="C2148" s="28" t="s">
        <v>1258</v>
      </c>
      <c r="D2148" s="28" t="s">
        <v>872</v>
      </c>
      <c r="E2148" s="157"/>
      <c r="F2148" s="157"/>
      <c r="G2148"/>
      <c r="H2148" s="158"/>
    </row>
    <row r="2149" spans="1:8" ht="14.25" x14ac:dyDescent="0.2">
      <c r="A2149" s="28" t="s">
        <v>1267</v>
      </c>
      <c r="B2149" s="28" t="s">
        <v>1268</v>
      </c>
      <c r="C2149" s="28" t="s">
        <v>1258</v>
      </c>
      <c r="D2149" s="28" t="s">
        <v>872</v>
      </c>
      <c r="E2149" s="157"/>
      <c r="F2149" s="157"/>
      <c r="G2149"/>
      <c r="H2149" s="158"/>
    </row>
    <row r="2150" spans="1:8" ht="14.25" x14ac:dyDescent="0.2">
      <c r="A2150" s="28" t="s">
        <v>1271</v>
      </c>
      <c r="B2150" s="28" t="s">
        <v>1272</v>
      </c>
      <c r="C2150" s="28" t="s">
        <v>1258</v>
      </c>
      <c r="D2150" s="28" t="s">
        <v>872</v>
      </c>
      <c r="E2150" s="157"/>
      <c r="F2150" s="157"/>
      <c r="G2150"/>
      <c r="H2150" s="158"/>
    </row>
    <row r="2151" spans="1:8" ht="14.25" x14ac:dyDescent="0.2">
      <c r="A2151" s="28" t="s">
        <v>1617</v>
      </c>
      <c r="B2151" s="28" t="s">
        <v>1618</v>
      </c>
      <c r="C2151" s="28" t="s">
        <v>1258</v>
      </c>
      <c r="D2151" s="28" t="s">
        <v>872</v>
      </c>
      <c r="E2151" s="157"/>
      <c r="F2151" s="157"/>
      <c r="G2151"/>
      <c r="H2151" s="158"/>
    </row>
    <row r="2152" spans="1:8" ht="14.25" x14ac:dyDescent="0.2">
      <c r="A2152" s="28" t="s">
        <v>1625</v>
      </c>
      <c r="B2152" s="28" t="s">
        <v>1626</v>
      </c>
      <c r="C2152" s="28" t="s">
        <v>1258</v>
      </c>
      <c r="D2152" s="28" t="s">
        <v>872</v>
      </c>
      <c r="E2152" s="157"/>
      <c r="F2152" s="157"/>
      <c r="G2152"/>
      <c r="H2152" s="158"/>
    </row>
    <row r="2153" spans="1:8" ht="14.25" x14ac:dyDescent="0.2">
      <c r="A2153" s="28" t="s">
        <v>1560</v>
      </c>
      <c r="B2153" s="28" t="s">
        <v>1561</v>
      </c>
      <c r="C2153" s="28" t="s">
        <v>1258</v>
      </c>
      <c r="D2153" s="28" t="s">
        <v>872</v>
      </c>
      <c r="E2153" s="157"/>
      <c r="F2153" s="157"/>
      <c r="G2153"/>
      <c r="H2153" s="158"/>
    </row>
    <row r="2154" spans="1:8" ht="14.25" x14ac:dyDescent="0.2">
      <c r="A2154" s="28" t="s">
        <v>1564</v>
      </c>
      <c r="B2154" s="28" t="s">
        <v>1565</v>
      </c>
      <c r="C2154" s="28" t="s">
        <v>1258</v>
      </c>
      <c r="D2154" s="28" t="s">
        <v>872</v>
      </c>
      <c r="E2154" s="157"/>
      <c r="F2154" s="157"/>
      <c r="G2154"/>
      <c r="H2154" s="158"/>
    </row>
    <row r="2155" spans="1:8" ht="14.25" x14ac:dyDescent="0.2">
      <c r="A2155" s="28" t="s">
        <v>1635</v>
      </c>
      <c r="B2155" s="28" t="s">
        <v>1636</v>
      </c>
      <c r="C2155" s="28" t="s">
        <v>1258</v>
      </c>
      <c r="D2155" s="28" t="s">
        <v>872</v>
      </c>
      <c r="E2155" s="157"/>
      <c r="F2155" s="157"/>
      <c r="G2155"/>
      <c r="H2155" s="158"/>
    </row>
    <row r="2156" spans="1:8" ht="14.25" x14ac:dyDescent="0.2">
      <c r="A2156" s="28" t="s">
        <v>1643</v>
      </c>
      <c r="B2156" s="28" t="s">
        <v>1644</v>
      </c>
      <c r="C2156" s="28" t="s">
        <v>1258</v>
      </c>
      <c r="D2156" s="28" t="s">
        <v>872</v>
      </c>
      <c r="E2156" s="157"/>
      <c r="F2156" s="157"/>
      <c r="G2156"/>
      <c r="H2156" s="158"/>
    </row>
    <row r="2157" spans="1:8" ht="14.25" x14ac:dyDescent="0.2">
      <c r="A2157" s="28" t="s">
        <v>1580</v>
      </c>
      <c r="B2157" s="28" t="s">
        <v>1581</v>
      </c>
      <c r="C2157" s="28" t="s">
        <v>1258</v>
      </c>
      <c r="D2157" s="28" t="s">
        <v>872</v>
      </c>
      <c r="E2157" s="157"/>
      <c r="F2157" s="157"/>
      <c r="G2157"/>
      <c r="H2157" s="158"/>
    </row>
    <row r="2158" spans="1:8" ht="14.25" x14ac:dyDescent="0.2">
      <c r="A2158" s="28" t="s">
        <v>1588</v>
      </c>
      <c r="B2158" s="28" t="s">
        <v>1589</v>
      </c>
      <c r="C2158" s="28" t="s">
        <v>1258</v>
      </c>
      <c r="D2158" s="28" t="s">
        <v>872</v>
      </c>
      <c r="E2158" s="157"/>
      <c r="F2158" s="157"/>
      <c r="G2158"/>
      <c r="H2158" s="158"/>
    </row>
    <row r="2159" spans="1:8" ht="14.25" x14ac:dyDescent="0.2">
      <c r="A2159" s="28" t="s">
        <v>1458</v>
      </c>
      <c r="B2159" s="28" t="s">
        <v>1457</v>
      </c>
      <c r="C2159" s="28" t="s">
        <v>1258</v>
      </c>
      <c r="D2159" s="28" t="s">
        <v>872</v>
      </c>
      <c r="E2159" s="157"/>
      <c r="F2159" s="157"/>
      <c r="G2159"/>
      <c r="H2159" s="158"/>
    </row>
    <row r="2160" spans="1:8" ht="14.25" x14ac:dyDescent="0.2">
      <c r="A2160" s="28" t="s">
        <v>1460</v>
      </c>
      <c r="B2160" s="28" t="s">
        <v>1459</v>
      </c>
      <c r="C2160" s="28" t="s">
        <v>1258</v>
      </c>
      <c r="D2160" s="28" t="s">
        <v>872</v>
      </c>
      <c r="E2160" s="157"/>
      <c r="F2160" s="157"/>
      <c r="G2160"/>
      <c r="H2160" s="158"/>
    </row>
    <row r="2161" spans="1:8" ht="14.25" x14ac:dyDescent="0.2">
      <c r="A2161" s="28" t="s">
        <v>1568</v>
      </c>
      <c r="B2161" s="28" t="s">
        <v>1569</v>
      </c>
      <c r="C2161" s="28" t="s">
        <v>1258</v>
      </c>
      <c r="D2161" s="28" t="s">
        <v>872</v>
      </c>
      <c r="E2161" s="157"/>
      <c r="F2161" s="157"/>
      <c r="G2161"/>
      <c r="H2161" s="158"/>
    </row>
    <row r="2162" spans="1:8" ht="14.25" x14ac:dyDescent="0.2">
      <c r="A2162" s="28" t="s">
        <v>1572</v>
      </c>
      <c r="B2162" s="28" t="s">
        <v>1573</v>
      </c>
      <c r="C2162" s="28" t="s">
        <v>1258</v>
      </c>
      <c r="D2162" s="28" t="s">
        <v>872</v>
      </c>
      <c r="E2162" s="157"/>
      <c r="F2162" s="157"/>
      <c r="G2162"/>
      <c r="H2162" s="158"/>
    </row>
    <row r="2163" spans="1:8" ht="14.25" x14ac:dyDescent="0.2">
      <c r="A2163" s="28" t="s">
        <v>1462</v>
      </c>
      <c r="B2163" s="28" t="s">
        <v>1461</v>
      </c>
      <c r="C2163" s="28" t="s">
        <v>1258</v>
      </c>
      <c r="D2163" s="28" t="s">
        <v>872</v>
      </c>
      <c r="E2163" s="157"/>
      <c r="F2163" s="157"/>
      <c r="G2163"/>
      <c r="H2163" s="158"/>
    </row>
    <row r="2164" spans="1:8" ht="14.25" x14ac:dyDescent="0.2">
      <c r="A2164" s="28" t="s">
        <v>1464</v>
      </c>
      <c r="B2164" s="28" t="s">
        <v>1463</v>
      </c>
      <c r="C2164" s="28" t="s">
        <v>1258</v>
      </c>
      <c r="D2164" s="28" t="s">
        <v>872</v>
      </c>
      <c r="E2164" s="157"/>
      <c r="F2164" s="157"/>
      <c r="G2164"/>
      <c r="H2164" s="158"/>
    </row>
    <row r="2165" spans="1:8" ht="14.25" x14ac:dyDescent="0.2">
      <c r="A2165" s="28" t="s">
        <v>1619</v>
      </c>
      <c r="B2165" s="28" t="s">
        <v>1620</v>
      </c>
      <c r="C2165" s="28" t="s">
        <v>1258</v>
      </c>
      <c r="D2165" s="28" t="s">
        <v>872</v>
      </c>
      <c r="E2165" s="157"/>
      <c r="F2165" s="157"/>
      <c r="G2165"/>
      <c r="H2165" s="158"/>
    </row>
    <row r="2166" spans="1:8" ht="14.25" x14ac:dyDescent="0.2">
      <c r="A2166" s="28" t="s">
        <v>1627</v>
      </c>
      <c r="B2166" s="28" t="s">
        <v>1628</v>
      </c>
      <c r="C2166" s="28" t="s">
        <v>1258</v>
      </c>
      <c r="D2166" s="28" t="s">
        <v>872</v>
      </c>
      <c r="E2166" s="157"/>
      <c r="F2166" s="157"/>
      <c r="G2166"/>
      <c r="H2166" s="158"/>
    </row>
    <row r="2167" spans="1:8" ht="14.25" x14ac:dyDescent="0.2">
      <c r="A2167" s="28" t="s">
        <v>1562</v>
      </c>
      <c r="B2167" s="28" t="s">
        <v>1563</v>
      </c>
      <c r="C2167" s="28" t="s">
        <v>1258</v>
      </c>
      <c r="D2167" s="28" t="s">
        <v>872</v>
      </c>
      <c r="E2167" s="157"/>
      <c r="F2167" s="157"/>
      <c r="G2167"/>
      <c r="H2167" s="158"/>
    </row>
    <row r="2168" spans="1:8" ht="14.25" x14ac:dyDescent="0.2">
      <c r="A2168" s="28" t="s">
        <v>1566</v>
      </c>
      <c r="B2168" s="28" t="s">
        <v>1567</v>
      </c>
      <c r="C2168" s="28" t="s">
        <v>1258</v>
      </c>
      <c r="D2168" s="28" t="s">
        <v>872</v>
      </c>
      <c r="E2168" s="157"/>
      <c r="F2168" s="157"/>
      <c r="G2168"/>
      <c r="H2168" s="158"/>
    </row>
    <row r="2169" spans="1:8" ht="14.25" x14ac:dyDescent="0.2">
      <c r="A2169" s="28" t="s">
        <v>1637</v>
      </c>
      <c r="B2169" s="28" t="s">
        <v>1638</v>
      </c>
      <c r="C2169" s="28" t="s">
        <v>1258</v>
      </c>
      <c r="D2169" s="28" t="s">
        <v>872</v>
      </c>
      <c r="E2169" s="157"/>
      <c r="F2169" s="157"/>
      <c r="G2169"/>
      <c r="H2169" s="158"/>
    </row>
    <row r="2170" spans="1:8" ht="14.25" x14ac:dyDescent="0.2">
      <c r="A2170" s="28" t="s">
        <v>1645</v>
      </c>
      <c r="B2170" s="28" t="s">
        <v>1646</v>
      </c>
      <c r="C2170" s="28" t="s">
        <v>1258</v>
      </c>
      <c r="D2170" s="28" t="s">
        <v>872</v>
      </c>
      <c r="E2170" s="157"/>
      <c r="F2170" s="157"/>
      <c r="G2170"/>
      <c r="H2170" s="158"/>
    </row>
    <row r="2171" spans="1:8" ht="14.25" x14ac:dyDescent="0.2">
      <c r="A2171" s="28" t="s">
        <v>1582</v>
      </c>
      <c r="B2171" s="28" t="s">
        <v>1583</v>
      </c>
      <c r="C2171" s="28" t="s">
        <v>1258</v>
      </c>
      <c r="D2171" s="28" t="s">
        <v>872</v>
      </c>
      <c r="E2171" s="157"/>
      <c r="F2171" s="157"/>
      <c r="G2171"/>
      <c r="H2171" s="158"/>
    </row>
    <row r="2172" spans="1:8" ht="14.25" x14ac:dyDescent="0.2">
      <c r="A2172" s="28" t="s">
        <v>1590</v>
      </c>
      <c r="B2172" s="28" t="s">
        <v>1591</v>
      </c>
      <c r="C2172" s="28" t="s">
        <v>1258</v>
      </c>
      <c r="D2172" s="28" t="s">
        <v>872</v>
      </c>
      <c r="E2172" s="157"/>
      <c r="F2172" s="157"/>
      <c r="G2172"/>
      <c r="H2172" s="158"/>
    </row>
    <row r="2173" spans="1:8" ht="14.25" x14ac:dyDescent="0.2">
      <c r="A2173" s="28" t="s">
        <v>1466</v>
      </c>
      <c r="B2173" s="28" t="s">
        <v>1465</v>
      </c>
      <c r="C2173" s="28" t="s">
        <v>1258</v>
      </c>
      <c r="D2173" s="28" t="s">
        <v>872</v>
      </c>
      <c r="E2173" s="157"/>
      <c r="F2173" s="157"/>
      <c r="G2173"/>
      <c r="H2173" s="158"/>
    </row>
    <row r="2174" spans="1:8" ht="14.25" x14ac:dyDescent="0.2">
      <c r="A2174" s="28" t="s">
        <v>1468</v>
      </c>
      <c r="B2174" s="28" t="s">
        <v>1467</v>
      </c>
      <c r="C2174" s="28" t="s">
        <v>1258</v>
      </c>
      <c r="D2174" s="28" t="s">
        <v>872</v>
      </c>
      <c r="E2174" s="157"/>
      <c r="F2174" s="157"/>
      <c r="G2174"/>
      <c r="H2174" s="158"/>
    </row>
    <row r="2175" spans="1:8" ht="14.25" x14ac:dyDescent="0.2">
      <c r="A2175" s="28" t="s">
        <v>1570</v>
      </c>
      <c r="B2175" s="28" t="s">
        <v>1571</v>
      </c>
      <c r="C2175" s="28" t="s">
        <v>1258</v>
      </c>
      <c r="D2175" s="28" t="s">
        <v>872</v>
      </c>
      <c r="E2175" s="157"/>
      <c r="F2175" s="157"/>
      <c r="G2175"/>
      <c r="H2175" s="158"/>
    </row>
    <row r="2176" spans="1:8" ht="14.25" x14ac:dyDescent="0.2">
      <c r="A2176" s="28" t="s">
        <v>1574</v>
      </c>
      <c r="B2176" s="28" t="s">
        <v>1575</v>
      </c>
      <c r="C2176" s="28" t="s">
        <v>1258</v>
      </c>
      <c r="D2176" s="28" t="s">
        <v>872</v>
      </c>
      <c r="E2176" s="157"/>
      <c r="F2176" s="157"/>
      <c r="G2176"/>
      <c r="H2176" s="158"/>
    </row>
    <row r="2177" spans="1:8" ht="14.25" x14ac:dyDescent="0.2">
      <c r="A2177" s="28" t="s">
        <v>1470</v>
      </c>
      <c r="B2177" s="28" t="s">
        <v>1469</v>
      </c>
      <c r="C2177" s="28" t="s">
        <v>1258</v>
      </c>
      <c r="D2177" s="28" t="s">
        <v>872</v>
      </c>
      <c r="E2177" s="157"/>
      <c r="F2177" s="157"/>
      <c r="G2177"/>
      <c r="H2177" s="158"/>
    </row>
    <row r="2178" spans="1:8" ht="14.25" x14ac:dyDescent="0.2">
      <c r="A2178" s="28" t="s">
        <v>1472</v>
      </c>
      <c r="B2178" s="28" t="s">
        <v>1471</v>
      </c>
      <c r="C2178" s="28" t="s">
        <v>1258</v>
      </c>
      <c r="D2178" s="28" t="s">
        <v>872</v>
      </c>
      <c r="E2178" s="157"/>
      <c r="F2178" s="157"/>
      <c r="G2178"/>
      <c r="H2178" s="158"/>
    </row>
    <row r="2179" spans="1:8" ht="14.25" x14ac:dyDescent="0.2">
      <c r="A2179" s="28" t="s">
        <v>1621</v>
      </c>
      <c r="B2179" s="28" t="s">
        <v>1622</v>
      </c>
      <c r="C2179" s="28" t="s">
        <v>1258</v>
      </c>
      <c r="D2179" s="28" t="s">
        <v>872</v>
      </c>
      <c r="E2179" s="157"/>
      <c r="F2179" s="157"/>
      <c r="G2179"/>
      <c r="H2179" s="158"/>
    </row>
    <row r="2180" spans="1:8" ht="14.25" x14ac:dyDescent="0.2">
      <c r="A2180" s="28" t="s">
        <v>1629</v>
      </c>
      <c r="B2180" s="28" t="s">
        <v>1630</v>
      </c>
      <c r="C2180" s="28" t="s">
        <v>1258</v>
      </c>
      <c r="D2180" s="28" t="s">
        <v>872</v>
      </c>
      <c r="E2180" s="157"/>
      <c r="F2180" s="157"/>
      <c r="G2180"/>
      <c r="H2180" s="158"/>
    </row>
    <row r="2181" spans="1:8" ht="14.25" x14ac:dyDescent="0.2">
      <c r="A2181" s="28" t="s">
        <v>1243</v>
      </c>
      <c r="B2181" s="28" t="s">
        <v>595</v>
      </c>
      <c r="C2181" s="28" t="s">
        <v>1531</v>
      </c>
      <c r="D2181" s="28" t="s">
        <v>312</v>
      </c>
      <c r="E2181" s="157"/>
      <c r="F2181" s="157"/>
      <c r="G2181"/>
      <c r="H2181" s="158"/>
    </row>
    <row r="2182" spans="1:8" ht="14.25" x14ac:dyDescent="0.2">
      <c r="A2182" s="28" t="s">
        <v>1025</v>
      </c>
      <c r="B2182" s="28" t="s">
        <v>1027</v>
      </c>
      <c r="C2182" s="28" t="s">
        <v>1531</v>
      </c>
      <c r="D2182" s="28" t="s">
        <v>312</v>
      </c>
      <c r="E2182" s="157"/>
      <c r="F2182" s="157"/>
      <c r="G2182"/>
      <c r="H2182" s="158"/>
    </row>
    <row r="2183" spans="1:8" ht="14.25" x14ac:dyDescent="0.2">
      <c r="A2183" s="28" t="s">
        <v>1247</v>
      </c>
      <c r="B2183" s="28" t="s">
        <v>140</v>
      </c>
      <c r="C2183" s="28" t="s">
        <v>1531</v>
      </c>
      <c r="D2183" s="28" t="s">
        <v>312</v>
      </c>
      <c r="E2183" s="157"/>
      <c r="F2183" s="157"/>
      <c r="G2183"/>
      <c r="H2183" s="158"/>
    </row>
    <row r="2184" spans="1:8" ht="14.25" x14ac:dyDescent="0.2">
      <c r="A2184" s="28" t="s">
        <v>2207</v>
      </c>
      <c r="B2184" s="28" t="s">
        <v>2208</v>
      </c>
      <c r="C2184" s="28" t="s">
        <v>1531</v>
      </c>
      <c r="D2184" s="28" t="s">
        <v>312</v>
      </c>
      <c r="E2184" s="157"/>
      <c r="F2184" s="157"/>
      <c r="G2184"/>
      <c r="H2184" s="158"/>
    </row>
    <row r="2185" spans="1:8" ht="14.25" x14ac:dyDescent="0.2">
      <c r="A2185" s="28" t="s">
        <v>1245</v>
      </c>
      <c r="B2185" s="28" t="s">
        <v>594</v>
      </c>
      <c r="C2185" s="28" t="s">
        <v>1531</v>
      </c>
      <c r="D2185" s="28" t="s">
        <v>312</v>
      </c>
      <c r="E2185" s="157"/>
      <c r="F2185" s="157"/>
      <c r="G2185"/>
      <c r="H2185" s="158"/>
    </row>
    <row r="2186" spans="1:8" ht="14.25" x14ac:dyDescent="0.2">
      <c r="A2186" s="28" t="s">
        <v>1244</v>
      </c>
      <c r="B2186" s="28" t="s">
        <v>593</v>
      </c>
      <c r="C2186" s="28" t="s">
        <v>1531</v>
      </c>
      <c r="D2186" s="28" t="s">
        <v>312</v>
      </c>
      <c r="E2186" s="157"/>
      <c r="F2186" s="157"/>
      <c r="G2186"/>
      <c r="H2186" s="158"/>
    </row>
    <row r="2187" spans="1:8" ht="14.25" x14ac:dyDescent="0.2">
      <c r="A2187" s="28" t="s">
        <v>1248</v>
      </c>
      <c r="B2187" s="28" t="s">
        <v>141</v>
      </c>
      <c r="C2187" s="28" t="s">
        <v>1531</v>
      </c>
      <c r="D2187" s="28" t="s">
        <v>312</v>
      </c>
      <c r="E2187" s="157"/>
      <c r="F2187" s="157"/>
      <c r="G2187"/>
      <c r="H2187" s="158"/>
    </row>
    <row r="2188" spans="1:8" ht="14.25" x14ac:dyDescent="0.2">
      <c r="A2188" s="28" t="s">
        <v>1613</v>
      </c>
      <c r="B2188" s="28" t="s">
        <v>1614</v>
      </c>
      <c r="C2188" s="28" t="s">
        <v>1531</v>
      </c>
      <c r="D2188" s="28" t="s">
        <v>312</v>
      </c>
      <c r="E2188" s="157"/>
      <c r="F2188" s="157"/>
      <c r="G2188"/>
      <c r="H2188" s="158"/>
    </row>
    <row r="2189" spans="1:8" ht="14.25" x14ac:dyDescent="0.2">
      <c r="A2189" s="28" t="s">
        <v>1309</v>
      </c>
      <c r="B2189" s="28" t="s">
        <v>1308</v>
      </c>
      <c r="C2189" s="28" t="s">
        <v>1531</v>
      </c>
      <c r="D2189" s="28" t="s">
        <v>312</v>
      </c>
      <c r="E2189" s="157"/>
      <c r="F2189" s="157"/>
      <c r="G2189"/>
      <c r="H2189" s="158"/>
    </row>
    <row r="2190" spans="1:8" ht="14.25" x14ac:dyDescent="0.2">
      <c r="A2190" s="28" t="s">
        <v>1311</v>
      </c>
      <c r="B2190" s="28" t="s">
        <v>1310</v>
      </c>
      <c r="C2190" s="28" t="s">
        <v>1531</v>
      </c>
      <c r="D2190" s="28" t="s">
        <v>312</v>
      </c>
      <c r="E2190" s="157"/>
      <c r="F2190" s="157"/>
      <c r="G2190"/>
      <c r="H2190" s="158"/>
    </row>
    <row r="2191" spans="1:8" ht="14.25" x14ac:dyDescent="0.2">
      <c r="A2191" s="28" t="s">
        <v>1313</v>
      </c>
      <c r="B2191" s="28" t="s">
        <v>1312</v>
      </c>
      <c r="C2191" s="28" t="s">
        <v>1531</v>
      </c>
      <c r="D2191" s="28" t="s">
        <v>312</v>
      </c>
      <c r="E2191" s="157"/>
      <c r="F2191" s="157"/>
      <c r="G2191"/>
      <c r="H2191" s="158"/>
    </row>
    <row r="2192" spans="1:8" ht="14.25" x14ac:dyDescent="0.2">
      <c r="A2192" s="28" t="s">
        <v>1315</v>
      </c>
      <c r="B2192" s="28" t="s">
        <v>1314</v>
      </c>
      <c r="C2192" s="28" t="s">
        <v>1531</v>
      </c>
      <c r="D2192" s="28" t="s">
        <v>312</v>
      </c>
      <c r="E2192" s="157"/>
      <c r="F2192" s="157"/>
      <c r="G2192"/>
      <c r="H2192" s="158"/>
    </row>
    <row r="2193" spans="1:8" ht="14.25" x14ac:dyDescent="0.2">
      <c r="A2193" s="28" t="s">
        <v>1317</v>
      </c>
      <c r="B2193" s="28" t="s">
        <v>1316</v>
      </c>
      <c r="C2193" s="28" t="s">
        <v>1531</v>
      </c>
      <c r="D2193" s="28" t="s">
        <v>312</v>
      </c>
      <c r="E2193" s="157"/>
      <c r="F2193" s="157"/>
      <c r="G2193"/>
      <c r="H2193" s="158"/>
    </row>
    <row r="2194" spans="1:8" ht="14.25" x14ac:dyDescent="0.2">
      <c r="A2194" s="28" t="s">
        <v>1246</v>
      </c>
      <c r="B2194" s="28" t="s">
        <v>592</v>
      </c>
      <c r="C2194" s="28" t="s">
        <v>1531</v>
      </c>
      <c r="D2194" s="28" t="s">
        <v>312</v>
      </c>
      <c r="E2194" s="157"/>
      <c r="F2194" s="157"/>
      <c r="G2194"/>
      <c r="H2194" s="158"/>
    </row>
    <row r="2195" spans="1:8" ht="14.25" x14ac:dyDescent="0.2">
      <c r="A2195" s="28" t="s">
        <v>1241</v>
      </c>
      <c r="B2195" s="28" t="s">
        <v>396</v>
      </c>
      <c r="C2195" s="28" t="s">
        <v>1531</v>
      </c>
      <c r="D2195" s="28" t="s">
        <v>312</v>
      </c>
      <c r="E2195" s="157"/>
      <c r="F2195" s="157"/>
      <c r="G2195"/>
      <c r="H2195" s="158"/>
    </row>
    <row r="2196" spans="1:8" x14ac:dyDescent="0.2">
      <c r="A2196" s="28"/>
      <c r="B2196" s="28"/>
      <c r="C2196" s="28"/>
      <c r="D2196" s="28" t="s">
        <v>2513</v>
      </c>
      <c r="E2196"/>
      <c r="F2196"/>
      <c r="G2196"/>
      <c r="H2196" s="158"/>
    </row>
    <row r="2197" spans="1:8" ht="14.25" x14ac:dyDescent="0.2">
      <c r="A2197" s="28" t="s">
        <v>1237</v>
      </c>
      <c r="B2197" s="28" t="s">
        <v>739</v>
      </c>
      <c r="C2197" s="28" t="s">
        <v>1531</v>
      </c>
      <c r="D2197" s="28" t="s">
        <v>312</v>
      </c>
      <c r="E2197" s="157"/>
      <c r="F2197" s="157"/>
      <c r="G2197"/>
      <c r="H2197" s="158"/>
    </row>
    <row r="2198" spans="1:8" ht="14.25" x14ac:dyDescent="0.2">
      <c r="A2198" s="28" t="s">
        <v>1240</v>
      </c>
      <c r="B2198" s="28" t="s">
        <v>196</v>
      </c>
      <c r="C2198" s="28" t="s">
        <v>1531</v>
      </c>
      <c r="D2198" s="28" t="s">
        <v>312</v>
      </c>
      <c r="E2198" s="157"/>
      <c r="F2198" s="157"/>
      <c r="G2198"/>
      <c r="H2198" s="158"/>
    </row>
    <row r="2199" spans="1:8" ht="14.25" x14ac:dyDescent="0.2">
      <c r="A2199" s="28" t="s">
        <v>1239</v>
      </c>
      <c r="B2199" s="28" t="s">
        <v>195</v>
      </c>
      <c r="C2199" s="28" t="s">
        <v>1531</v>
      </c>
      <c r="D2199" s="28" t="s">
        <v>312</v>
      </c>
      <c r="E2199" s="157"/>
      <c r="F2199" s="157"/>
      <c r="G2199"/>
      <c r="H2199" s="158"/>
    </row>
    <row r="2200" spans="1:8" ht="14.25" x14ac:dyDescent="0.2">
      <c r="A2200" s="28" t="s">
        <v>1026</v>
      </c>
      <c r="B2200" s="28" t="s">
        <v>1028</v>
      </c>
      <c r="C2200" s="28" t="s">
        <v>1531</v>
      </c>
      <c r="D2200" s="28" t="s">
        <v>312</v>
      </c>
      <c r="E2200" s="157"/>
      <c r="F2200" s="157"/>
      <c r="G2200"/>
      <c r="H2200" s="158"/>
    </row>
    <row r="2201" spans="1:8" ht="14.25" x14ac:dyDescent="0.2">
      <c r="A2201" s="28" t="s">
        <v>1242</v>
      </c>
      <c r="B2201" s="28" t="s">
        <v>397</v>
      </c>
      <c r="C2201" s="28" t="s">
        <v>1531</v>
      </c>
      <c r="D2201" s="28" t="s">
        <v>312</v>
      </c>
      <c r="E2201" s="157"/>
      <c r="F2201" s="157"/>
      <c r="G2201"/>
      <c r="H2201" s="158"/>
    </row>
    <row r="2202" spans="1:8" x14ac:dyDescent="0.2">
      <c r="A2202" s="28"/>
      <c r="B2202" s="28"/>
      <c r="C2202" s="28"/>
      <c r="D2202" s="28" t="s">
        <v>2513</v>
      </c>
      <c r="E2202"/>
      <c r="F2202"/>
      <c r="G2202"/>
      <c r="H2202" s="158"/>
    </row>
    <row r="2203" spans="1:8" ht="14.25" x14ac:dyDescent="0.2">
      <c r="A2203" s="28" t="s">
        <v>1238</v>
      </c>
      <c r="B2203" s="28" t="s">
        <v>740</v>
      </c>
      <c r="C2203" s="28" t="s">
        <v>1531</v>
      </c>
      <c r="D2203" s="28" t="s">
        <v>312</v>
      </c>
      <c r="E2203" s="157"/>
      <c r="F2203" s="157"/>
      <c r="G2203"/>
      <c r="H2203" s="158"/>
    </row>
    <row r="2204" spans="1:8" ht="14.25" x14ac:dyDescent="0.2">
      <c r="A2204" s="28" t="s">
        <v>930</v>
      </c>
      <c r="B2204" s="28" t="s">
        <v>799</v>
      </c>
      <c r="C2204" s="28" t="s">
        <v>1041</v>
      </c>
      <c r="D2204" s="28" t="s">
        <v>314</v>
      </c>
      <c r="E2204" s="157"/>
      <c r="F2204" s="157"/>
      <c r="G2204"/>
      <c r="H2204" s="158"/>
    </row>
    <row r="2205" spans="1:8" ht="14.25" x14ac:dyDescent="0.2">
      <c r="A2205" s="28" t="s">
        <v>950</v>
      </c>
      <c r="B2205" s="28" t="s">
        <v>830</v>
      </c>
      <c r="C2205" s="28" t="s">
        <v>1041</v>
      </c>
      <c r="D2205" s="28" t="s">
        <v>314</v>
      </c>
      <c r="E2205" s="157"/>
      <c r="F2205" s="157"/>
      <c r="G2205"/>
      <c r="H2205" s="158"/>
    </row>
    <row r="2206" spans="1:8" ht="14.25" x14ac:dyDescent="0.2">
      <c r="A2206" s="28" t="s">
        <v>946</v>
      </c>
      <c r="B2206" s="28" t="s">
        <v>824</v>
      </c>
      <c r="C2206" s="28" t="s">
        <v>1041</v>
      </c>
      <c r="D2206" s="28" t="s">
        <v>314</v>
      </c>
      <c r="E2206" s="157"/>
      <c r="F2206" s="157"/>
      <c r="G2206"/>
      <c r="H2206" s="158"/>
    </row>
    <row r="2207" spans="1:8" ht="14.25" x14ac:dyDescent="0.2">
      <c r="A2207" s="28" t="s">
        <v>1318</v>
      </c>
      <c r="B2207" s="28" t="s">
        <v>796</v>
      </c>
      <c r="C2207" s="28" t="s">
        <v>1041</v>
      </c>
      <c r="D2207" s="28" t="s">
        <v>314</v>
      </c>
      <c r="E2207" s="157"/>
      <c r="F2207" s="157"/>
      <c r="G2207"/>
      <c r="H2207" s="158"/>
    </row>
    <row r="2208" spans="1:8" ht="14.25" x14ac:dyDescent="0.2">
      <c r="A2208" s="28" t="s">
        <v>1709</v>
      </c>
      <c r="B2208" s="28" t="s">
        <v>1710</v>
      </c>
      <c r="C2208" s="28" t="s">
        <v>1041</v>
      </c>
      <c r="D2208" s="28" t="s">
        <v>314</v>
      </c>
      <c r="E2208" s="157"/>
      <c r="F2208" s="157"/>
      <c r="G2208"/>
      <c r="H2208" s="158"/>
    </row>
    <row r="2209" spans="1:8" ht="14.25" x14ac:dyDescent="0.2">
      <c r="A2209" s="28" t="s">
        <v>1002</v>
      </c>
      <c r="B2209" s="28" t="s">
        <v>859</v>
      </c>
      <c r="C2209" s="28" t="s">
        <v>1041</v>
      </c>
      <c r="D2209" s="28" t="s">
        <v>314</v>
      </c>
      <c r="E2209" s="157"/>
      <c r="F2209" s="157"/>
      <c r="G2209"/>
      <c r="H2209" s="158"/>
    </row>
    <row r="2210" spans="1:8" ht="14.25" x14ac:dyDescent="0.2">
      <c r="A2210" s="28" t="s">
        <v>935</v>
      </c>
      <c r="B2210" s="28" t="s">
        <v>807</v>
      </c>
      <c r="C2210" s="28" t="s">
        <v>1041</v>
      </c>
      <c r="D2210" s="28" t="s">
        <v>873</v>
      </c>
      <c r="E2210" s="157"/>
      <c r="F2210" s="157"/>
      <c r="G2210"/>
      <c r="H2210" s="158"/>
    </row>
    <row r="2211" spans="1:8" x14ac:dyDescent="0.2">
      <c r="A2211" s="28"/>
      <c r="B2211" s="28"/>
      <c r="C2211" s="28"/>
      <c r="D2211" s="28" t="s">
        <v>314</v>
      </c>
      <c r="E2211"/>
      <c r="F2211"/>
      <c r="G2211"/>
      <c r="H2211" s="158"/>
    </row>
    <row r="2212" spans="1:8" ht="14.25" x14ac:dyDescent="0.2">
      <c r="A2212" s="28" t="s">
        <v>951</v>
      </c>
      <c r="B2212" s="28" t="s">
        <v>831</v>
      </c>
      <c r="C2212" s="28" t="s">
        <v>1041</v>
      </c>
      <c r="D2212" s="28" t="s">
        <v>314</v>
      </c>
      <c r="E2212" s="157"/>
      <c r="F2212" s="157"/>
      <c r="G2212"/>
      <c r="H2212" s="158"/>
    </row>
    <row r="2213" spans="1:8" ht="14.25" x14ac:dyDescent="0.2">
      <c r="A2213" s="28" t="s">
        <v>991</v>
      </c>
      <c r="B2213" s="28" t="s">
        <v>844</v>
      </c>
      <c r="C2213" s="28" t="s">
        <v>1041</v>
      </c>
      <c r="D2213" s="28" t="s">
        <v>314</v>
      </c>
      <c r="E2213" s="157"/>
      <c r="F2213" s="157"/>
      <c r="G2213"/>
      <c r="H2213" s="158"/>
    </row>
    <row r="2214" spans="1:8" ht="14.25" x14ac:dyDescent="0.2">
      <c r="A2214" s="28" t="s">
        <v>934</v>
      </c>
      <c r="B2214" s="28" t="s">
        <v>806</v>
      </c>
      <c r="C2214" s="28" t="s">
        <v>1041</v>
      </c>
      <c r="D2214" s="28" t="s">
        <v>314</v>
      </c>
      <c r="E2214" s="157"/>
      <c r="F2214" s="157"/>
      <c r="G2214"/>
      <c r="H2214" s="158"/>
    </row>
    <row r="2215" spans="1:8" ht="14.25" x14ac:dyDescent="0.2">
      <c r="A2215" s="28" t="s">
        <v>1689</v>
      </c>
      <c r="B2215" s="28" t="s">
        <v>1690</v>
      </c>
      <c r="C2215" s="28" t="s">
        <v>1041</v>
      </c>
      <c r="D2215" s="28" t="s">
        <v>314</v>
      </c>
      <c r="E2215" s="157"/>
      <c r="F2215" s="157"/>
      <c r="G2215"/>
      <c r="H2215" s="158"/>
    </row>
    <row r="2216" spans="1:8" x14ac:dyDescent="0.2">
      <c r="A2216" s="28"/>
      <c r="B2216" s="28"/>
      <c r="C2216" s="28"/>
      <c r="D2216" s="28" t="s">
        <v>1840</v>
      </c>
      <c r="E2216"/>
      <c r="F2216"/>
      <c r="G2216"/>
      <c r="H2216" s="158"/>
    </row>
    <row r="2217" spans="1:8" ht="14.25" x14ac:dyDescent="0.2">
      <c r="A2217" s="28" t="s">
        <v>1691</v>
      </c>
      <c r="B2217" s="28" t="s">
        <v>1692</v>
      </c>
      <c r="C2217" s="28" t="s">
        <v>1041</v>
      </c>
      <c r="D2217" s="28" t="s">
        <v>314</v>
      </c>
      <c r="E2217" s="157"/>
      <c r="F2217" s="157"/>
      <c r="G2217"/>
      <c r="H2217" s="158"/>
    </row>
    <row r="2218" spans="1:8" x14ac:dyDescent="0.2">
      <c r="A2218" s="28"/>
      <c r="B2218" s="28"/>
      <c r="C2218" s="28"/>
      <c r="D2218" s="28" t="s">
        <v>1840</v>
      </c>
      <c r="E2218"/>
      <c r="F2218"/>
      <c r="G2218"/>
      <c r="H2218" s="158"/>
    </row>
    <row r="2219" spans="1:8" ht="14.25" x14ac:dyDescent="0.2">
      <c r="A2219" s="28" t="s">
        <v>1707</v>
      </c>
      <c r="B2219" s="28" t="s">
        <v>1708</v>
      </c>
      <c r="C2219" s="28" t="s">
        <v>1041</v>
      </c>
      <c r="D2219" s="28" t="s">
        <v>314</v>
      </c>
      <c r="E2219" s="157"/>
      <c r="F2219" s="157"/>
      <c r="G2219"/>
      <c r="H2219" s="158"/>
    </row>
    <row r="2220" spans="1:8" x14ac:dyDescent="0.2">
      <c r="A2220" s="28"/>
      <c r="B2220" s="28"/>
      <c r="C2220" s="28"/>
      <c r="D2220" s="28" t="s">
        <v>1840</v>
      </c>
      <c r="E2220"/>
      <c r="F2220"/>
      <c r="G2220"/>
      <c r="H2220" s="158"/>
    </row>
    <row r="2221" spans="1:8" ht="14.25" x14ac:dyDescent="0.2">
      <c r="A2221" s="28" t="s">
        <v>1693</v>
      </c>
      <c r="B2221" s="28" t="s">
        <v>1694</v>
      </c>
      <c r="C2221" s="28" t="s">
        <v>1041</v>
      </c>
      <c r="D2221" s="28" t="s">
        <v>314</v>
      </c>
      <c r="E2221" s="157"/>
      <c r="F2221" s="157"/>
      <c r="G2221"/>
      <c r="H2221" s="158"/>
    </row>
    <row r="2222" spans="1:8" x14ac:dyDescent="0.2">
      <c r="A2222" s="28"/>
      <c r="B2222" s="28"/>
      <c r="C2222" s="28"/>
      <c r="D2222" s="28" t="s">
        <v>1840</v>
      </c>
      <c r="E2222"/>
      <c r="F2222"/>
      <c r="G2222"/>
      <c r="H2222" s="158"/>
    </row>
    <row r="2223" spans="1:8" ht="14.25" x14ac:dyDescent="0.2">
      <c r="A2223" s="28" t="s">
        <v>2772</v>
      </c>
      <c r="B2223" s="28" t="s">
        <v>2379</v>
      </c>
      <c r="C2223" s="28" t="s">
        <v>1041</v>
      </c>
      <c r="D2223" s="28" t="s">
        <v>314</v>
      </c>
      <c r="E2223" s="157"/>
      <c r="F2223" s="157"/>
      <c r="G2223"/>
      <c r="H2223" s="158"/>
    </row>
    <row r="2224" spans="1:8" ht="14.25" x14ac:dyDescent="0.2">
      <c r="A2224" s="28" t="s">
        <v>1697</v>
      </c>
      <c r="B2224" s="28" t="s">
        <v>1698</v>
      </c>
      <c r="C2224" s="28" t="s">
        <v>1041</v>
      </c>
      <c r="D2224" s="28" t="s">
        <v>314</v>
      </c>
      <c r="E2224" s="157"/>
      <c r="F2224" s="157"/>
      <c r="G2224"/>
      <c r="H2224" s="158"/>
    </row>
    <row r="2225" spans="1:8" x14ac:dyDescent="0.2">
      <c r="A2225" s="28"/>
      <c r="B2225" s="28"/>
      <c r="C2225" s="28"/>
      <c r="D2225" s="28" t="s">
        <v>1840</v>
      </c>
      <c r="E2225"/>
      <c r="F2225"/>
      <c r="G2225"/>
      <c r="H2225" s="158"/>
    </row>
    <row r="2226" spans="1:8" ht="14.25" x14ac:dyDescent="0.2">
      <c r="A2226" s="28" t="s">
        <v>1699</v>
      </c>
      <c r="B2226" s="28" t="s">
        <v>1700</v>
      </c>
      <c r="C2226" s="28" t="s">
        <v>1041</v>
      </c>
      <c r="D2226" s="28" t="s">
        <v>314</v>
      </c>
      <c r="E2226" s="157"/>
      <c r="F2226" s="157"/>
      <c r="G2226"/>
      <c r="H2226" s="158"/>
    </row>
    <row r="2227" spans="1:8" x14ac:dyDescent="0.2">
      <c r="A2227" s="28"/>
      <c r="B2227" s="28"/>
      <c r="C2227" s="28"/>
      <c r="D2227" s="28" t="s">
        <v>1840</v>
      </c>
      <c r="E2227"/>
      <c r="F2227"/>
      <c r="G2227"/>
      <c r="H2227" s="158"/>
    </row>
    <row r="2228" spans="1:8" ht="14.25" x14ac:dyDescent="0.2">
      <c r="A2228" s="28" t="s">
        <v>2033</v>
      </c>
      <c r="B2228" s="28" t="s">
        <v>2034</v>
      </c>
      <c r="C2228" s="28" t="s">
        <v>1041</v>
      </c>
      <c r="D2228" s="28" t="s">
        <v>314</v>
      </c>
      <c r="E2228" s="157"/>
      <c r="F2228" s="157"/>
      <c r="G2228"/>
      <c r="H2228" s="158"/>
    </row>
    <row r="2229" spans="1:8" ht="14.25" x14ac:dyDescent="0.2">
      <c r="A2229" s="28" t="s">
        <v>1701</v>
      </c>
      <c r="B2229" s="28" t="s">
        <v>1702</v>
      </c>
      <c r="C2229" s="28" t="s">
        <v>1041</v>
      </c>
      <c r="D2229" s="28" t="s">
        <v>314</v>
      </c>
      <c r="E2229" s="157"/>
      <c r="F2229" s="157"/>
      <c r="G2229"/>
      <c r="H2229" s="158"/>
    </row>
    <row r="2230" spans="1:8" x14ac:dyDescent="0.2">
      <c r="A2230" s="28"/>
      <c r="B2230" s="28"/>
      <c r="C2230" s="28"/>
      <c r="D2230" s="28" t="s">
        <v>1840</v>
      </c>
      <c r="E2230"/>
      <c r="F2230"/>
      <c r="G2230"/>
      <c r="H2230" s="158"/>
    </row>
    <row r="2231" spans="1:8" ht="14.25" x14ac:dyDescent="0.2">
      <c r="A2231" s="28" t="s">
        <v>1703</v>
      </c>
      <c r="B2231" s="28" t="s">
        <v>1704</v>
      </c>
      <c r="C2231" s="28" t="s">
        <v>1041</v>
      </c>
      <c r="D2231" s="28" t="s">
        <v>314</v>
      </c>
      <c r="E2231" s="157"/>
      <c r="F2231" s="157"/>
      <c r="G2231"/>
      <c r="H2231" s="158"/>
    </row>
    <row r="2232" spans="1:8" x14ac:dyDescent="0.2">
      <c r="A2232" s="28"/>
      <c r="B2232" s="28"/>
      <c r="C2232" s="28"/>
      <c r="D2232" s="28" t="s">
        <v>1840</v>
      </c>
      <c r="E2232"/>
      <c r="F2232"/>
      <c r="G2232"/>
      <c r="H2232" s="158"/>
    </row>
    <row r="2233" spans="1:8" ht="14.25" x14ac:dyDescent="0.2">
      <c r="A2233" s="28" t="s">
        <v>1705</v>
      </c>
      <c r="B2233" s="28" t="s">
        <v>1706</v>
      </c>
      <c r="C2233" s="28" t="s">
        <v>1041</v>
      </c>
      <c r="D2233" s="28" t="s">
        <v>314</v>
      </c>
      <c r="E2233" s="157"/>
      <c r="F2233" s="157"/>
      <c r="G2233"/>
      <c r="H2233" s="158"/>
    </row>
    <row r="2234" spans="1:8" x14ac:dyDescent="0.2">
      <c r="A2234" s="28"/>
      <c r="B2234" s="28"/>
      <c r="C2234" s="28"/>
      <c r="D2234" s="28" t="s">
        <v>1840</v>
      </c>
      <c r="E2234"/>
      <c r="F2234"/>
      <c r="G2234"/>
      <c r="H2234" s="158"/>
    </row>
    <row r="2235" spans="1:8" ht="14.25" x14ac:dyDescent="0.2">
      <c r="A2235" s="28" t="s">
        <v>1695</v>
      </c>
      <c r="B2235" s="28" t="s">
        <v>1696</v>
      </c>
      <c r="C2235" s="28" t="s">
        <v>1041</v>
      </c>
      <c r="D2235" s="28" t="s">
        <v>314</v>
      </c>
      <c r="E2235" s="157"/>
      <c r="F2235" s="157"/>
      <c r="G2235"/>
      <c r="H2235" s="158"/>
    </row>
    <row r="2236" spans="1:8" x14ac:dyDescent="0.2">
      <c r="A2236" s="28"/>
      <c r="B2236" s="28"/>
      <c r="C2236" s="28"/>
      <c r="D2236" s="28" t="s">
        <v>1840</v>
      </c>
      <c r="E2236"/>
      <c r="F2236"/>
      <c r="G2236"/>
      <c r="H2236" s="158"/>
    </row>
    <row r="2237" spans="1:8" ht="14.25" x14ac:dyDescent="0.2">
      <c r="A2237" s="28" t="s">
        <v>1855</v>
      </c>
      <c r="B2237" s="28" t="s">
        <v>1856</v>
      </c>
      <c r="C2237" s="28" t="s">
        <v>1041</v>
      </c>
      <c r="D2237" s="28" t="s">
        <v>314</v>
      </c>
      <c r="E2237" s="157"/>
      <c r="F2237" s="157"/>
      <c r="G2237"/>
      <c r="H2237" s="158"/>
    </row>
    <row r="2238" spans="1:8" ht="14.25" x14ac:dyDescent="0.2">
      <c r="A2238" s="28" t="s">
        <v>949</v>
      </c>
      <c r="B2238" s="28" t="s">
        <v>829</v>
      </c>
      <c r="C2238" s="28" t="s">
        <v>1041</v>
      </c>
      <c r="D2238" s="28" t="s">
        <v>314</v>
      </c>
      <c r="E2238" s="157"/>
      <c r="F2238" s="157"/>
      <c r="G2238"/>
      <c r="H2238" s="158"/>
    </row>
    <row r="2239" spans="1:8" ht="14.25" x14ac:dyDescent="0.2">
      <c r="A2239" s="28" t="s">
        <v>989</v>
      </c>
      <c r="B2239" s="28" t="s">
        <v>842</v>
      </c>
      <c r="C2239" s="28" t="s">
        <v>1041</v>
      </c>
      <c r="D2239" s="28" t="s">
        <v>314</v>
      </c>
      <c r="E2239" s="157"/>
      <c r="F2239" s="157"/>
      <c r="G2239"/>
      <c r="H2239" s="158"/>
    </row>
    <row r="2240" spans="1:8" ht="14.25" x14ac:dyDescent="0.2">
      <c r="A2240" s="28" t="s">
        <v>999</v>
      </c>
      <c r="B2240" s="28" t="s">
        <v>855</v>
      </c>
      <c r="C2240" s="28" t="s">
        <v>1041</v>
      </c>
      <c r="D2240" s="28" t="s">
        <v>314</v>
      </c>
      <c r="E2240" s="157"/>
      <c r="F2240" s="157"/>
      <c r="G2240"/>
      <c r="H2240" s="158"/>
    </row>
    <row r="2241" spans="1:8" ht="14.25" x14ac:dyDescent="0.2">
      <c r="A2241" s="28" t="s">
        <v>1711</v>
      </c>
      <c r="B2241" s="28" t="s">
        <v>1712</v>
      </c>
      <c r="C2241" s="28" t="s">
        <v>1041</v>
      </c>
      <c r="D2241" s="28" t="s">
        <v>314</v>
      </c>
      <c r="E2241" s="157"/>
      <c r="F2241" s="157"/>
      <c r="G2241"/>
      <c r="H2241" s="158"/>
    </row>
    <row r="2242" spans="1:8" ht="14.25" x14ac:dyDescent="0.2">
      <c r="A2242" s="28" t="s">
        <v>1034</v>
      </c>
      <c r="B2242" s="28" t="s">
        <v>910</v>
      </c>
      <c r="C2242" s="28" t="s">
        <v>1041</v>
      </c>
      <c r="D2242" s="28" t="s">
        <v>314</v>
      </c>
      <c r="E2242" s="157"/>
      <c r="F2242" s="157"/>
      <c r="G2242"/>
      <c r="H2242" s="158"/>
    </row>
    <row r="2243" spans="1:8" ht="14.25" x14ac:dyDescent="0.2">
      <c r="A2243" s="28" t="s">
        <v>1010</v>
      </c>
      <c r="B2243" s="28" t="s">
        <v>882</v>
      </c>
      <c r="C2243" s="28" t="s">
        <v>1041</v>
      </c>
      <c r="D2243" s="28" t="s">
        <v>314</v>
      </c>
      <c r="E2243" s="157"/>
      <c r="F2243" s="157"/>
      <c r="G2243"/>
      <c r="H2243" s="158"/>
    </row>
    <row r="2244" spans="1:8" ht="14.25" x14ac:dyDescent="0.2">
      <c r="A2244" s="28" t="s">
        <v>1016</v>
      </c>
      <c r="B2244" s="28" t="s">
        <v>896</v>
      </c>
      <c r="C2244" s="28" t="s">
        <v>1041</v>
      </c>
      <c r="D2244" s="28" t="s">
        <v>314</v>
      </c>
      <c r="E2244" s="157"/>
      <c r="F2244" s="157"/>
      <c r="G2244"/>
      <c r="H2244" s="158"/>
    </row>
    <row r="2245" spans="1:8" ht="14.25" x14ac:dyDescent="0.2">
      <c r="A2245" s="28" t="s">
        <v>997</v>
      </c>
      <c r="B2245" s="28" t="s">
        <v>853</v>
      </c>
      <c r="C2245" s="28" t="s">
        <v>1041</v>
      </c>
      <c r="D2245" s="28" t="s">
        <v>314</v>
      </c>
      <c r="E2245" s="157"/>
      <c r="F2245" s="157"/>
      <c r="G2245"/>
      <c r="H2245" s="158"/>
    </row>
    <row r="2246" spans="1:8" ht="14.25" x14ac:dyDescent="0.2">
      <c r="A2246" s="28" t="s">
        <v>1005</v>
      </c>
      <c r="B2246" s="28" t="s">
        <v>862</v>
      </c>
      <c r="C2246" s="28" t="s">
        <v>1041</v>
      </c>
      <c r="D2246" s="28" t="s">
        <v>314</v>
      </c>
      <c r="E2246" s="157"/>
      <c r="F2246" s="157"/>
      <c r="G2246"/>
      <c r="H2246" s="158"/>
    </row>
    <row r="2247" spans="1:8" ht="14.25" x14ac:dyDescent="0.2">
      <c r="A2247" s="28" t="s">
        <v>1033</v>
      </c>
      <c r="B2247" s="28" t="s">
        <v>909</v>
      </c>
      <c r="C2247" s="28" t="s">
        <v>1041</v>
      </c>
      <c r="D2247" s="28" t="s">
        <v>314</v>
      </c>
      <c r="E2247" s="157"/>
      <c r="F2247" s="157"/>
      <c r="G2247"/>
      <c r="H2247" s="158"/>
    </row>
    <row r="2248" spans="1:8" ht="14.25" x14ac:dyDescent="0.2">
      <c r="A2248" s="28" t="s">
        <v>1031</v>
      </c>
      <c r="B2248" s="28" t="s">
        <v>907</v>
      </c>
      <c r="C2248" s="28" t="s">
        <v>1041</v>
      </c>
      <c r="D2248" s="28" t="s">
        <v>314</v>
      </c>
      <c r="E2248" s="157"/>
      <c r="F2248" s="157"/>
      <c r="G2248"/>
      <c r="H2248" s="158"/>
    </row>
    <row r="2249" spans="1:8" ht="14.25" x14ac:dyDescent="0.2">
      <c r="A2249" s="28" t="s">
        <v>1032</v>
      </c>
      <c r="B2249" s="28" t="s">
        <v>908</v>
      </c>
      <c r="C2249" s="28" t="s">
        <v>1041</v>
      </c>
      <c r="D2249" s="28" t="s">
        <v>314</v>
      </c>
      <c r="E2249" s="157"/>
      <c r="F2249" s="157"/>
      <c r="G2249"/>
      <c r="H2249" s="158"/>
    </row>
    <row r="2250" spans="1:8" ht="14.25" x14ac:dyDescent="0.2">
      <c r="A2250" s="28" t="s">
        <v>1013</v>
      </c>
      <c r="B2250" s="28" t="s">
        <v>887</v>
      </c>
      <c r="C2250" s="28" t="s">
        <v>1041</v>
      </c>
      <c r="D2250" s="28" t="s">
        <v>314</v>
      </c>
      <c r="E2250" s="157"/>
      <c r="F2250" s="157"/>
      <c r="G2250"/>
      <c r="H2250" s="158"/>
    </row>
    <row r="2251" spans="1:8" ht="14.25" x14ac:dyDescent="0.2">
      <c r="A2251" s="28" t="s">
        <v>942</v>
      </c>
      <c r="B2251" s="28" t="s">
        <v>817</v>
      </c>
      <c r="C2251" s="28" t="s">
        <v>1041</v>
      </c>
      <c r="D2251" s="28" t="s">
        <v>314</v>
      </c>
      <c r="E2251" s="157"/>
      <c r="F2251" s="157"/>
      <c r="G2251"/>
      <c r="H2251" s="158"/>
    </row>
    <row r="2252" spans="1:8" ht="14.25" x14ac:dyDescent="0.2">
      <c r="A2252" s="28" t="s">
        <v>943</v>
      </c>
      <c r="B2252" s="28" t="s">
        <v>821</v>
      </c>
      <c r="C2252" s="28" t="s">
        <v>1041</v>
      </c>
      <c r="D2252" s="28" t="s">
        <v>314</v>
      </c>
      <c r="E2252" s="157"/>
      <c r="F2252" s="157"/>
      <c r="G2252"/>
      <c r="H2252" s="158"/>
    </row>
    <row r="2253" spans="1:8" ht="14.25" x14ac:dyDescent="0.2">
      <c r="A2253" s="28" t="s">
        <v>1003</v>
      </c>
      <c r="B2253" s="28" t="s">
        <v>860</v>
      </c>
      <c r="C2253" s="28" t="s">
        <v>1041</v>
      </c>
      <c r="D2253" s="28" t="s">
        <v>314</v>
      </c>
      <c r="E2253" s="157"/>
      <c r="F2253" s="157"/>
      <c r="G2253"/>
      <c r="H2253" s="158"/>
    </row>
    <row r="2254" spans="1:8" ht="14.25" x14ac:dyDescent="0.2">
      <c r="A2254" s="28" t="s">
        <v>940</v>
      </c>
      <c r="B2254" s="28" t="s">
        <v>815</v>
      </c>
      <c r="C2254" s="28" t="s">
        <v>1041</v>
      </c>
      <c r="D2254" s="28" t="s">
        <v>314</v>
      </c>
      <c r="E2254" s="157"/>
      <c r="F2254" s="157"/>
      <c r="G2254"/>
      <c r="H2254" s="158"/>
    </row>
    <row r="2255" spans="1:8" ht="14.25" x14ac:dyDescent="0.2">
      <c r="A2255" s="28" t="s">
        <v>995</v>
      </c>
      <c r="B2255" s="28" t="s">
        <v>850</v>
      </c>
      <c r="C2255" s="28" t="s">
        <v>1041</v>
      </c>
      <c r="D2255" s="28" t="s">
        <v>314</v>
      </c>
      <c r="E2255" s="157"/>
      <c r="F2255" s="157"/>
      <c r="G2255"/>
      <c r="H2255" s="158"/>
    </row>
    <row r="2256" spans="1:8" ht="14.25" x14ac:dyDescent="0.2">
      <c r="A2256" s="28" t="s">
        <v>952</v>
      </c>
      <c r="B2256" s="28" t="s">
        <v>834</v>
      </c>
      <c r="C2256" s="28" t="s">
        <v>1041</v>
      </c>
      <c r="D2256" s="28" t="s">
        <v>314</v>
      </c>
      <c r="E2256" s="157"/>
      <c r="F2256" s="157"/>
      <c r="G2256"/>
      <c r="H2256" s="158"/>
    </row>
    <row r="2257" spans="1:8" ht="14.25" x14ac:dyDescent="0.2">
      <c r="A2257" s="28" t="s">
        <v>996</v>
      </c>
      <c r="B2257" s="28" t="s">
        <v>851</v>
      </c>
      <c r="C2257" s="28" t="s">
        <v>1041</v>
      </c>
      <c r="D2257" s="28" t="s">
        <v>314</v>
      </c>
      <c r="E2257" s="157"/>
      <c r="F2257" s="157"/>
      <c r="G2257"/>
      <c r="H2257" s="158"/>
    </row>
    <row r="2258" spans="1:8" ht="14.25" x14ac:dyDescent="0.2">
      <c r="A2258" s="28" t="s">
        <v>1319</v>
      </c>
      <c r="B2258" s="28" t="s">
        <v>848</v>
      </c>
      <c r="C2258" s="28" t="s">
        <v>1041</v>
      </c>
      <c r="D2258" s="28" t="s">
        <v>314</v>
      </c>
      <c r="E2258" s="157"/>
      <c r="F2258" s="157"/>
      <c r="G2258"/>
      <c r="H2258" s="158"/>
    </row>
    <row r="2259" spans="1:8" ht="14.25" x14ac:dyDescent="0.2">
      <c r="A2259" s="28" t="s">
        <v>1320</v>
      </c>
      <c r="B2259" s="28" t="s">
        <v>893</v>
      </c>
      <c r="C2259" s="28" t="s">
        <v>1041</v>
      </c>
      <c r="D2259" s="28" t="s">
        <v>314</v>
      </c>
      <c r="E2259" s="157"/>
      <c r="F2259" s="157"/>
      <c r="G2259"/>
      <c r="H2259" s="158"/>
    </row>
    <row r="2260" spans="1:8" ht="14.25" x14ac:dyDescent="0.2">
      <c r="A2260" s="28" t="s">
        <v>1321</v>
      </c>
      <c r="B2260" s="28" t="s">
        <v>837</v>
      </c>
      <c r="C2260" s="28" t="s">
        <v>1041</v>
      </c>
      <c r="D2260" s="28" t="s">
        <v>314</v>
      </c>
      <c r="E2260" s="157"/>
      <c r="F2260" s="157"/>
      <c r="G2260"/>
      <c r="H2260" s="158"/>
    </row>
    <row r="2261" spans="1:8" ht="14.25" x14ac:dyDescent="0.2">
      <c r="A2261" s="28" t="s">
        <v>1322</v>
      </c>
      <c r="B2261" s="28" t="s">
        <v>818</v>
      </c>
      <c r="C2261" s="28" t="s">
        <v>1041</v>
      </c>
      <c r="D2261" s="28" t="s">
        <v>314</v>
      </c>
      <c r="E2261" s="157"/>
      <c r="F2261" s="157"/>
      <c r="G2261"/>
      <c r="H2261" s="158"/>
    </row>
    <row r="2262" spans="1:8" ht="14.25" x14ac:dyDescent="0.2">
      <c r="A2262" s="28" t="s">
        <v>1671</v>
      </c>
      <c r="B2262" s="28" t="s">
        <v>845</v>
      </c>
      <c r="C2262" s="28" t="s">
        <v>1041</v>
      </c>
      <c r="D2262" s="28" t="s">
        <v>314</v>
      </c>
      <c r="E2262" s="157"/>
      <c r="F2262" s="157"/>
      <c r="G2262"/>
      <c r="H2262" s="158"/>
    </row>
    <row r="2263" spans="1:8" ht="14.25" x14ac:dyDescent="0.2">
      <c r="A2263" s="28" t="s">
        <v>1323</v>
      </c>
      <c r="B2263" s="28" t="s">
        <v>892</v>
      </c>
      <c r="C2263" s="28" t="s">
        <v>1041</v>
      </c>
      <c r="D2263" s="28" t="s">
        <v>314</v>
      </c>
      <c r="E2263" s="157"/>
      <c r="F2263" s="157"/>
      <c r="G2263"/>
      <c r="H2263" s="158"/>
    </row>
    <row r="2264" spans="1:8" ht="14.25" x14ac:dyDescent="0.2">
      <c r="A2264" s="28" t="s">
        <v>1324</v>
      </c>
      <c r="B2264" s="28" t="s">
        <v>881</v>
      </c>
      <c r="C2264" s="28" t="s">
        <v>1041</v>
      </c>
      <c r="D2264" s="28" t="s">
        <v>314</v>
      </c>
      <c r="E2264" s="157"/>
      <c r="F2264" s="157"/>
      <c r="G2264"/>
      <c r="H2264" s="158"/>
    </row>
    <row r="2265" spans="1:8" ht="14.25" x14ac:dyDescent="0.2">
      <c r="A2265" s="28" t="s">
        <v>1325</v>
      </c>
      <c r="B2265" s="28" t="s">
        <v>804</v>
      </c>
      <c r="C2265" s="28" t="s">
        <v>1041</v>
      </c>
      <c r="D2265" s="28" t="s">
        <v>314</v>
      </c>
      <c r="E2265" s="157"/>
      <c r="F2265" s="157"/>
      <c r="G2265"/>
      <c r="H2265" s="158"/>
    </row>
    <row r="2266" spans="1:8" ht="14.25" x14ac:dyDescent="0.2">
      <c r="A2266" s="28" t="s">
        <v>990</v>
      </c>
      <c r="B2266" s="28" t="s">
        <v>843</v>
      </c>
      <c r="C2266" s="28" t="s">
        <v>1041</v>
      </c>
      <c r="D2266" s="28" t="s">
        <v>314</v>
      </c>
      <c r="E2266" s="157"/>
      <c r="F2266" s="157"/>
      <c r="G2266"/>
      <c r="H2266" s="158"/>
    </row>
    <row r="2267" spans="1:8" ht="14.25" x14ac:dyDescent="0.2">
      <c r="A2267" s="28" t="s">
        <v>1326</v>
      </c>
      <c r="B2267" s="28" t="s">
        <v>884</v>
      </c>
      <c r="C2267" s="28" t="s">
        <v>1041</v>
      </c>
      <c r="D2267" s="28" t="s">
        <v>314</v>
      </c>
      <c r="E2267" s="157"/>
      <c r="F2267" s="157"/>
      <c r="G2267"/>
      <c r="H2267" s="158"/>
    </row>
    <row r="2268" spans="1:8" ht="14.25" x14ac:dyDescent="0.2">
      <c r="A2268" s="28" t="s">
        <v>1001</v>
      </c>
      <c r="B2268" s="28" t="s">
        <v>858</v>
      </c>
      <c r="C2268" s="28" t="s">
        <v>1041</v>
      </c>
      <c r="D2268" s="28" t="s">
        <v>314</v>
      </c>
      <c r="E2268" s="157"/>
      <c r="F2268" s="157"/>
      <c r="G2268"/>
      <c r="H2268" s="158"/>
    </row>
    <row r="2269" spans="1:8" ht="14.25" x14ac:dyDescent="0.2">
      <c r="A2269" s="28" t="s">
        <v>1327</v>
      </c>
      <c r="B2269" s="28" t="s">
        <v>841</v>
      </c>
      <c r="C2269" s="28" t="s">
        <v>1041</v>
      </c>
      <c r="D2269" s="28" t="s">
        <v>314</v>
      </c>
      <c r="E2269" s="157"/>
      <c r="F2269" s="157"/>
      <c r="G2269"/>
      <c r="H2269" s="158"/>
    </row>
    <row r="2270" spans="1:8" ht="14.25" x14ac:dyDescent="0.2">
      <c r="A2270" s="28" t="s">
        <v>1328</v>
      </c>
      <c r="B2270" s="28" t="s">
        <v>885</v>
      </c>
      <c r="C2270" s="28" t="s">
        <v>1041</v>
      </c>
      <c r="D2270" s="28" t="s">
        <v>314</v>
      </c>
      <c r="E2270" s="157"/>
      <c r="F2270" s="157"/>
      <c r="G2270"/>
      <c r="H2270" s="158"/>
    </row>
    <row r="2271" spans="1:8" ht="14.25" x14ac:dyDescent="0.2">
      <c r="A2271" s="28" t="s">
        <v>1329</v>
      </c>
      <c r="B2271" s="28" t="s">
        <v>879</v>
      </c>
      <c r="C2271" s="28" t="s">
        <v>1041</v>
      </c>
      <c r="D2271" s="28" t="s">
        <v>314</v>
      </c>
      <c r="E2271" s="157"/>
      <c r="F2271" s="157"/>
      <c r="G2271"/>
      <c r="H2271" s="158"/>
    </row>
    <row r="2272" spans="1:8" ht="14.25" x14ac:dyDescent="0.2">
      <c r="A2272" s="28" t="s">
        <v>1330</v>
      </c>
      <c r="B2272" s="28" t="s">
        <v>793</v>
      </c>
      <c r="C2272" s="28" t="s">
        <v>1041</v>
      </c>
      <c r="D2272" s="28" t="s">
        <v>314</v>
      </c>
      <c r="E2272" s="157"/>
      <c r="F2272" s="157"/>
      <c r="G2272"/>
      <c r="H2272" s="158"/>
    </row>
    <row r="2273" spans="1:8" ht="14.25" x14ac:dyDescent="0.2">
      <c r="A2273" s="28" t="s">
        <v>1331</v>
      </c>
      <c r="B2273" s="28" t="s">
        <v>838</v>
      </c>
      <c r="C2273" s="28" t="s">
        <v>1041</v>
      </c>
      <c r="D2273" s="28" t="s">
        <v>314</v>
      </c>
      <c r="E2273" s="157"/>
      <c r="F2273" s="157"/>
      <c r="G2273"/>
      <c r="H2273" s="158"/>
    </row>
    <row r="2274" spans="1:8" ht="14.25" x14ac:dyDescent="0.2">
      <c r="A2274" s="28" t="s">
        <v>941</v>
      </c>
      <c r="B2274" s="28" t="s">
        <v>816</v>
      </c>
      <c r="C2274" s="28" t="s">
        <v>1041</v>
      </c>
      <c r="D2274" s="28" t="s">
        <v>314</v>
      </c>
      <c r="E2274" s="157"/>
      <c r="F2274" s="157"/>
      <c r="G2274"/>
      <c r="H2274" s="158"/>
    </row>
    <row r="2275" spans="1:8" ht="14.25" x14ac:dyDescent="0.2">
      <c r="A2275" s="28" t="s">
        <v>1006</v>
      </c>
      <c r="B2275" s="28" t="s">
        <v>865</v>
      </c>
      <c r="C2275" s="28" t="s">
        <v>1041</v>
      </c>
      <c r="D2275" s="28" t="s">
        <v>314</v>
      </c>
      <c r="E2275" s="157"/>
      <c r="F2275" s="157"/>
      <c r="G2275"/>
      <c r="H2275" s="158"/>
    </row>
    <row r="2276" spans="1:8" ht="14.25" x14ac:dyDescent="0.2">
      <c r="A2276" s="28" t="s">
        <v>1332</v>
      </c>
      <c r="B2276" s="28" t="s">
        <v>801</v>
      </c>
      <c r="C2276" s="28" t="s">
        <v>1041</v>
      </c>
      <c r="D2276" s="28" t="s">
        <v>314</v>
      </c>
      <c r="E2276" s="157"/>
      <c r="F2276" s="157"/>
      <c r="G2276"/>
      <c r="H2276" s="158"/>
    </row>
    <row r="2277" spans="1:8" ht="14.25" x14ac:dyDescent="0.2">
      <c r="A2277" s="28" t="s">
        <v>1017</v>
      </c>
      <c r="B2277" s="28" t="s">
        <v>897</v>
      </c>
      <c r="C2277" s="28" t="s">
        <v>1041</v>
      </c>
      <c r="D2277" s="28" t="s">
        <v>314</v>
      </c>
      <c r="E2277" s="157"/>
      <c r="F2277" s="157"/>
      <c r="G2277"/>
      <c r="H2277" s="158"/>
    </row>
    <row r="2278" spans="1:8" ht="14.25" x14ac:dyDescent="0.2">
      <c r="A2278" s="28" t="s">
        <v>1333</v>
      </c>
      <c r="B2278" s="28" t="s">
        <v>827</v>
      </c>
      <c r="C2278" s="28" t="s">
        <v>1041</v>
      </c>
      <c r="D2278" s="28" t="s">
        <v>314</v>
      </c>
      <c r="E2278" s="157"/>
      <c r="F2278" s="157"/>
      <c r="G2278"/>
      <c r="H2278" s="158"/>
    </row>
    <row r="2279" spans="1:8" ht="14.25" x14ac:dyDescent="0.2">
      <c r="A2279" s="28" t="s">
        <v>1334</v>
      </c>
      <c r="B2279" s="28" t="s">
        <v>857</v>
      </c>
      <c r="C2279" s="28" t="s">
        <v>1041</v>
      </c>
      <c r="D2279" s="28" t="s">
        <v>314</v>
      </c>
      <c r="E2279" s="157"/>
      <c r="F2279" s="157"/>
      <c r="G2279"/>
      <c r="H2279" s="158"/>
    </row>
    <row r="2280" spans="1:8" ht="14.25" x14ac:dyDescent="0.2">
      <c r="A2280" s="28" t="s">
        <v>1335</v>
      </c>
      <c r="B2280" s="28" t="s">
        <v>864</v>
      </c>
      <c r="C2280" s="28" t="s">
        <v>1041</v>
      </c>
      <c r="D2280" s="28" t="s">
        <v>314</v>
      </c>
      <c r="E2280" s="157"/>
      <c r="F2280" s="157"/>
      <c r="G2280"/>
      <c r="H2280" s="158"/>
    </row>
    <row r="2281" spans="1:8" ht="14.25" x14ac:dyDescent="0.2">
      <c r="A2281" s="28" t="s">
        <v>1336</v>
      </c>
      <c r="B2281" s="28" t="s">
        <v>825</v>
      </c>
      <c r="C2281" s="28" t="s">
        <v>1041</v>
      </c>
      <c r="D2281" s="28" t="s">
        <v>314</v>
      </c>
      <c r="E2281" s="157"/>
      <c r="F2281" s="157"/>
      <c r="G2281"/>
      <c r="H2281" s="158"/>
    </row>
    <row r="2282" spans="1:8" ht="14.25" x14ac:dyDescent="0.2">
      <c r="A2282" s="28" t="s">
        <v>1592</v>
      </c>
      <c r="B2282" s="28" t="s">
        <v>794</v>
      </c>
      <c r="C2282" s="28" t="s">
        <v>1041</v>
      </c>
      <c r="D2282" s="28" t="s">
        <v>314</v>
      </c>
      <c r="E2282" s="157"/>
      <c r="F2282" s="157"/>
      <c r="G2282"/>
      <c r="H2282" s="158"/>
    </row>
    <row r="2283" spans="1:8" ht="14.25" x14ac:dyDescent="0.2">
      <c r="A2283" s="28" t="s">
        <v>1337</v>
      </c>
      <c r="B2283" s="28" t="s">
        <v>833</v>
      </c>
      <c r="C2283" s="28" t="s">
        <v>1041</v>
      </c>
      <c r="D2283" s="28" t="s">
        <v>314</v>
      </c>
      <c r="E2283" s="157"/>
      <c r="F2283" s="157"/>
      <c r="G2283"/>
      <c r="H2283" s="158"/>
    </row>
    <row r="2284" spans="1:8" ht="14.25" x14ac:dyDescent="0.2">
      <c r="A2284" s="28" t="s">
        <v>992</v>
      </c>
      <c r="B2284" s="28" t="s">
        <v>846</v>
      </c>
      <c r="C2284" s="28" t="s">
        <v>1041</v>
      </c>
      <c r="D2284" s="28" t="s">
        <v>314</v>
      </c>
      <c r="E2284" s="157"/>
      <c r="F2284" s="157"/>
      <c r="G2284"/>
      <c r="H2284" s="158"/>
    </row>
    <row r="2285" spans="1:8" ht="14.25" x14ac:dyDescent="0.2">
      <c r="A2285" s="28" t="s">
        <v>993</v>
      </c>
      <c r="B2285" s="28" t="s">
        <v>847</v>
      </c>
      <c r="C2285" s="28" t="s">
        <v>1041</v>
      </c>
      <c r="D2285" s="28" t="s">
        <v>314</v>
      </c>
      <c r="E2285" s="157"/>
      <c r="F2285" s="157"/>
      <c r="G2285"/>
      <c r="H2285" s="158"/>
    </row>
    <row r="2286" spans="1:8" ht="14.25" x14ac:dyDescent="0.2">
      <c r="A2286" s="28" t="s">
        <v>927</v>
      </c>
      <c r="B2286" s="28" t="s">
        <v>784</v>
      </c>
      <c r="C2286" s="28" t="s">
        <v>1041</v>
      </c>
      <c r="D2286" s="28" t="s">
        <v>314</v>
      </c>
      <c r="E2286" s="157"/>
      <c r="F2286" s="157"/>
      <c r="G2286"/>
      <c r="H2286" s="158"/>
    </row>
    <row r="2287" spans="1:8" ht="14.25" x14ac:dyDescent="0.2">
      <c r="A2287" s="28" t="s">
        <v>947</v>
      </c>
      <c r="B2287" s="28" t="s">
        <v>826</v>
      </c>
      <c r="C2287" s="28" t="s">
        <v>1041</v>
      </c>
      <c r="D2287" s="28" t="s">
        <v>314</v>
      </c>
      <c r="E2287" s="157"/>
      <c r="F2287" s="157"/>
      <c r="G2287"/>
      <c r="H2287" s="158"/>
    </row>
    <row r="2288" spans="1:8" ht="14.25" x14ac:dyDescent="0.2">
      <c r="A2288" s="28" t="s">
        <v>1004</v>
      </c>
      <c r="B2288" s="28" t="s">
        <v>861</v>
      </c>
      <c r="C2288" s="28" t="s">
        <v>1041</v>
      </c>
      <c r="D2288" s="28" t="s">
        <v>314</v>
      </c>
      <c r="E2288" s="157"/>
      <c r="F2288" s="157"/>
      <c r="G2288"/>
      <c r="H2288" s="158"/>
    </row>
    <row r="2289" spans="1:8" ht="14.25" x14ac:dyDescent="0.2">
      <c r="A2289" s="28" t="s">
        <v>1169</v>
      </c>
      <c r="B2289" s="28" t="s">
        <v>1170</v>
      </c>
      <c r="C2289" s="28" t="s">
        <v>1041</v>
      </c>
      <c r="D2289" s="28" t="s">
        <v>314</v>
      </c>
      <c r="E2289" s="157"/>
      <c r="F2289" s="157"/>
      <c r="G2289"/>
      <c r="H2289" s="158"/>
    </row>
    <row r="2290" spans="1:8" ht="14.25" x14ac:dyDescent="0.2">
      <c r="A2290" s="28" t="s">
        <v>926</v>
      </c>
      <c r="B2290" s="28" t="s">
        <v>783</v>
      </c>
      <c r="C2290" s="28" t="s">
        <v>1041</v>
      </c>
      <c r="D2290" s="28" t="s">
        <v>873</v>
      </c>
      <c r="E2290" s="157"/>
      <c r="F2290" s="157"/>
      <c r="G2290"/>
      <c r="H2290" s="158"/>
    </row>
    <row r="2291" spans="1:8" x14ac:dyDescent="0.2">
      <c r="A2291" s="28"/>
      <c r="B2291" s="28"/>
      <c r="C2291" s="28"/>
      <c r="D2291" s="28" t="s">
        <v>314</v>
      </c>
      <c r="E2291"/>
      <c r="F2291"/>
      <c r="G2291"/>
      <c r="H2291" s="158"/>
    </row>
    <row r="2292" spans="1:8" x14ac:dyDescent="0.2">
      <c r="A2292" s="28"/>
      <c r="B2292" s="28"/>
      <c r="C2292" s="28"/>
      <c r="D2292" s="28" t="s">
        <v>1840</v>
      </c>
      <c r="E2292"/>
      <c r="F2292"/>
      <c r="G2292"/>
      <c r="H2292" s="158"/>
    </row>
    <row r="2293" spans="1:8" ht="14.25" x14ac:dyDescent="0.2">
      <c r="A2293" s="28" t="s">
        <v>938</v>
      </c>
      <c r="B2293" s="28" t="s">
        <v>812</v>
      </c>
      <c r="C2293" s="28" t="s">
        <v>1041</v>
      </c>
      <c r="D2293" s="28" t="s">
        <v>314</v>
      </c>
      <c r="E2293" s="157"/>
      <c r="F2293" s="157"/>
      <c r="G2293"/>
      <c r="H2293" s="158"/>
    </row>
    <row r="2294" spans="1:8" x14ac:dyDescent="0.2">
      <c r="A2294" s="28"/>
      <c r="B2294" s="28"/>
      <c r="C2294" s="28"/>
      <c r="D2294" s="28" t="s">
        <v>1840</v>
      </c>
      <c r="E2294"/>
      <c r="F2294"/>
      <c r="G2294"/>
      <c r="H2294" s="158"/>
    </row>
    <row r="2295" spans="1:8" ht="14.25" x14ac:dyDescent="0.2">
      <c r="A2295" s="28" t="s">
        <v>928</v>
      </c>
      <c r="B2295" s="28" t="s">
        <v>795</v>
      </c>
      <c r="C2295" s="28" t="s">
        <v>1041</v>
      </c>
      <c r="D2295" s="28" t="s">
        <v>873</v>
      </c>
      <c r="E2295" s="157"/>
      <c r="F2295" s="157"/>
      <c r="G2295"/>
      <c r="H2295" s="158"/>
    </row>
    <row r="2296" spans="1:8" x14ac:dyDescent="0.2">
      <c r="A2296" s="28"/>
      <c r="B2296" s="28"/>
      <c r="C2296" s="28"/>
      <c r="D2296" s="28" t="s">
        <v>314</v>
      </c>
      <c r="E2296"/>
      <c r="F2296"/>
      <c r="G2296"/>
      <c r="H2296" s="158"/>
    </row>
    <row r="2297" spans="1:8" x14ac:dyDescent="0.2">
      <c r="A2297" s="28"/>
      <c r="B2297" s="28"/>
      <c r="C2297" s="28"/>
      <c r="D2297" s="28" t="s">
        <v>1840</v>
      </c>
      <c r="E2297"/>
      <c r="F2297"/>
      <c r="G2297"/>
      <c r="H2297" s="158"/>
    </row>
    <row r="2298" spans="1:8" ht="14.25" x14ac:dyDescent="0.2">
      <c r="A2298" s="28" t="s">
        <v>937</v>
      </c>
      <c r="B2298" s="28" t="s">
        <v>810</v>
      </c>
      <c r="C2298" s="28" t="s">
        <v>1041</v>
      </c>
      <c r="D2298" s="28" t="s">
        <v>873</v>
      </c>
      <c r="E2298" s="157"/>
      <c r="F2298" s="157"/>
      <c r="G2298"/>
      <c r="H2298" s="158"/>
    </row>
    <row r="2299" spans="1:8" x14ac:dyDescent="0.2">
      <c r="A2299" s="28"/>
      <c r="B2299" s="28"/>
      <c r="C2299" s="28"/>
      <c r="D2299" s="28" t="s">
        <v>314</v>
      </c>
      <c r="E2299"/>
      <c r="F2299"/>
      <c r="G2299"/>
      <c r="H2299" s="158"/>
    </row>
    <row r="2300" spans="1:8" x14ac:dyDescent="0.2">
      <c r="A2300" s="28"/>
      <c r="B2300" s="28"/>
      <c r="C2300" s="28"/>
      <c r="D2300" s="28" t="s">
        <v>1840</v>
      </c>
      <c r="E2300"/>
      <c r="F2300"/>
      <c r="G2300"/>
      <c r="H2300" s="158"/>
    </row>
    <row r="2301" spans="1:8" ht="14.25" x14ac:dyDescent="0.2">
      <c r="A2301" s="28" t="s">
        <v>925</v>
      </c>
      <c r="B2301" s="28" t="s">
        <v>782</v>
      </c>
      <c r="C2301" s="28" t="s">
        <v>1041</v>
      </c>
      <c r="D2301" s="28" t="s">
        <v>314</v>
      </c>
      <c r="E2301" s="157"/>
      <c r="F2301" s="157"/>
      <c r="G2301"/>
      <c r="H2301" s="158"/>
    </row>
    <row r="2302" spans="1:8" x14ac:dyDescent="0.2">
      <c r="A2302" s="28"/>
      <c r="B2302" s="28"/>
      <c r="C2302" s="28"/>
      <c r="D2302" s="28" t="s">
        <v>1840</v>
      </c>
      <c r="E2302"/>
      <c r="F2302"/>
      <c r="G2302"/>
      <c r="H2302" s="158"/>
    </row>
    <row r="2303" spans="1:8" ht="14.25" x14ac:dyDescent="0.2">
      <c r="A2303" s="28" t="s">
        <v>1338</v>
      </c>
      <c r="B2303" s="28" t="s">
        <v>819</v>
      </c>
      <c r="C2303" s="28" t="s">
        <v>1041</v>
      </c>
      <c r="D2303" s="28" t="s">
        <v>873</v>
      </c>
      <c r="E2303" s="157"/>
      <c r="F2303" s="157"/>
      <c r="G2303"/>
      <c r="H2303" s="158"/>
    </row>
    <row r="2304" spans="1:8" x14ac:dyDescent="0.2">
      <c r="A2304" s="28"/>
      <c r="B2304" s="28"/>
      <c r="C2304" s="28"/>
      <c r="D2304" s="28" t="s">
        <v>314</v>
      </c>
      <c r="E2304"/>
      <c r="F2304"/>
      <c r="G2304"/>
      <c r="H2304" s="158"/>
    </row>
    <row r="2305" spans="1:8" x14ac:dyDescent="0.2">
      <c r="A2305" s="28"/>
      <c r="B2305" s="28"/>
      <c r="C2305" s="28"/>
      <c r="D2305" s="28" t="s">
        <v>1840</v>
      </c>
      <c r="E2305"/>
      <c r="F2305"/>
      <c r="G2305"/>
      <c r="H2305" s="158"/>
    </row>
    <row r="2306" spans="1:8" ht="14.25" x14ac:dyDescent="0.2">
      <c r="A2306" s="28" t="s">
        <v>929</v>
      </c>
      <c r="B2306" s="28" t="s">
        <v>798</v>
      </c>
      <c r="C2306" s="28" t="s">
        <v>1041</v>
      </c>
      <c r="D2306" s="28" t="s">
        <v>314</v>
      </c>
      <c r="E2306" s="157"/>
      <c r="F2306" s="157"/>
      <c r="G2306"/>
      <c r="H2306" s="158"/>
    </row>
    <row r="2307" spans="1:8" ht="14.25" x14ac:dyDescent="0.2">
      <c r="A2307" s="28" t="s">
        <v>1014</v>
      </c>
      <c r="B2307" s="28" t="s">
        <v>889</v>
      </c>
      <c r="C2307" s="28" t="s">
        <v>1041</v>
      </c>
      <c r="D2307" s="28" t="s">
        <v>314</v>
      </c>
      <c r="E2307" s="157"/>
      <c r="F2307" s="157"/>
      <c r="G2307"/>
      <c r="H2307" s="158"/>
    </row>
    <row r="2308" spans="1:8" ht="14.25" x14ac:dyDescent="0.2">
      <c r="A2308" s="28" t="s">
        <v>1011</v>
      </c>
      <c r="B2308" s="28" t="s">
        <v>883</v>
      </c>
      <c r="C2308" s="28" t="s">
        <v>1041</v>
      </c>
      <c r="D2308" s="28" t="s">
        <v>314</v>
      </c>
      <c r="E2308" s="157"/>
      <c r="F2308" s="157"/>
      <c r="G2308"/>
      <c r="H2308" s="158"/>
    </row>
    <row r="2309" spans="1:8" ht="14.25" x14ac:dyDescent="0.2">
      <c r="A2309" s="28" t="s">
        <v>1339</v>
      </c>
      <c r="B2309" s="28" t="s">
        <v>863</v>
      </c>
      <c r="C2309" s="28" t="s">
        <v>1041</v>
      </c>
      <c r="D2309" s="28" t="s">
        <v>314</v>
      </c>
      <c r="E2309" s="157"/>
      <c r="F2309" s="157"/>
      <c r="G2309"/>
      <c r="H2309" s="158"/>
    </row>
    <row r="2310" spans="1:8" ht="14.25" x14ac:dyDescent="0.2">
      <c r="A2310" s="28" t="s">
        <v>1340</v>
      </c>
      <c r="B2310" s="28" t="s">
        <v>880</v>
      </c>
      <c r="C2310" s="28" t="s">
        <v>1041</v>
      </c>
      <c r="D2310" s="28" t="s">
        <v>314</v>
      </c>
      <c r="E2310" s="157"/>
      <c r="F2310" s="157"/>
      <c r="G2310"/>
      <c r="H2310" s="158"/>
    </row>
    <row r="2311" spans="1:8" ht="14.25" x14ac:dyDescent="0.2">
      <c r="A2311" s="28" t="s">
        <v>932</v>
      </c>
      <c r="B2311" s="28" t="s">
        <v>803</v>
      </c>
      <c r="C2311" s="28" t="s">
        <v>1041</v>
      </c>
      <c r="D2311" s="28" t="s">
        <v>314</v>
      </c>
      <c r="E2311" s="157"/>
      <c r="F2311" s="157"/>
      <c r="G2311"/>
      <c r="H2311" s="158"/>
    </row>
    <row r="2312" spans="1:8" ht="14.25" x14ac:dyDescent="0.2">
      <c r="A2312" s="28" t="s">
        <v>1341</v>
      </c>
      <c r="B2312" s="28" t="s">
        <v>891</v>
      </c>
      <c r="C2312" s="28" t="s">
        <v>1041</v>
      </c>
      <c r="D2312" s="28" t="s">
        <v>314</v>
      </c>
      <c r="E2312" s="157"/>
      <c r="F2312" s="157"/>
      <c r="G2312"/>
      <c r="H2312" s="158"/>
    </row>
    <row r="2313" spans="1:8" ht="14.25" x14ac:dyDescent="0.2">
      <c r="A2313" s="28" t="s">
        <v>1342</v>
      </c>
      <c r="B2313" s="28" t="s">
        <v>870</v>
      </c>
      <c r="C2313" s="28" t="s">
        <v>1041</v>
      </c>
      <c r="D2313" s="28" t="s">
        <v>314</v>
      </c>
      <c r="E2313" s="157"/>
      <c r="F2313" s="157"/>
      <c r="G2313"/>
      <c r="H2313" s="158"/>
    </row>
    <row r="2314" spans="1:8" ht="14.25" x14ac:dyDescent="0.2">
      <c r="A2314" s="28" t="s">
        <v>994</v>
      </c>
      <c r="B2314" s="28" t="s">
        <v>849</v>
      </c>
      <c r="C2314" s="28" t="s">
        <v>1041</v>
      </c>
      <c r="D2314" s="28" t="s">
        <v>314</v>
      </c>
      <c r="E2314" s="157"/>
      <c r="F2314" s="157"/>
      <c r="G2314"/>
      <c r="H2314" s="158"/>
    </row>
    <row r="2315" spans="1:8" ht="14.25" x14ac:dyDescent="0.2">
      <c r="A2315" s="28" t="s">
        <v>1343</v>
      </c>
      <c r="B2315" s="28" t="s">
        <v>913</v>
      </c>
      <c r="C2315" s="28" t="s">
        <v>1041</v>
      </c>
      <c r="D2315" s="28" t="s">
        <v>314</v>
      </c>
      <c r="E2315" s="157"/>
      <c r="F2315" s="157"/>
      <c r="G2315"/>
      <c r="H2315" s="158"/>
    </row>
    <row r="2316" spans="1:8" ht="14.25" x14ac:dyDescent="0.2">
      <c r="A2316" s="28" t="s">
        <v>1344</v>
      </c>
      <c r="B2316" s="28" t="s">
        <v>808</v>
      </c>
      <c r="C2316" s="28" t="s">
        <v>1041</v>
      </c>
      <c r="D2316" s="28" t="s">
        <v>314</v>
      </c>
      <c r="E2316" s="157"/>
      <c r="F2316" s="157"/>
      <c r="G2316"/>
      <c r="H2316" s="158"/>
    </row>
    <row r="2317" spans="1:8" ht="14.25" x14ac:dyDescent="0.2">
      <c r="A2317" s="28" t="s">
        <v>1035</v>
      </c>
      <c r="B2317" s="28" t="s">
        <v>911</v>
      </c>
      <c r="C2317" s="28" t="s">
        <v>1041</v>
      </c>
      <c r="D2317" s="28" t="s">
        <v>314</v>
      </c>
      <c r="E2317" s="157"/>
      <c r="F2317" s="157"/>
      <c r="G2317"/>
      <c r="H2317" s="158"/>
    </row>
    <row r="2318" spans="1:8" ht="14.25" x14ac:dyDescent="0.2">
      <c r="A2318" s="28" t="s">
        <v>968</v>
      </c>
      <c r="B2318" s="28" t="s">
        <v>835</v>
      </c>
      <c r="C2318" s="28" t="s">
        <v>1041</v>
      </c>
      <c r="D2318" s="28" t="s">
        <v>314</v>
      </c>
      <c r="E2318" s="157"/>
      <c r="F2318" s="157"/>
      <c r="G2318"/>
      <c r="H2318" s="158"/>
    </row>
    <row r="2319" spans="1:8" ht="14.25" x14ac:dyDescent="0.2">
      <c r="A2319" s="28" t="s">
        <v>1345</v>
      </c>
      <c r="B2319" s="28" t="s">
        <v>867</v>
      </c>
      <c r="C2319" s="28" t="s">
        <v>1041</v>
      </c>
      <c r="D2319" s="28" t="s">
        <v>314</v>
      </c>
      <c r="E2319" s="157"/>
      <c r="F2319" s="157"/>
      <c r="G2319"/>
      <c r="H2319" s="158"/>
    </row>
    <row r="2320" spans="1:8" ht="14.25" x14ac:dyDescent="0.2">
      <c r="A2320" s="28" t="s">
        <v>1346</v>
      </c>
      <c r="B2320" s="28" t="s">
        <v>894</v>
      </c>
      <c r="C2320" s="28" t="s">
        <v>1041</v>
      </c>
      <c r="D2320" s="28" t="s">
        <v>314</v>
      </c>
      <c r="E2320" s="157"/>
      <c r="F2320" s="157"/>
      <c r="G2320"/>
      <c r="H2320" s="158"/>
    </row>
    <row r="2321" spans="1:8" ht="14.25" x14ac:dyDescent="0.2">
      <c r="A2321" s="28" t="s">
        <v>1347</v>
      </c>
      <c r="B2321" s="28" t="s">
        <v>914</v>
      </c>
      <c r="C2321" s="28" t="s">
        <v>1041</v>
      </c>
      <c r="D2321" s="28" t="s">
        <v>314</v>
      </c>
      <c r="E2321" s="157"/>
      <c r="F2321" s="157"/>
      <c r="G2321"/>
      <c r="H2321" s="158"/>
    </row>
    <row r="2322" spans="1:8" ht="14.25" x14ac:dyDescent="0.2">
      <c r="A2322" s="28" t="s">
        <v>1036</v>
      </c>
      <c r="B2322" s="28" t="s">
        <v>912</v>
      </c>
      <c r="C2322" s="28" t="s">
        <v>1041</v>
      </c>
      <c r="D2322" s="28" t="s">
        <v>314</v>
      </c>
      <c r="E2322" s="157"/>
      <c r="F2322" s="157"/>
      <c r="G2322"/>
      <c r="H2322" s="158"/>
    </row>
    <row r="2323" spans="1:8" ht="14.25" x14ac:dyDescent="0.2">
      <c r="A2323" s="28" t="s">
        <v>1348</v>
      </c>
      <c r="B2323" s="28" t="s">
        <v>820</v>
      </c>
      <c r="C2323" s="28" t="s">
        <v>1041</v>
      </c>
      <c r="D2323" s="28" t="s">
        <v>314</v>
      </c>
      <c r="E2323" s="157"/>
      <c r="F2323" s="157"/>
      <c r="G2323"/>
      <c r="H2323" s="158"/>
    </row>
    <row r="2324" spans="1:8" ht="14.25" x14ac:dyDescent="0.2">
      <c r="A2324" s="28" t="s">
        <v>1349</v>
      </c>
      <c r="B2324" s="28" t="s">
        <v>852</v>
      </c>
      <c r="C2324" s="28" t="s">
        <v>1041</v>
      </c>
      <c r="D2324" s="28" t="s">
        <v>314</v>
      </c>
      <c r="E2324" s="157"/>
      <c r="F2324" s="157"/>
      <c r="G2324"/>
      <c r="H2324" s="158"/>
    </row>
    <row r="2325" spans="1:8" ht="14.25" x14ac:dyDescent="0.2">
      <c r="A2325" s="28" t="s">
        <v>998</v>
      </c>
      <c r="B2325" s="28" t="s">
        <v>854</v>
      </c>
      <c r="C2325" s="28" t="s">
        <v>1041</v>
      </c>
      <c r="D2325" s="28" t="s">
        <v>314</v>
      </c>
      <c r="E2325" s="157"/>
      <c r="F2325" s="157"/>
      <c r="G2325"/>
      <c r="H2325" s="158"/>
    </row>
    <row r="2326" spans="1:8" ht="14.25" x14ac:dyDescent="0.2">
      <c r="A2326" s="28" t="s">
        <v>1007</v>
      </c>
      <c r="B2326" s="28" t="s">
        <v>866</v>
      </c>
      <c r="C2326" s="28" t="s">
        <v>1041</v>
      </c>
      <c r="D2326" s="28" t="s">
        <v>314</v>
      </c>
      <c r="E2326" s="157"/>
      <c r="F2326" s="157"/>
      <c r="G2326"/>
      <c r="H2326" s="158"/>
    </row>
    <row r="2327" spans="1:8" ht="14.25" x14ac:dyDescent="0.2">
      <c r="A2327" s="28" t="s">
        <v>1015</v>
      </c>
      <c r="B2327" s="28" t="s">
        <v>890</v>
      </c>
      <c r="C2327" s="28" t="s">
        <v>1041</v>
      </c>
      <c r="D2327" s="28" t="s">
        <v>314</v>
      </c>
      <c r="E2327" s="157"/>
      <c r="F2327" s="157"/>
      <c r="G2327"/>
      <c r="H2327" s="158"/>
    </row>
    <row r="2328" spans="1:8" ht="14.25" x14ac:dyDescent="0.2">
      <c r="A2328" s="28" t="s">
        <v>1350</v>
      </c>
      <c r="B2328" s="28" t="s">
        <v>814</v>
      </c>
      <c r="C2328" s="28" t="s">
        <v>1041</v>
      </c>
      <c r="D2328" s="28" t="s">
        <v>314</v>
      </c>
      <c r="E2328" s="157"/>
      <c r="F2328" s="157"/>
      <c r="G2328"/>
      <c r="H2328" s="158"/>
    </row>
    <row r="2329" spans="1:8" ht="14.25" x14ac:dyDescent="0.2">
      <c r="A2329" s="28" t="s">
        <v>1351</v>
      </c>
      <c r="B2329" s="28" t="s">
        <v>915</v>
      </c>
      <c r="C2329" s="28" t="s">
        <v>1041</v>
      </c>
      <c r="D2329" s="28" t="s">
        <v>314</v>
      </c>
      <c r="E2329" s="157"/>
      <c r="F2329" s="157"/>
      <c r="G2329"/>
      <c r="H2329" s="158"/>
    </row>
    <row r="2330" spans="1:8" ht="14.25" x14ac:dyDescent="0.2">
      <c r="A2330" s="28" t="s">
        <v>1352</v>
      </c>
      <c r="B2330" s="28" t="s">
        <v>895</v>
      </c>
      <c r="C2330" s="28" t="s">
        <v>1041</v>
      </c>
      <c r="D2330" s="28" t="s">
        <v>314</v>
      </c>
      <c r="E2330" s="157"/>
      <c r="F2330" s="157"/>
      <c r="G2330"/>
      <c r="H2330" s="158"/>
    </row>
    <row r="2331" spans="1:8" ht="14.25" x14ac:dyDescent="0.2">
      <c r="A2331" s="28" t="s">
        <v>1353</v>
      </c>
      <c r="B2331" s="28" t="s">
        <v>840</v>
      </c>
      <c r="C2331" s="28" t="s">
        <v>1041</v>
      </c>
      <c r="D2331" s="28" t="s">
        <v>314</v>
      </c>
      <c r="E2331" s="157"/>
      <c r="F2331" s="157"/>
      <c r="G2331"/>
      <c r="H2331" s="158"/>
    </row>
    <row r="2332" spans="1:8" ht="14.25" x14ac:dyDescent="0.2">
      <c r="A2332" s="28" t="s">
        <v>1354</v>
      </c>
      <c r="B2332" s="28" t="s">
        <v>888</v>
      </c>
      <c r="C2332" s="28" t="s">
        <v>1041</v>
      </c>
      <c r="D2332" s="28" t="s">
        <v>314</v>
      </c>
      <c r="E2332" s="157"/>
      <c r="F2332" s="157"/>
      <c r="G2332"/>
      <c r="H2332" s="158"/>
    </row>
    <row r="2333" spans="1:8" ht="14.25" x14ac:dyDescent="0.2">
      <c r="A2333" s="28" t="s">
        <v>1355</v>
      </c>
      <c r="B2333" s="28" t="s">
        <v>832</v>
      </c>
      <c r="C2333" s="28" t="s">
        <v>1041</v>
      </c>
      <c r="D2333" s="28" t="s">
        <v>314</v>
      </c>
      <c r="E2333" s="157"/>
      <c r="F2333" s="157"/>
      <c r="G2333"/>
      <c r="H2333" s="158"/>
    </row>
    <row r="2334" spans="1:8" ht="14.25" x14ac:dyDescent="0.2">
      <c r="A2334" s="28" t="s">
        <v>1593</v>
      </c>
      <c r="B2334" s="28" t="s">
        <v>811</v>
      </c>
      <c r="C2334" s="28" t="s">
        <v>1041</v>
      </c>
      <c r="D2334" s="28" t="s">
        <v>314</v>
      </c>
      <c r="E2334" s="157"/>
      <c r="F2334" s="157"/>
      <c r="G2334"/>
      <c r="H2334" s="158"/>
    </row>
    <row r="2335" spans="1:8" ht="14.25" x14ac:dyDescent="0.2">
      <c r="A2335" s="28" t="s">
        <v>936</v>
      </c>
      <c r="B2335" s="28" t="s">
        <v>809</v>
      </c>
      <c r="C2335" s="28" t="s">
        <v>1041</v>
      </c>
      <c r="D2335" s="28" t="s">
        <v>314</v>
      </c>
      <c r="E2335" s="157"/>
      <c r="F2335" s="157"/>
      <c r="G2335"/>
      <c r="H2335" s="158"/>
    </row>
    <row r="2336" spans="1:8" ht="14.25" x14ac:dyDescent="0.2">
      <c r="A2336" s="28" t="s">
        <v>948</v>
      </c>
      <c r="B2336" s="28" t="s">
        <v>828</v>
      </c>
      <c r="C2336" s="28" t="s">
        <v>1041</v>
      </c>
      <c r="D2336" s="28" t="s">
        <v>314</v>
      </c>
      <c r="E2336" s="157"/>
      <c r="F2336" s="157"/>
      <c r="G2336"/>
      <c r="H2336" s="158"/>
    </row>
    <row r="2337" spans="1:8" ht="14.25" x14ac:dyDescent="0.2">
      <c r="A2337" s="28" t="s">
        <v>1009</v>
      </c>
      <c r="B2337" s="28" t="s">
        <v>869</v>
      </c>
      <c r="C2337" s="28" t="s">
        <v>1041</v>
      </c>
      <c r="D2337" s="28" t="s">
        <v>314</v>
      </c>
      <c r="E2337" s="157"/>
      <c r="F2337" s="157"/>
      <c r="G2337"/>
      <c r="H2337" s="158"/>
    </row>
    <row r="2338" spans="1:8" ht="14.25" x14ac:dyDescent="0.2">
      <c r="A2338" s="28" t="s">
        <v>1008</v>
      </c>
      <c r="B2338" s="28" t="s">
        <v>868</v>
      </c>
      <c r="C2338" s="28" t="s">
        <v>1041</v>
      </c>
      <c r="D2338" s="28" t="s">
        <v>314</v>
      </c>
      <c r="E2338" s="157"/>
      <c r="F2338" s="157"/>
      <c r="G2338"/>
      <c r="H2338" s="158"/>
    </row>
    <row r="2339" spans="1:8" ht="14.25" x14ac:dyDescent="0.2">
      <c r="A2339" s="28" t="s">
        <v>969</v>
      </c>
      <c r="B2339" s="28" t="s">
        <v>836</v>
      </c>
      <c r="C2339" s="28" t="s">
        <v>1041</v>
      </c>
      <c r="D2339" s="28" t="s">
        <v>314</v>
      </c>
      <c r="E2339" s="157"/>
      <c r="F2339" s="157"/>
      <c r="G2339"/>
      <c r="H2339" s="158"/>
    </row>
    <row r="2340" spans="1:8" ht="14.25" x14ac:dyDescent="0.2">
      <c r="A2340" s="28" t="s">
        <v>939</v>
      </c>
      <c r="B2340" s="28" t="s">
        <v>813</v>
      </c>
      <c r="C2340" s="28" t="s">
        <v>1041</v>
      </c>
      <c r="D2340" s="28" t="s">
        <v>314</v>
      </c>
      <c r="E2340" s="157"/>
      <c r="F2340" s="157"/>
      <c r="G2340"/>
      <c r="H2340" s="158"/>
    </row>
    <row r="2341" spans="1:8" ht="14.25" x14ac:dyDescent="0.2">
      <c r="A2341" s="28" t="s">
        <v>1356</v>
      </c>
      <c r="B2341" s="28" t="s">
        <v>800</v>
      </c>
      <c r="C2341" s="28" t="s">
        <v>1041</v>
      </c>
      <c r="D2341" s="28" t="s">
        <v>314</v>
      </c>
      <c r="E2341" s="157"/>
      <c r="F2341" s="157"/>
      <c r="G2341"/>
      <c r="H2341" s="158"/>
    </row>
    <row r="2342" spans="1:8" ht="14.25" x14ac:dyDescent="0.2">
      <c r="A2342" s="28" t="s">
        <v>1594</v>
      </c>
      <c r="B2342" s="28" t="s">
        <v>797</v>
      </c>
      <c r="C2342" s="28" t="s">
        <v>1041</v>
      </c>
      <c r="D2342" s="28" t="s">
        <v>314</v>
      </c>
      <c r="E2342" s="157"/>
      <c r="F2342" s="157"/>
      <c r="G2342"/>
      <c r="H2342" s="158"/>
    </row>
    <row r="2343" spans="1:8" ht="14.25" x14ac:dyDescent="0.2">
      <c r="A2343" s="28" t="s">
        <v>988</v>
      </c>
      <c r="B2343" s="28" t="s">
        <v>839</v>
      </c>
      <c r="C2343" s="28" t="s">
        <v>1041</v>
      </c>
      <c r="D2343" s="28" t="s">
        <v>314</v>
      </c>
      <c r="E2343" s="157"/>
      <c r="F2343" s="157"/>
      <c r="G2343"/>
      <c r="H2343" s="158"/>
    </row>
    <row r="2344" spans="1:8" ht="14.25" x14ac:dyDescent="0.2">
      <c r="A2344" s="28" t="s">
        <v>924</v>
      </c>
      <c r="B2344" s="28" t="s">
        <v>781</v>
      </c>
      <c r="C2344" s="28" t="s">
        <v>1041</v>
      </c>
      <c r="D2344" s="28" t="s">
        <v>314</v>
      </c>
      <c r="E2344" s="157"/>
      <c r="F2344" s="157"/>
      <c r="G2344"/>
      <c r="H2344" s="158"/>
    </row>
    <row r="2345" spans="1:8" x14ac:dyDescent="0.2">
      <c r="A2345" s="28"/>
      <c r="B2345" s="28"/>
      <c r="C2345" s="28"/>
      <c r="D2345" s="28" t="s">
        <v>1840</v>
      </c>
      <c r="E2345"/>
      <c r="F2345"/>
      <c r="G2345"/>
      <c r="H2345" s="158"/>
    </row>
    <row r="2346" spans="1:8" ht="14.25" x14ac:dyDescent="0.2">
      <c r="A2346" s="28" t="s">
        <v>1018</v>
      </c>
      <c r="B2346" s="28" t="s">
        <v>898</v>
      </c>
      <c r="C2346" s="28" t="s">
        <v>1532</v>
      </c>
      <c r="D2346" s="28" t="s">
        <v>314</v>
      </c>
      <c r="E2346" s="157"/>
      <c r="F2346" s="157"/>
      <c r="G2346"/>
      <c r="H2346" s="158"/>
    </row>
    <row r="2347" spans="1:8" ht="14.25" x14ac:dyDescent="0.2">
      <c r="A2347" s="28" t="s">
        <v>1023</v>
      </c>
      <c r="B2347" s="28" t="s">
        <v>903</v>
      </c>
      <c r="C2347" s="28" t="s">
        <v>1532</v>
      </c>
      <c r="D2347" s="28" t="s">
        <v>314</v>
      </c>
      <c r="E2347" s="157"/>
      <c r="F2347" s="157"/>
      <c r="G2347"/>
      <c r="H2347" s="158"/>
    </row>
    <row r="2348" spans="1:8" ht="14.25" x14ac:dyDescent="0.2">
      <c r="A2348" s="28" t="s">
        <v>1022</v>
      </c>
      <c r="B2348" s="28" t="s">
        <v>902</v>
      </c>
      <c r="C2348" s="28" t="s">
        <v>1532</v>
      </c>
      <c r="D2348" s="28" t="s">
        <v>314</v>
      </c>
      <c r="E2348" s="157"/>
      <c r="F2348" s="157"/>
      <c r="G2348"/>
      <c r="H2348" s="158"/>
    </row>
    <row r="2349" spans="1:8" ht="14.25" x14ac:dyDescent="0.2">
      <c r="A2349" s="28" t="s">
        <v>1024</v>
      </c>
      <c r="B2349" s="28" t="s">
        <v>904</v>
      </c>
      <c r="C2349" s="28" t="s">
        <v>1532</v>
      </c>
      <c r="D2349" s="28" t="s">
        <v>314</v>
      </c>
      <c r="E2349" s="157"/>
      <c r="F2349" s="157"/>
      <c r="G2349"/>
      <c r="H2349" s="158"/>
    </row>
    <row r="2350" spans="1:8" ht="14.25" x14ac:dyDescent="0.2">
      <c r="A2350" s="28" t="s">
        <v>1019</v>
      </c>
      <c r="B2350" s="28" t="s">
        <v>899</v>
      </c>
      <c r="C2350" s="28" t="s">
        <v>1532</v>
      </c>
      <c r="D2350" s="28" t="s">
        <v>314</v>
      </c>
      <c r="E2350" s="157"/>
      <c r="F2350" s="157"/>
      <c r="G2350"/>
      <c r="H2350" s="158"/>
    </row>
    <row r="2351" spans="1:8" ht="14.25" x14ac:dyDescent="0.2">
      <c r="A2351" s="28" t="s">
        <v>1030</v>
      </c>
      <c r="B2351" s="28" t="s">
        <v>906</v>
      </c>
      <c r="C2351" s="28" t="s">
        <v>1532</v>
      </c>
      <c r="D2351" s="28" t="s">
        <v>314</v>
      </c>
      <c r="E2351" s="157"/>
      <c r="F2351" s="157"/>
      <c r="G2351"/>
      <c r="H2351" s="158"/>
    </row>
    <row r="2352" spans="1:8" ht="14.25" x14ac:dyDescent="0.2">
      <c r="A2352" s="28" t="s">
        <v>1020</v>
      </c>
      <c r="B2352" s="28" t="s">
        <v>900</v>
      </c>
      <c r="C2352" s="28" t="s">
        <v>1532</v>
      </c>
      <c r="D2352" s="28" t="s">
        <v>314</v>
      </c>
      <c r="E2352" s="157"/>
      <c r="F2352" s="157"/>
      <c r="G2352"/>
      <c r="H2352" s="158"/>
    </row>
    <row r="2353" spans="1:8" ht="14.25" x14ac:dyDescent="0.2">
      <c r="A2353" s="28" t="s">
        <v>1029</v>
      </c>
      <c r="B2353" s="28" t="s">
        <v>905</v>
      </c>
      <c r="C2353" s="28" t="s">
        <v>1532</v>
      </c>
      <c r="D2353" s="28" t="s">
        <v>314</v>
      </c>
      <c r="E2353" s="157"/>
      <c r="F2353" s="157"/>
      <c r="G2353"/>
      <c r="H2353" s="158"/>
    </row>
    <row r="2354" spans="1:8" ht="14.25" x14ac:dyDescent="0.2">
      <c r="A2354" s="28" t="s">
        <v>1021</v>
      </c>
      <c r="B2354" s="28" t="s">
        <v>901</v>
      </c>
      <c r="C2354" s="28" t="s">
        <v>1532</v>
      </c>
      <c r="D2354" s="28" t="s">
        <v>314</v>
      </c>
      <c r="E2354" s="157"/>
      <c r="F2354" s="157"/>
      <c r="G2354"/>
      <c r="H2354" s="158"/>
    </row>
    <row r="2355" spans="1:8" ht="14.25" x14ac:dyDescent="0.2">
      <c r="A2355" s="28" t="s">
        <v>1229</v>
      </c>
      <c r="B2355" s="28" t="s">
        <v>597</v>
      </c>
      <c r="C2355" s="28" t="s">
        <v>570</v>
      </c>
      <c r="D2355" s="28" t="s">
        <v>1299</v>
      </c>
      <c r="E2355" s="157"/>
      <c r="F2355" s="157"/>
      <c r="G2355"/>
      <c r="H2355" s="158"/>
    </row>
    <row r="2356" spans="1:8" ht="14.25" x14ac:dyDescent="0.2">
      <c r="A2356" s="28" t="s">
        <v>1232</v>
      </c>
      <c r="B2356" s="28" t="s">
        <v>600</v>
      </c>
      <c r="C2356" s="28" t="s">
        <v>570</v>
      </c>
      <c r="D2356" s="28" t="s">
        <v>1299</v>
      </c>
      <c r="E2356" s="157"/>
      <c r="F2356" s="157"/>
      <c r="G2356"/>
      <c r="H2356" s="158"/>
    </row>
    <row r="2357" spans="1:8" ht="14.25" x14ac:dyDescent="0.2">
      <c r="A2357" s="28" t="s">
        <v>1231</v>
      </c>
      <c r="B2357" s="28" t="s">
        <v>599</v>
      </c>
      <c r="C2357" s="28" t="s">
        <v>570</v>
      </c>
      <c r="D2357" s="28" t="s">
        <v>1299</v>
      </c>
      <c r="E2357" s="157"/>
      <c r="F2357" s="157"/>
      <c r="G2357"/>
      <c r="H2357" s="158"/>
    </row>
    <row r="2358" spans="1:8" ht="14.25" x14ac:dyDescent="0.2">
      <c r="A2358" s="28" t="s">
        <v>1228</v>
      </c>
      <c r="B2358" s="28" t="s">
        <v>596</v>
      </c>
      <c r="C2358" s="28" t="s">
        <v>570</v>
      </c>
      <c r="D2358" s="28" t="s">
        <v>1299</v>
      </c>
      <c r="E2358" s="157"/>
      <c r="F2358" s="157"/>
      <c r="G2358"/>
      <c r="H2358" s="158"/>
    </row>
    <row r="2359" spans="1:8" ht="14.25" x14ac:dyDescent="0.2">
      <c r="A2359" s="28" t="s">
        <v>1230</v>
      </c>
      <c r="B2359" s="28" t="s">
        <v>598</v>
      </c>
      <c r="C2359" s="28" t="s">
        <v>570</v>
      </c>
      <c r="D2359" s="28" t="s">
        <v>1299</v>
      </c>
      <c r="E2359" s="157"/>
      <c r="F2359" s="157"/>
      <c r="G2359"/>
      <c r="H2359" s="158"/>
    </row>
    <row r="2360" spans="1:8" ht="14.25" x14ac:dyDescent="0.2">
      <c r="A2360" s="28" t="s">
        <v>1234</v>
      </c>
      <c r="B2360" s="28" t="s">
        <v>602</v>
      </c>
      <c r="C2360" s="28" t="s">
        <v>570</v>
      </c>
      <c r="D2360" s="28" t="s">
        <v>1299</v>
      </c>
      <c r="E2360" s="157"/>
      <c r="F2360" s="157"/>
      <c r="G2360"/>
      <c r="H2360" s="158"/>
    </row>
    <row r="2361" spans="1:8" ht="14.25" x14ac:dyDescent="0.2">
      <c r="A2361" s="28" t="s">
        <v>1233</v>
      </c>
      <c r="B2361" s="28" t="s">
        <v>601</v>
      </c>
      <c r="C2361" s="28" t="s">
        <v>570</v>
      </c>
      <c r="D2361" s="28" t="s">
        <v>1299</v>
      </c>
      <c r="E2361" s="157"/>
      <c r="F2361" s="157"/>
      <c r="G2361"/>
      <c r="H2361" s="158"/>
    </row>
    <row r="2362" spans="1:8" ht="14.25" x14ac:dyDescent="0.2">
      <c r="A2362" s="28" t="s">
        <v>944</v>
      </c>
      <c r="B2362" s="28" t="s">
        <v>822</v>
      </c>
      <c r="C2362" s="28" t="s">
        <v>1039</v>
      </c>
      <c r="D2362" s="28" t="s">
        <v>1840</v>
      </c>
      <c r="E2362" s="157"/>
      <c r="F2362" s="157"/>
      <c r="G2362"/>
      <c r="H2362" s="158"/>
    </row>
    <row r="2363" spans="1:8" ht="14.25" x14ac:dyDescent="0.2">
      <c r="A2363" s="28" t="s">
        <v>1000</v>
      </c>
      <c r="B2363" s="28" t="s">
        <v>856</v>
      </c>
      <c r="C2363" s="28" t="s">
        <v>1039</v>
      </c>
      <c r="D2363" s="28" t="s">
        <v>1840</v>
      </c>
      <c r="E2363" s="157"/>
      <c r="F2363" s="157"/>
      <c r="G2363"/>
      <c r="H2363" s="158"/>
    </row>
    <row r="2364" spans="1:8" ht="14.25" x14ac:dyDescent="0.2">
      <c r="A2364" s="28" t="s">
        <v>1012</v>
      </c>
      <c r="B2364" s="28" t="s">
        <v>886</v>
      </c>
      <c r="C2364" s="28" t="s">
        <v>1039</v>
      </c>
      <c r="D2364" s="28" t="s">
        <v>1840</v>
      </c>
      <c r="E2364" s="157"/>
      <c r="F2364" s="157"/>
      <c r="G2364"/>
      <c r="H2364" s="158"/>
    </row>
    <row r="2365" spans="1:8" ht="14.25" x14ac:dyDescent="0.2">
      <c r="A2365" s="28" t="s">
        <v>933</v>
      </c>
      <c r="B2365" s="28" t="s">
        <v>805</v>
      </c>
      <c r="C2365" s="28" t="s">
        <v>1039</v>
      </c>
      <c r="D2365" s="28" t="s">
        <v>1840</v>
      </c>
      <c r="E2365" s="157"/>
      <c r="F2365" s="157"/>
      <c r="G2365"/>
      <c r="H2365" s="158"/>
    </row>
    <row r="2366" spans="1:8" ht="14.25" x14ac:dyDescent="0.2">
      <c r="A2366" s="28" t="s">
        <v>931</v>
      </c>
      <c r="B2366" s="28" t="s">
        <v>802</v>
      </c>
      <c r="C2366" s="28" t="s">
        <v>1039</v>
      </c>
      <c r="D2366" s="28" t="s">
        <v>1840</v>
      </c>
      <c r="E2366" s="157"/>
      <c r="F2366" s="157"/>
      <c r="G2366"/>
      <c r="H2366" s="158"/>
    </row>
    <row r="2367" spans="1:8" ht="14.25" x14ac:dyDescent="0.2">
      <c r="A2367" s="28" t="s">
        <v>945</v>
      </c>
      <c r="B2367" s="28" t="s">
        <v>823</v>
      </c>
      <c r="C2367" s="28" t="s">
        <v>1039</v>
      </c>
      <c r="D2367" s="28" t="s">
        <v>1840</v>
      </c>
      <c r="E2367" s="157"/>
      <c r="F2367" s="157"/>
      <c r="G2367"/>
      <c r="H2367" s="158"/>
    </row>
    <row r="2368" spans="1:8" ht="14.25" x14ac:dyDescent="0.2">
      <c r="A2368" s="28" t="s">
        <v>1713</v>
      </c>
      <c r="B2368" s="28" t="s">
        <v>1714</v>
      </c>
      <c r="C2368" s="28" t="s">
        <v>1039</v>
      </c>
      <c r="D2368" s="28" t="s">
        <v>1840</v>
      </c>
      <c r="E2368" s="157"/>
      <c r="F2368" s="157"/>
      <c r="G2368"/>
      <c r="H2368" s="158"/>
    </row>
    <row r="2369" spans="1:9" ht="14.25" x14ac:dyDescent="0.2">
      <c r="A2369" s="29" t="s">
        <v>923</v>
      </c>
      <c r="B2369" s="29" t="s">
        <v>774</v>
      </c>
      <c r="C2369" s="29" t="s">
        <v>1205</v>
      </c>
      <c r="D2369" s="29" t="s">
        <v>312</v>
      </c>
      <c r="E2369" s="157"/>
      <c r="F2369" s="157"/>
      <c r="G2369"/>
      <c r="H2369" s="158"/>
    </row>
    <row r="2370" spans="1:9" ht="14.25" x14ac:dyDescent="0.2">
      <c r="A2370" s="38"/>
      <c r="B2370" s="38"/>
      <c r="C2370" s="38"/>
      <c r="D2370" s="38"/>
      <c r="E2370" s="157"/>
      <c r="F2370" s="157"/>
      <c r="G2370"/>
      <c r="H2370" s="158"/>
    </row>
    <row r="2371" spans="1:9" x14ac:dyDescent="0.2">
      <c r="A2371" s="38"/>
      <c r="B2371" s="38"/>
      <c r="C2371" s="38"/>
      <c r="D2371" s="38"/>
    </row>
    <row r="2372" spans="1:9" x14ac:dyDescent="0.2">
      <c r="A2372" s="23" t="s">
        <v>877</v>
      </c>
      <c r="B2372" s="24" t="s">
        <v>112</v>
      </c>
      <c r="C2372" s="25" t="s">
        <v>1054</v>
      </c>
      <c r="D2372" s="25" t="s">
        <v>871</v>
      </c>
      <c r="E2372" s="85"/>
    </row>
    <row r="2373" spans="1:9" x14ac:dyDescent="0.2">
      <c r="A2373" s="26"/>
      <c r="B2373" s="26"/>
      <c r="C2373" s="27"/>
      <c r="D2373" s="27"/>
      <c r="E2373" s="85"/>
    </row>
    <row r="2374" spans="1:9" ht="14.25" x14ac:dyDescent="0.2">
      <c r="A2374" s="159" t="s">
        <v>1647</v>
      </c>
      <c r="B2374" s="159" t="s">
        <v>1648</v>
      </c>
      <c r="C2374" s="159" t="s">
        <v>1258</v>
      </c>
      <c r="D2374" s="159" t="s">
        <v>872</v>
      </c>
      <c r="E2374" s="157"/>
      <c r="F2374" s="157"/>
      <c r="G2374"/>
      <c r="H2374" s="158"/>
      <c r="I2374"/>
    </row>
    <row r="2375" spans="1:9" ht="14.25" x14ac:dyDescent="0.2">
      <c r="A2375" s="28" t="s">
        <v>1651</v>
      </c>
      <c r="B2375" s="28" t="s">
        <v>1652</v>
      </c>
      <c r="C2375" s="28" t="s">
        <v>1258</v>
      </c>
      <c r="D2375" s="28" t="s">
        <v>872</v>
      </c>
      <c r="E2375" s="157"/>
      <c r="F2375" s="157"/>
      <c r="G2375"/>
      <c r="H2375" s="158"/>
      <c r="I2375"/>
    </row>
    <row r="2376" spans="1:9" ht="14.25" x14ac:dyDescent="0.2">
      <c r="A2376" s="28" t="s">
        <v>1663</v>
      </c>
      <c r="B2376" s="28" t="s">
        <v>1664</v>
      </c>
      <c r="C2376" s="28" t="s">
        <v>1258</v>
      </c>
      <c r="D2376" s="28" t="s">
        <v>872</v>
      </c>
      <c r="E2376" s="157"/>
      <c r="F2376" s="157"/>
      <c r="G2376"/>
      <c r="H2376" s="158"/>
      <c r="I2376"/>
    </row>
    <row r="2377" spans="1:9" ht="14.25" x14ac:dyDescent="0.2">
      <c r="A2377" s="28" t="s">
        <v>1667</v>
      </c>
      <c r="B2377" s="28" t="s">
        <v>1668</v>
      </c>
      <c r="C2377" s="28" t="s">
        <v>1258</v>
      </c>
      <c r="D2377" s="28" t="s">
        <v>872</v>
      </c>
      <c r="E2377" s="157"/>
      <c r="F2377" s="157"/>
      <c r="G2377"/>
      <c r="H2377" s="158"/>
      <c r="I2377"/>
    </row>
    <row r="2378" spans="1:9" ht="14.25" x14ac:dyDescent="0.2">
      <c r="A2378" s="28" t="s">
        <v>1655</v>
      </c>
      <c r="B2378" s="28" t="s">
        <v>1656</v>
      </c>
      <c r="C2378" s="28" t="s">
        <v>1258</v>
      </c>
      <c r="D2378" s="28" t="s">
        <v>872</v>
      </c>
      <c r="E2378" s="157"/>
      <c r="F2378" s="157"/>
      <c r="G2378"/>
      <c r="H2378" s="158"/>
      <c r="I2378"/>
    </row>
    <row r="2379" spans="1:9" ht="14.25" x14ac:dyDescent="0.2">
      <c r="A2379" s="28" t="s">
        <v>1659</v>
      </c>
      <c r="B2379" s="28" t="s">
        <v>1660</v>
      </c>
      <c r="C2379" s="28" t="s">
        <v>1258</v>
      </c>
      <c r="D2379" s="28" t="s">
        <v>872</v>
      </c>
      <c r="E2379" s="157"/>
      <c r="F2379" s="157"/>
      <c r="G2379"/>
      <c r="H2379" s="158"/>
      <c r="I2379"/>
    </row>
    <row r="2380" spans="1:9" ht="14.25" x14ac:dyDescent="0.2">
      <c r="A2380" s="28" t="s">
        <v>1649</v>
      </c>
      <c r="B2380" s="28" t="s">
        <v>1650</v>
      </c>
      <c r="C2380" s="28" t="s">
        <v>1258</v>
      </c>
      <c r="D2380" s="28" t="s">
        <v>872</v>
      </c>
      <c r="E2380" s="157"/>
      <c r="F2380" s="157"/>
      <c r="G2380"/>
      <c r="H2380" s="158"/>
      <c r="I2380"/>
    </row>
    <row r="2381" spans="1:9" ht="14.25" x14ac:dyDescent="0.2">
      <c r="A2381" s="28" t="s">
        <v>1653</v>
      </c>
      <c r="B2381" s="28" t="s">
        <v>1654</v>
      </c>
      <c r="C2381" s="28" t="s">
        <v>1258</v>
      </c>
      <c r="D2381" s="28" t="s">
        <v>872</v>
      </c>
      <c r="E2381" s="157"/>
      <c r="F2381" s="157"/>
      <c r="G2381"/>
      <c r="H2381" s="158"/>
      <c r="I2381"/>
    </row>
    <row r="2382" spans="1:9" ht="14.25" x14ac:dyDescent="0.2">
      <c r="A2382" s="28" t="s">
        <v>1665</v>
      </c>
      <c r="B2382" s="28" t="s">
        <v>1666</v>
      </c>
      <c r="C2382" s="28" t="s">
        <v>1258</v>
      </c>
      <c r="D2382" s="28" t="s">
        <v>872</v>
      </c>
      <c r="E2382" s="157"/>
      <c r="F2382" s="157"/>
      <c r="G2382"/>
      <c r="H2382" s="158"/>
      <c r="I2382"/>
    </row>
    <row r="2383" spans="1:9" ht="14.25" x14ac:dyDescent="0.2">
      <c r="A2383" s="28" t="s">
        <v>1669</v>
      </c>
      <c r="B2383" s="28" t="s">
        <v>1670</v>
      </c>
      <c r="C2383" s="28" t="s">
        <v>1258</v>
      </c>
      <c r="D2383" s="28" t="s">
        <v>872</v>
      </c>
      <c r="E2383" s="157"/>
      <c r="F2383" s="157"/>
      <c r="G2383"/>
      <c r="H2383" s="158"/>
      <c r="I2383"/>
    </row>
    <row r="2384" spans="1:9" ht="14.25" x14ac:dyDescent="0.2">
      <c r="A2384" s="28" t="s">
        <v>1657</v>
      </c>
      <c r="B2384" s="28" t="s">
        <v>1658</v>
      </c>
      <c r="C2384" s="28" t="s">
        <v>1258</v>
      </c>
      <c r="D2384" s="28" t="s">
        <v>872</v>
      </c>
      <c r="E2384" s="157"/>
      <c r="F2384" s="157"/>
      <c r="G2384"/>
      <c r="H2384" s="158"/>
      <c r="I2384"/>
    </row>
    <row r="2385" spans="1:9" ht="14.25" x14ac:dyDescent="0.2">
      <c r="A2385" s="28" t="s">
        <v>1661</v>
      </c>
      <c r="B2385" s="28" t="s">
        <v>1662</v>
      </c>
      <c r="C2385" s="28" t="s">
        <v>1258</v>
      </c>
      <c r="D2385" s="28" t="s">
        <v>872</v>
      </c>
      <c r="E2385" s="157"/>
      <c r="F2385" s="157"/>
      <c r="G2385"/>
      <c r="H2385" s="158"/>
      <c r="I2385"/>
    </row>
    <row r="2386" spans="1:9" ht="14.25" x14ac:dyDescent="0.2">
      <c r="A2386" s="28" t="s">
        <v>1508</v>
      </c>
      <c r="B2386" s="28" t="s">
        <v>1509</v>
      </c>
      <c r="C2386" s="28" t="s">
        <v>1258</v>
      </c>
      <c r="D2386" s="28" t="s">
        <v>872</v>
      </c>
      <c r="E2386" s="157"/>
      <c r="F2386" s="157"/>
      <c r="G2386"/>
      <c r="H2386" s="158"/>
      <c r="I2386"/>
    </row>
    <row r="2387" spans="1:9" ht="14.25" x14ac:dyDescent="0.2">
      <c r="A2387" s="28" t="s">
        <v>1514</v>
      </c>
      <c r="B2387" s="28" t="s">
        <v>1515</v>
      </c>
      <c r="C2387" s="28" t="s">
        <v>1258</v>
      </c>
      <c r="D2387" s="28" t="s">
        <v>872</v>
      </c>
      <c r="E2387" s="157"/>
      <c r="F2387" s="157"/>
      <c r="G2387"/>
      <c r="H2387" s="158"/>
      <c r="I2387"/>
    </row>
    <row r="2388" spans="1:9" ht="14.25" x14ac:dyDescent="0.2">
      <c r="A2388" s="28" t="s">
        <v>1520</v>
      </c>
      <c r="B2388" s="28" t="s">
        <v>1521</v>
      </c>
      <c r="C2388" s="28" t="s">
        <v>1258</v>
      </c>
      <c r="D2388" s="28" t="s">
        <v>872</v>
      </c>
      <c r="E2388" s="157"/>
      <c r="F2388" s="157"/>
      <c r="G2388"/>
      <c r="H2388" s="158"/>
      <c r="I2388"/>
    </row>
    <row r="2389" spans="1:9" ht="14.25" x14ac:dyDescent="0.2">
      <c r="A2389" s="28" t="s">
        <v>1526</v>
      </c>
      <c r="B2389" s="28" t="s">
        <v>1527</v>
      </c>
      <c r="C2389" s="28" t="s">
        <v>1258</v>
      </c>
      <c r="D2389" s="28" t="s">
        <v>872</v>
      </c>
      <c r="E2389" s="157"/>
      <c r="F2389" s="157"/>
      <c r="G2389"/>
      <c r="H2389" s="158"/>
      <c r="I2389"/>
    </row>
    <row r="2390" spans="1:9" ht="14.25" x14ac:dyDescent="0.2">
      <c r="A2390" s="28" t="s">
        <v>1510</v>
      </c>
      <c r="B2390" s="28" t="s">
        <v>1511</v>
      </c>
      <c r="C2390" s="28" t="s">
        <v>1258</v>
      </c>
      <c r="D2390" s="28" t="s">
        <v>872</v>
      </c>
      <c r="E2390" s="157"/>
      <c r="F2390" s="157"/>
      <c r="G2390"/>
      <c r="H2390" s="158"/>
      <c r="I2390"/>
    </row>
    <row r="2391" spans="1:9" ht="14.25" x14ac:dyDescent="0.2">
      <c r="A2391" s="28" t="s">
        <v>1516</v>
      </c>
      <c r="B2391" s="28" t="s">
        <v>1517</v>
      </c>
      <c r="C2391" s="28" t="s">
        <v>1258</v>
      </c>
      <c r="D2391" s="28" t="s">
        <v>872</v>
      </c>
      <c r="E2391" s="157"/>
      <c r="F2391" s="157"/>
      <c r="G2391"/>
      <c r="H2391" s="158"/>
      <c r="I2391"/>
    </row>
    <row r="2392" spans="1:9" ht="14.25" x14ac:dyDescent="0.2">
      <c r="A2392" s="28" t="s">
        <v>1522</v>
      </c>
      <c r="B2392" s="28" t="s">
        <v>1523</v>
      </c>
      <c r="C2392" s="28" t="s">
        <v>1258</v>
      </c>
      <c r="D2392" s="28" t="s">
        <v>872</v>
      </c>
      <c r="E2392" s="157"/>
      <c r="F2392" s="157"/>
      <c r="G2392"/>
      <c r="H2392" s="158"/>
      <c r="I2392"/>
    </row>
    <row r="2393" spans="1:9" ht="14.25" x14ac:dyDescent="0.2">
      <c r="A2393" s="28" t="s">
        <v>1528</v>
      </c>
      <c r="B2393" s="28" t="s">
        <v>1529</v>
      </c>
      <c r="C2393" s="28" t="s">
        <v>1258</v>
      </c>
      <c r="D2393" s="28" t="s">
        <v>872</v>
      </c>
      <c r="E2393" s="157"/>
      <c r="F2393" s="157"/>
      <c r="G2393"/>
      <c r="H2393" s="158"/>
      <c r="I2393"/>
    </row>
    <row r="2394" spans="1:9" ht="14.25" x14ac:dyDescent="0.2">
      <c r="A2394" s="28" t="s">
        <v>1273</v>
      </c>
      <c r="B2394" s="28" t="s">
        <v>1274</v>
      </c>
      <c r="C2394" s="28" t="s">
        <v>1258</v>
      </c>
      <c r="D2394" s="28" t="s">
        <v>872</v>
      </c>
      <c r="E2394" s="157"/>
      <c r="F2394" s="157"/>
      <c r="G2394"/>
      <c r="H2394" s="158"/>
      <c r="I2394"/>
    </row>
    <row r="2395" spans="1:9" ht="14.25" x14ac:dyDescent="0.2">
      <c r="A2395" s="28" t="s">
        <v>1277</v>
      </c>
      <c r="B2395" s="28" t="s">
        <v>1278</v>
      </c>
      <c r="C2395" s="28" t="s">
        <v>1258</v>
      </c>
      <c r="D2395" s="28" t="s">
        <v>872</v>
      </c>
      <c r="E2395" s="157"/>
      <c r="F2395" s="157"/>
      <c r="G2395"/>
      <c r="H2395" s="158"/>
      <c r="I2395"/>
    </row>
    <row r="2396" spans="1:9" ht="14.25" x14ac:dyDescent="0.2">
      <c r="A2396" s="28" t="s">
        <v>1358</v>
      </c>
      <c r="B2396" s="28" t="s">
        <v>1357</v>
      </c>
      <c r="C2396" s="28" t="s">
        <v>1258</v>
      </c>
      <c r="D2396" s="28" t="s">
        <v>872</v>
      </c>
      <c r="E2396" s="157"/>
      <c r="F2396" s="157"/>
      <c r="G2396"/>
      <c r="H2396" s="158"/>
      <c r="I2396"/>
    </row>
    <row r="2397" spans="1:9" ht="14.25" x14ac:dyDescent="0.2">
      <c r="A2397" s="28" t="s">
        <v>1360</v>
      </c>
      <c r="B2397" s="28" t="s">
        <v>1359</v>
      </c>
      <c r="C2397" s="28" t="s">
        <v>1258</v>
      </c>
      <c r="D2397" s="28" t="s">
        <v>872</v>
      </c>
      <c r="E2397" s="157"/>
      <c r="F2397" s="157"/>
      <c r="G2397"/>
      <c r="H2397" s="158"/>
      <c r="I2397"/>
    </row>
    <row r="2398" spans="1:9" ht="14.25" x14ac:dyDescent="0.2">
      <c r="A2398" s="28" t="s">
        <v>1448</v>
      </c>
      <c r="B2398" s="28" t="s">
        <v>1449</v>
      </c>
      <c r="C2398" s="28" t="s">
        <v>1258</v>
      </c>
      <c r="D2398" s="28" t="s">
        <v>872</v>
      </c>
      <c r="E2398" s="157"/>
      <c r="F2398" s="157"/>
      <c r="G2398"/>
      <c r="H2398" s="158"/>
      <c r="I2398"/>
    </row>
    <row r="2399" spans="1:9" ht="14.25" x14ac:dyDescent="0.2">
      <c r="A2399" s="28" t="s">
        <v>1452</v>
      </c>
      <c r="B2399" s="28" t="s">
        <v>1453</v>
      </c>
      <c r="C2399" s="28" t="s">
        <v>1258</v>
      </c>
      <c r="D2399" s="28" t="s">
        <v>872</v>
      </c>
      <c r="E2399" s="157"/>
      <c r="F2399" s="157"/>
      <c r="G2399"/>
      <c r="H2399" s="158"/>
      <c r="I2399"/>
    </row>
    <row r="2400" spans="1:9" ht="14.25" x14ac:dyDescent="0.2">
      <c r="A2400" s="28" t="s">
        <v>1440</v>
      </c>
      <c r="B2400" s="28" t="s">
        <v>1441</v>
      </c>
      <c r="C2400" s="28" t="s">
        <v>1258</v>
      </c>
      <c r="D2400" s="28" t="s">
        <v>872</v>
      </c>
      <c r="E2400" s="157"/>
      <c r="F2400" s="157"/>
      <c r="G2400"/>
      <c r="H2400" s="158"/>
      <c r="I2400"/>
    </row>
    <row r="2401" spans="1:9" ht="14.25" x14ac:dyDescent="0.2">
      <c r="A2401" s="28" t="s">
        <v>1444</v>
      </c>
      <c r="B2401" s="28" t="s">
        <v>1445</v>
      </c>
      <c r="C2401" s="28" t="s">
        <v>1258</v>
      </c>
      <c r="D2401" s="28" t="s">
        <v>872</v>
      </c>
      <c r="E2401" s="157"/>
      <c r="F2401" s="157"/>
      <c r="G2401"/>
      <c r="H2401" s="158"/>
      <c r="I2401"/>
    </row>
    <row r="2402" spans="1:9" ht="14.25" x14ac:dyDescent="0.2">
      <c r="A2402" s="28" t="s">
        <v>1281</v>
      </c>
      <c r="B2402" s="28" t="s">
        <v>1282</v>
      </c>
      <c r="C2402" s="28" t="s">
        <v>1258</v>
      </c>
      <c r="D2402" s="28" t="s">
        <v>872</v>
      </c>
      <c r="E2402" s="157"/>
      <c r="F2402" s="157"/>
      <c r="G2402"/>
      <c r="H2402" s="158"/>
      <c r="I2402"/>
    </row>
    <row r="2403" spans="1:9" ht="14.25" x14ac:dyDescent="0.2">
      <c r="A2403" s="28" t="s">
        <v>1285</v>
      </c>
      <c r="B2403" s="28" t="s">
        <v>1286</v>
      </c>
      <c r="C2403" s="28" t="s">
        <v>1258</v>
      </c>
      <c r="D2403" s="28" t="s">
        <v>872</v>
      </c>
      <c r="E2403" s="157"/>
      <c r="F2403" s="157"/>
      <c r="G2403"/>
      <c r="H2403" s="158"/>
      <c r="I2403"/>
    </row>
    <row r="2404" spans="1:9" ht="14.25" x14ac:dyDescent="0.2">
      <c r="A2404" s="28" t="s">
        <v>1362</v>
      </c>
      <c r="B2404" s="28" t="s">
        <v>1361</v>
      </c>
      <c r="C2404" s="28" t="s">
        <v>1258</v>
      </c>
      <c r="D2404" s="28" t="s">
        <v>872</v>
      </c>
      <c r="E2404" s="157"/>
      <c r="F2404" s="157"/>
      <c r="G2404"/>
      <c r="H2404" s="158"/>
      <c r="I2404"/>
    </row>
    <row r="2405" spans="1:9" ht="14.25" x14ac:dyDescent="0.2">
      <c r="A2405" s="28" t="s">
        <v>1364</v>
      </c>
      <c r="B2405" s="28" t="s">
        <v>1363</v>
      </c>
      <c r="C2405" s="28" t="s">
        <v>1258</v>
      </c>
      <c r="D2405" s="28" t="s">
        <v>872</v>
      </c>
      <c r="E2405" s="157"/>
      <c r="F2405" s="157"/>
      <c r="G2405"/>
      <c r="H2405" s="158"/>
      <c r="I2405"/>
    </row>
    <row r="2406" spans="1:9" ht="14.25" x14ac:dyDescent="0.2">
      <c r="A2406" s="28" t="s">
        <v>1366</v>
      </c>
      <c r="B2406" s="28" t="s">
        <v>1365</v>
      </c>
      <c r="C2406" s="28" t="s">
        <v>1258</v>
      </c>
      <c r="D2406" s="28" t="s">
        <v>872</v>
      </c>
      <c r="E2406" s="157"/>
      <c r="F2406" s="157"/>
      <c r="G2406"/>
      <c r="H2406" s="158"/>
      <c r="I2406"/>
    </row>
    <row r="2407" spans="1:9" ht="14.25" x14ac:dyDescent="0.2">
      <c r="A2407" s="28" t="s">
        <v>1368</v>
      </c>
      <c r="B2407" s="28" t="s">
        <v>1367</v>
      </c>
      <c r="C2407" s="28" t="s">
        <v>1258</v>
      </c>
      <c r="D2407" s="28" t="s">
        <v>872</v>
      </c>
      <c r="E2407" s="157"/>
      <c r="F2407" s="157"/>
      <c r="G2407"/>
      <c r="H2407" s="158"/>
      <c r="I2407"/>
    </row>
    <row r="2408" spans="1:9" ht="14.25" x14ac:dyDescent="0.2">
      <c r="A2408" s="28" t="s">
        <v>1370</v>
      </c>
      <c r="B2408" s="28" t="s">
        <v>1369</v>
      </c>
      <c r="C2408" s="28" t="s">
        <v>1258</v>
      </c>
      <c r="D2408" s="28" t="s">
        <v>872</v>
      </c>
      <c r="E2408" s="157"/>
      <c r="F2408" s="157"/>
      <c r="G2408"/>
      <c r="H2408" s="158"/>
      <c r="I2408"/>
    </row>
    <row r="2409" spans="1:9" ht="14.25" x14ac:dyDescent="0.2">
      <c r="A2409" s="28" t="s">
        <v>1372</v>
      </c>
      <c r="B2409" s="28" t="s">
        <v>1371</v>
      </c>
      <c r="C2409" s="28" t="s">
        <v>1258</v>
      </c>
      <c r="D2409" s="28" t="s">
        <v>872</v>
      </c>
      <c r="E2409" s="157"/>
      <c r="F2409" s="157"/>
      <c r="G2409"/>
      <c r="H2409" s="158"/>
      <c r="I2409"/>
    </row>
    <row r="2410" spans="1:9" ht="14.25" x14ac:dyDescent="0.2">
      <c r="A2410" s="28" t="s">
        <v>1374</v>
      </c>
      <c r="B2410" s="28" t="s">
        <v>1373</v>
      </c>
      <c r="C2410" s="28" t="s">
        <v>1258</v>
      </c>
      <c r="D2410" s="28" t="s">
        <v>872</v>
      </c>
      <c r="E2410" s="157"/>
      <c r="F2410" s="157"/>
      <c r="G2410"/>
      <c r="H2410" s="158"/>
      <c r="I2410"/>
    </row>
    <row r="2411" spans="1:9" ht="14.25" x14ac:dyDescent="0.2">
      <c r="A2411" s="28" t="s">
        <v>1376</v>
      </c>
      <c r="B2411" s="28" t="s">
        <v>1375</v>
      </c>
      <c r="C2411" s="28" t="s">
        <v>1258</v>
      </c>
      <c r="D2411" s="28" t="s">
        <v>872</v>
      </c>
      <c r="E2411" s="157"/>
      <c r="F2411" s="157"/>
      <c r="G2411"/>
      <c r="H2411" s="158"/>
      <c r="I2411"/>
    </row>
    <row r="2412" spans="1:9" ht="14.25" x14ac:dyDescent="0.2">
      <c r="A2412" s="28" t="s">
        <v>1289</v>
      </c>
      <c r="B2412" s="28" t="s">
        <v>1290</v>
      </c>
      <c r="C2412" s="28" t="s">
        <v>1258</v>
      </c>
      <c r="D2412" s="28" t="s">
        <v>872</v>
      </c>
      <c r="E2412" s="157"/>
      <c r="F2412" s="157"/>
      <c r="G2412"/>
      <c r="H2412" s="158"/>
      <c r="I2412"/>
    </row>
    <row r="2413" spans="1:9" ht="14.25" x14ac:dyDescent="0.2">
      <c r="A2413" s="28" t="s">
        <v>1293</v>
      </c>
      <c r="B2413" s="28" t="s">
        <v>1294</v>
      </c>
      <c r="C2413" s="28" t="s">
        <v>1258</v>
      </c>
      <c r="D2413" s="28" t="s">
        <v>872</v>
      </c>
      <c r="E2413" s="157"/>
      <c r="F2413" s="157"/>
      <c r="G2413"/>
      <c r="H2413" s="158"/>
      <c r="I2413"/>
    </row>
    <row r="2414" spans="1:9" ht="14.25" x14ac:dyDescent="0.2">
      <c r="A2414" s="28" t="s">
        <v>1378</v>
      </c>
      <c r="B2414" s="28" t="s">
        <v>1377</v>
      </c>
      <c r="C2414" s="28" t="s">
        <v>1258</v>
      </c>
      <c r="D2414" s="28" t="s">
        <v>872</v>
      </c>
      <c r="E2414" s="157"/>
      <c r="F2414" s="157"/>
      <c r="G2414"/>
      <c r="H2414" s="158"/>
      <c r="I2414"/>
    </row>
    <row r="2415" spans="1:9" ht="14.25" x14ac:dyDescent="0.2">
      <c r="A2415" s="28" t="s">
        <v>1380</v>
      </c>
      <c r="B2415" s="28" t="s">
        <v>1379</v>
      </c>
      <c r="C2415" s="28" t="s">
        <v>1258</v>
      </c>
      <c r="D2415" s="28" t="s">
        <v>872</v>
      </c>
      <c r="E2415" s="157"/>
      <c r="F2415" s="157"/>
      <c r="G2415"/>
      <c r="H2415" s="158"/>
      <c r="I2415"/>
    </row>
    <row r="2416" spans="1:9" ht="14.25" x14ac:dyDescent="0.2">
      <c r="A2416" s="28" t="s">
        <v>1382</v>
      </c>
      <c r="B2416" s="28" t="s">
        <v>1381</v>
      </c>
      <c r="C2416" s="28" t="s">
        <v>1258</v>
      </c>
      <c r="D2416" s="28" t="s">
        <v>872</v>
      </c>
      <c r="E2416" s="157"/>
      <c r="F2416" s="157"/>
      <c r="G2416"/>
      <c r="H2416" s="158"/>
      <c r="I2416"/>
    </row>
    <row r="2417" spans="1:9" ht="14.25" x14ac:dyDescent="0.2">
      <c r="A2417" s="28" t="s">
        <v>1384</v>
      </c>
      <c r="B2417" s="28" t="s">
        <v>1383</v>
      </c>
      <c r="C2417" s="28" t="s">
        <v>1258</v>
      </c>
      <c r="D2417" s="28" t="s">
        <v>872</v>
      </c>
      <c r="E2417" s="157"/>
      <c r="F2417" s="157"/>
      <c r="G2417"/>
      <c r="H2417" s="158"/>
      <c r="I2417"/>
    </row>
    <row r="2418" spans="1:9" ht="14.25" x14ac:dyDescent="0.2">
      <c r="A2418" s="28" t="s">
        <v>1275</v>
      </c>
      <c r="B2418" s="28" t="s">
        <v>1276</v>
      </c>
      <c r="C2418" s="28" t="s">
        <v>1258</v>
      </c>
      <c r="D2418" s="28" t="s">
        <v>872</v>
      </c>
      <c r="E2418" s="157"/>
      <c r="F2418" s="157"/>
      <c r="G2418"/>
      <c r="H2418" s="158"/>
      <c r="I2418"/>
    </row>
    <row r="2419" spans="1:9" ht="14.25" x14ac:dyDescent="0.2">
      <c r="A2419" s="28" t="s">
        <v>1279</v>
      </c>
      <c r="B2419" s="28" t="s">
        <v>1280</v>
      </c>
      <c r="C2419" s="28" t="s">
        <v>1258</v>
      </c>
      <c r="D2419" s="28" t="s">
        <v>872</v>
      </c>
      <c r="E2419" s="157"/>
      <c r="F2419" s="157"/>
      <c r="G2419"/>
      <c r="H2419" s="158"/>
      <c r="I2419"/>
    </row>
    <row r="2420" spans="1:9" ht="14.25" x14ac:dyDescent="0.2">
      <c r="A2420" s="28" t="s">
        <v>1386</v>
      </c>
      <c r="B2420" s="28" t="s">
        <v>1385</v>
      </c>
      <c r="C2420" s="28" t="s">
        <v>1258</v>
      </c>
      <c r="D2420" s="28" t="s">
        <v>872</v>
      </c>
      <c r="E2420" s="157"/>
      <c r="F2420" s="157"/>
      <c r="G2420"/>
      <c r="H2420" s="158"/>
      <c r="I2420"/>
    </row>
    <row r="2421" spans="1:9" ht="14.25" x14ac:dyDescent="0.2">
      <c r="A2421" s="28" t="s">
        <v>1388</v>
      </c>
      <c r="B2421" s="28" t="s">
        <v>1387</v>
      </c>
      <c r="C2421" s="28" t="s">
        <v>1258</v>
      </c>
      <c r="D2421" s="28" t="s">
        <v>872</v>
      </c>
      <c r="E2421" s="157"/>
      <c r="F2421" s="157"/>
      <c r="G2421"/>
      <c r="H2421" s="158"/>
      <c r="I2421"/>
    </row>
    <row r="2422" spans="1:9" ht="14.25" x14ac:dyDescent="0.2">
      <c r="A2422" s="28" t="s">
        <v>1450</v>
      </c>
      <c r="B2422" s="28" t="s">
        <v>1451</v>
      </c>
      <c r="C2422" s="28" t="s">
        <v>1258</v>
      </c>
      <c r="D2422" s="28" t="s">
        <v>872</v>
      </c>
      <c r="E2422" s="157"/>
      <c r="F2422" s="157"/>
      <c r="G2422"/>
      <c r="H2422" s="158"/>
      <c r="I2422"/>
    </row>
    <row r="2423" spans="1:9" ht="14.25" x14ac:dyDescent="0.2">
      <c r="A2423" s="28" t="s">
        <v>1454</v>
      </c>
      <c r="B2423" s="28" t="s">
        <v>1455</v>
      </c>
      <c r="C2423" s="28" t="s">
        <v>1258</v>
      </c>
      <c r="D2423" s="28" t="s">
        <v>872</v>
      </c>
      <c r="E2423" s="157"/>
      <c r="F2423" s="157"/>
      <c r="G2423"/>
      <c r="H2423" s="158"/>
      <c r="I2423"/>
    </row>
    <row r="2424" spans="1:9" ht="14.25" x14ac:dyDescent="0.2">
      <c r="A2424" s="28" t="s">
        <v>1442</v>
      </c>
      <c r="B2424" s="28" t="s">
        <v>1443</v>
      </c>
      <c r="C2424" s="28" t="s">
        <v>1258</v>
      </c>
      <c r="D2424" s="28" t="s">
        <v>872</v>
      </c>
      <c r="E2424" s="157"/>
      <c r="F2424" s="157"/>
      <c r="G2424"/>
      <c r="H2424" s="158"/>
      <c r="I2424"/>
    </row>
    <row r="2425" spans="1:9" ht="14.25" x14ac:dyDescent="0.2">
      <c r="A2425" s="28" t="s">
        <v>1446</v>
      </c>
      <c r="B2425" s="28" t="s">
        <v>1447</v>
      </c>
      <c r="C2425" s="28" t="s">
        <v>1258</v>
      </c>
      <c r="D2425" s="28" t="s">
        <v>872</v>
      </c>
      <c r="E2425" s="157"/>
      <c r="F2425" s="157"/>
      <c r="G2425"/>
      <c r="H2425" s="158"/>
      <c r="I2425"/>
    </row>
    <row r="2426" spans="1:9" ht="14.25" x14ac:dyDescent="0.2">
      <c r="A2426" s="28" t="s">
        <v>1283</v>
      </c>
      <c r="B2426" s="28" t="s">
        <v>1284</v>
      </c>
      <c r="C2426" s="28" t="s">
        <v>1258</v>
      </c>
      <c r="D2426" s="28" t="s">
        <v>872</v>
      </c>
      <c r="E2426" s="157"/>
      <c r="F2426" s="157"/>
      <c r="G2426"/>
      <c r="H2426" s="158"/>
      <c r="I2426"/>
    </row>
    <row r="2427" spans="1:9" ht="14.25" x14ac:dyDescent="0.2">
      <c r="A2427" s="28" t="s">
        <v>1287</v>
      </c>
      <c r="B2427" s="28" t="s">
        <v>1288</v>
      </c>
      <c r="C2427" s="28" t="s">
        <v>1258</v>
      </c>
      <c r="D2427" s="28" t="s">
        <v>872</v>
      </c>
      <c r="E2427" s="157"/>
      <c r="F2427" s="157"/>
      <c r="G2427"/>
      <c r="H2427" s="158"/>
      <c r="I2427"/>
    </row>
    <row r="2428" spans="1:9" ht="14.25" x14ac:dyDescent="0.2">
      <c r="A2428" s="28" t="s">
        <v>1390</v>
      </c>
      <c r="B2428" s="28" t="s">
        <v>1389</v>
      </c>
      <c r="C2428" s="28" t="s">
        <v>1258</v>
      </c>
      <c r="D2428" s="28" t="s">
        <v>872</v>
      </c>
      <c r="E2428" s="157"/>
      <c r="F2428" s="157"/>
      <c r="G2428"/>
      <c r="H2428" s="158"/>
      <c r="I2428"/>
    </row>
    <row r="2429" spans="1:9" ht="14.25" x14ac:dyDescent="0.2">
      <c r="A2429" s="28" t="s">
        <v>1392</v>
      </c>
      <c r="B2429" s="28" t="s">
        <v>1391</v>
      </c>
      <c r="C2429" s="28" t="s">
        <v>1258</v>
      </c>
      <c r="D2429" s="28" t="s">
        <v>872</v>
      </c>
      <c r="E2429" s="157"/>
      <c r="F2429" s="157"/>
      <c r="G2429"/>
      <c r="H2429" s="158"/>
      <c r="I2429"/>
    </row>
    <row r="2430" spans="1:9" ht="14.25" x14ac:dyDescent="0.2">
      <c r="A2430" s="28" t="s">
        <v>1394</v>
      </c>
      <c r="B2430" s="28" t="s">
        <v>1393</v>
      </c>
      <c r="C2430" s="28" t="s">
        <v>1258</v>
      </c>
      <c r="D2430" s="28" t="s">
        <v>872</v>
      </c>
      <c r="E2430" s="157"/>
      <c r="F2430" s="157"/>
      <c r="G2430"/>
      <c r="H2430" s="158"/>
      <c r="I2430"/>
    </row>
    <row r="2431" spans="1:9" ht="14.25" x14ac:dyDescent="0.2">
      <c r="A2431" s="28" t="s">
        <v>1396</v>
      </c>
      <c r="B2431" s="28" t="s">
        <v>1395</v>
      </c>
      <c r="C2431" s="28" t="s">
        <v>1258</v>
      </c>
      <c r="D2431" s="28" t="s">
        <v>872</v>
      </c>
      <c r="E2431" s="157"/>
      <c r="F2431" s="157"/>
      <c r="G2431"/>
      <c r="H2431" s="158"/>
      <c r="I2431"/>
    </row>
    <row r="2432" spans="1:9" ht="14.25" x14ac:dyDescent="0.2">
      <c r="A2432" s="28" t="s">
        <v>1398</v>
      </c>
      <c r="B2432" s="28" t="s">
        <v>1397</v>
      </c>
      <c r="C2432" s="28" t="s">
        <v>1258</v>
      </c>
      <c r="D2432" s="28" t="s">
        <v>872</v>
      </c>
      <c r="E2432" s="157"/>
      <c r="F2432" s="157"/>
      <c r="G2432"/>
      <c r="H2432" s="158"/>
      <c r="I2432"/>
    </row>
    <row r="2433" spans="1:9" ht="14.25" x14ac:dyDescent="0.2">
      <c r="A2433" s="28" t="s">
        <v>1400</v>
      </c>
      <c r="B2433" s="28" t="s">
        <v>1399</v>
      </c>
      <c r="C2433" s="28" t="s">
        <v>1258</v>
      </c>
      <c r="D2433" s="28" t="s">
        <v>872</v>
      </c>
      <c r="E2433" s="157"/>
      <c r="F2433" s="157"/>
      <c r="G2433"/>
      <c r="H2433" s="158"/>
      <c r="I2433"/>
    </row>
    <row r="2434" spans="1:9" ht="14.25" x14ac:dyDescent="0.2">
      <c r="A2434" s="28" t="s">
        <v>1402</v>
      </c>
      <c r="B2434" s="28" t="s">
        <v>1401</v>
      </c>
      <c r="C2434" s="28" t="s">
        <v>1258</v>
      </c>
      <c r="D2434" s="28" t="s">
        <v>872</v>
      </c>
      <c r="E2434" s="157"/>
      <c r="F2434" s="157"/>
      <c r="G2434"/>
      <c r="H2434" s="158"/>
      <c r="I2434"/>
    </row>
    <row r="2435" spans="1:9" ht="14.25" x14ac:dyDescent="0.2">
      <c r="A2435" s="28" t="s">
        <v>1404</v>
      </c>
      <c r="B2435" s="28" t="s">
        <v>1403</v>
      </c>
      <c r="C2435" s="28" t="s">
        <v>1258</v>
      </c>
      <c r="D2435" s="28" t="s">
        <v>872</v>
      </c>
      <c r="E2435" s="157"/>
      <c r="F2435" s="157"/>
      <c r="G2435"/>
      <c r="H2435" s="158"/>
      <c r="I2435"/>
    </row>
    <row r="2436" spans="1:9" ht="14.25" x14ac:dyDescent="0.2">
      <c r="A2436" s="28" t="s">
        <v>1291</v>
      </c>
      <c r="B2436" s="28" t="s">
        <v>1292</v>
      </c>
      <c r="C2436" s="28" t="s">
        <v>1258</v>
      </c>
      <c r="D2436" s="28" t="s">
        <v>872</v>
      </c>
      <c r="E2436" s="157"/>
      <c r="F2436" s="157"/>
      <c r="G2436"/>
      <c r="H2436" s="158"/>
      <c r="I2436"/>
    </row>
    <row r="2437" spans="1:9" ht="14.25" x14ac:dyDescent="0.2">
      <c r="A2437" s="28" t="s">
        <v>1295</v>
      </c>
      <c r="B2437" s="28" t="s">
        <v>1296</v>
      </c>
      <c r="C2437" s="28" t="s">
        <v>1258</v>
      </c>
      <c r="D2437" s="28" t="s">
        <v>872</v>
      </c>
      <c r="E2437" s="157"/>
      <c r="F2437" s="157"/>
      <c r="G2437"/>
      <c r="H2437" s="158"/>
      <c r="I2437"/>
    </row>
    <row r="2438" spans="1:9" ht="14.25" x14ac:dyDescent="0.2">
      <c r="A2438" s="28" t="s">
        <v>1406</v>
      </c>
      <c r="B2438" s="28" t="s">
        <v>1405</v>
      </c>
      <c r="C2438" s="28" t="s">
        <v>1258</v>
      </c>
      <c r="D2438" s="28" t="s">
        <v>872</v>
      </c>
      <c r="E2438" s="157"/>
      <c r="F2438" s="157"/>
      <c r="G2438"/>
      <c r="H2438" s="158"/>
      <c r="I2438"/>
    </row>
    <row r="2439" spans="1:9" ht="14.25" x14ac:dyDescent="0.2">
      <c r="A2439" s="28" t="s">
        <v>1408</v>
      </c>
      <c r="B2439" s="28" t="s">
        <v>1407</v>
      </c>
      <c r="C2439" s="28" t="s">
        <v>1258</v>
      </c>
      <c r="D2439" s="28" t="s">
        <v>872</v>
      </c>
      <c r="E2439" s="157"/>
      <c r="F2439" s="157"/>
      <c r="G2439"/>
      <c r="H2439" s="158"/>
      <c r="I2439"/>
    </row>
    <row r="2440" spans="1:9" ht="14.25" x14ac:dyDescent="0.2">
      <c r="A2440" s="28" t="s">
        <v>1410</v>
      </c>
      <c r="B2440" s="28" t="s">
        <v>1409</v>
      </c>
      <c r="C2440" s="28" t="s">
        <v>1258</v>
      </c>
      <c r="D2440" s="28" t="s">
        <v>872</v>
      </c>
      <c r="E2440" s="157"/>
      <c r="F2440" s="157"/>
      <c r="G2440"/>
      <c r="H2440" s="158"/>
      <c r="I2440"/>
    </row>
    <row r="2441" spans="1:9" ht="14.25" x14ac:dyDescent="0.2">
      <c r="A2441" s="28" t="s">
        <v>1412</v>
      </c>
      <c r="B2441" s="28" t="s">
        <v>1411</v>
      </c>
      <c r="C2441" s="28" t="s">
        <v>1258</v>
      </c>
      <c r="D2441" s="28" t="s">
        <v>872</v>
      </c>
      <c r="E2441" s="157"/>
      <c r="F2441" s="157"/>
      <c r="G2441"/>
      <c r="H2441" s="158"/>
      <c r="I2441"/>
    </row>
    <row r="2442" spans="1:9" ht="14.25" x14ac:dyDescent="0.2">
      <c r="A2442" s="28" t="s">
        <v>1473</v>
      </c>
      <c r="B2442" s="28" t="s">
        <v>1474</v>
      </c>
      <c r="C2442" s="28" t="s">
        <v>1258</v>
      </c>
      <c r="D2442" s="28" t="s">
        <v>872</v>
      </c>
      <c r="E2442" s="157"/>
      <c r="F2442" s="157"/>
      <c r="G2442"/>
      <c r="H2442" s="158"/>
      <c r="I2442"/>
    </row>
    <row r="2443" spans="1:9" ht="14.25" x14ac:dyDescent="0.2">
      <c r="A2443" s="28" t="s">
        <v>1477</v>
      </c>
      <c r="B2443" s="28" t="s">
        <v>1478</v>
      </c>
      <c r="C2443" s="28" t="s">
        <v>1258</v>
      </c>
      <c r="D2443" s="28" t="s">
        <v>872</v>
      </c>
      <c r="E2443" s="157"/>
      <c r="F2443" s="157"/>
      <c r="G2443"/>
      <c r="H2443" s="158"/>
      <c r="I2443"/>
    </row>
    <row r="2444" spans="1:9" ht="14.25" x14ac:dyDescent="0.2">
      <c r="A2444" s="28" t="s">
        <v>1731</v>
      </c>
      <c r="B2444" s="28" t="s">
        <v>1732</v>
      </c>
      <c r="C2444" s="28" t="s">
        <v>1258</v>
      </c>
      <c r="D2444" s="28" t="s">
        <v>872</v>
      </c>
      <c r="E2444" s="157"/>
      <c r="F2444" s="157"/>
      <c r="G2444"/>
      <c r="H2444" s="158"/>
      <c r="I2444"/>
    </row>
    <row r="2445" spans="1:9" ht="14.25" x14ac:dyDescent="0.2">
      <c r="A2445" s="28" t="s">
        <v>1735</v>
      </c>
      <c r="B2445" s="28" t="s">
        <v>1736</v>
      </c>
      <c r="C2445" s="28" t="s">
        <v>1258</v>
      </c>
      <c r="D2445" s="28" t="s">
        <v>872</v>
      </c>
      <c r="E2445" s="157"/>
      <c r="F2445" s="157"/>
      <c r="G2445"/>
      <c r="H2445" s="158"/>
      <c r="I2445"/>
    </row>
    <row r="2446" spans="1:9" ht="14.25" x14ac:dyDescent="0.2">
      <c r="A2446" s="28" t="s">
        <v>1723</v>
      </c>
      <c r="B2446" s="28" t="s">
        <v>1724</v>
      </c>
      <c r="C2446" s="28" t="s">
        <v>1258</v>
      </c>
      <c r="D2446" s="28" t="s">
        <v>872</v>
      </c>
      <c r="E2446" s="157"/>
      <c r="F2446" s="157"/>
      <c r="G2446"/>
      <c r="H2446" s="158"/>
      <c r="I2446"/>
    </row>
    <row r="2447" spans="1:9" ht="14.25" x14ac:dyDescent="0.2">
      <c r="A2447" s="28" t="s">
        <v>1727</v>
      </c>
      <c r="B2447" s="28" t="s">
        <v>1728</v>
      </c>
      <c r="C2447" s="28" t="s">
        <v>1258</v>
      </c>
      <c r="D2447" s="28" t="s">
        <v>872</v>
      </c>
      <c r="E2447" s="157"/>
      <c r="F2447" s="157"/>
      <c r="G2447"/>
      <c r="H2447" s="158"/>
      <c r="I2447"/>
    </row>
    <row r="2448" spans="1:9" ht="14.25" x14ac:dyDescent="0.2">
      <c r="A2448" s="28" t="s">
        <v>1490</v>
      </c>
      <c r="B2448" s="28" t="s">
        <v>1491</v>
      </c>
      <c r="C2448" s="28" t="s">
        <v>1258</v>
      </c>
      <c r="D2448" s="28" t="s">
        <v>872</v>
      </c>
      <c r="E2448" s="157"/>
      <c r="F2448" s="157"/>
      <c r="G2448"/>
      <c r="H2448" s="158"/>
      <c r="I2448"/>
    </row>
    <row r="2449" spans="1:9" ht="14.25" x14ac:dyDescent="0.2">
      <c r="A2449" s="28" t="s">
        <v>1494</v>
      </c>
      <c r="B2449" s="28" t="s">
        <v>1495</v>
      </c>
      <c r="C2449" s="28" t="s">
        <v>1258</v>
      </c>
      <c r="D2449" s="28" t="s">
        <v>872</v>
      </c>
      <c r="E2449" s="157"/>
      <c r="F2449" s="157"/>
      <c r="G2449"/>
      <c r="H2449" s="158"/>
      <c r="I2449"/>
    </row>
    <row r="2450" spans="1:9" ht="14.25" x14ac:dyDescent="0.2">
      <c r="A2450" s="28" t="s">
        <v>1715</v>
      </c>
      <c r="B2450" s="28" t="s">
        <v>1716</v>
      </c>
      <c r="C2450" s="28" t="s">
        <v>1258</v>
      </c>
      <c r="D2450" s="28" t="s">
        <v>872</v>
      </c>
      <c r="E2450" s="157"/>
      <c r="F2450" s="157"/>
      <c r="G2450"/>
      <c r="H2450" s="158"/>
      <c r="I2450"/>
    </row>
    <row r="2451" spans="1:9" ht="14.25" x14ac:dyDescent="0.2">
      <c r="A2451" s="28" t="s">
        <v>1719</v>
      </c>
      <c r="B2451" s="28" t="s">
        <v>1720</v>
      </c>
      <c r="C2451" s="28" t="s">
        <v>1258</v>
      </c>
      <c r="D2451" s="28" t="s">
        <v>872</v>
      </c>
      <c r="E2451" s="157"/>
      <c r="F2451" s="157"/>
      <c r="G2451"/>
      <c r="H2451" s="158"/>
      <c r="I2451"/>
    </row>
    <row r="2452" spans="1:9" ht="14.25" x14ac:dyDescent="0.2">
      <c r="A2452" s="28" t="s">
        <v>1481</v>
      </c>
      <c r="B2452" s="28" t="s">
        <v>1482</v>
      </c>
      <c r="C2452" s="28" t="s">
        <v>1258</v>
      </c>
      <c r="D2452" s="28" t="s">
        <v>872</v>
      </c>
      <c r="E2452" s="157"/>
      <c r="F2452" s="157"/>
      <c r="G2452"/>
      <c r="H2452" s="158"/>
      <c r="I2452"/>
    </row>
    <row r="2453" spans="1:9" ht="14.25" x14ac:dyDescent="0.2">
      <c r="A2453" s="28" t="s">
        <v>1485</v>
      </c>
      <c r="B2453" s="28" t="s">
        <v>1486</v>
      </c>
      <c r="C2453" s="28" t="s">
        <v>1258</v>
      </c>
      <c r="D2453" s="28" t="s">
        <v>872</v>
      </c>
      <c r="E2453" s="157"/>
      <c r="F2453" s="157"/>
      <c r="G2453"/>
      <c r="H2453" s="158"/>
      <c r="I2453"/>
    </row>
    <row r="2454" spans="1:9" ht="14.25" x14ac:dyDescent="0.2">
      <c r="A2454" s="28" t="s">
        <v>1498</v>
      </c>
      <c r="B2454" s="28" t="s">
        <v>1499</v>
      </c>
      <c r="C2454" s="28" t="s">
        <v>1258</v>
      </c>
      <c r="D2454" s="28" t="s">
        <v>872</v>
      </c>
      <c r="E2454" s="157"/>
      <c r="F2454" s="157"/>
      <c r="G2454"/>
      <c r="H2454" s="158"/>
      <c r="I2454"/>
    </row>
    <row r="2455" spans="1:9" ht="14.25" x14ac:dyDescent="0.2">
      <c r="A2455" s="28" t="s">
        <v>1502</v>
      </c>
      <c r="B2455" s="28" t="s">
        <v>1503</v>
      </c>
      <c r="C2455" s="28" t="s">
        <v>1258</v>
      </c>
      <c r="D2455" s="28" t="s">
        <v>872</v>
      </c>
      <c r="E2455" s="157"/>
      <c r="F2455" s="157"/>
      <c r="G2455"/>
      <c r="H2455" s="158"/>
      <c r="I2455"/>
    </row>
    <row r="2456" spans="1:9" ht="14.25" x14ac:dyDescent="0.2">
      <c r="A2456" s="28" t="s">
        <v>1475</v>
      </c>
      <c r="B2456" s="28" t="s">
        <v>1476</v>
      </c>
      <c r="C2456" s="28" t="s">
        <v>1258</v>
      </c>
      <c r="D2456" s="28" t="s">
        <v>872</v>
      </c>
      <c r="E2456" s="157"/>
      <c r="F2456" s="157"/>
      <c r="G2456"/>
      <c r="H2456" s="158"/>
      <c r="I2456"/>
    </row>
    <row r="2457" spans="1:9" ht="14.25" x14ac:dyDescent="0.2">
      <c r="A2457" s="28" t="s">
        <v>1479</v>
      </c>
      <c r="B2457" s="28" t="s">
        <v>1480</v>
      </c>
      <c r="C2457" s="28" t="s">
        <v>1258</v>
      </c>
      <c r="D2457" s="28" t="s">
        <v>872</v>
      </c>
      <c r="E2457" s="157"/>
      <c r="F2457" s="157"/>
      <c r="G2457"/>
      <c r="H2457" s="158"/>
      <c r="I2457"/>
    </row>
    <row r="2458" spans="1:9" ht="14.25" x14ac:dyDescent="0.2">
      <c r="A2458" s="28" t="s">
        <v>1733</v>
      </c>
      <c r="B2458" s="28" t="s">
        <v>1734</v>
      </c>
      <c r="C2458" s="28" t="s">
        <v>1258</v>
      </c>
      <c r="D2458" s="28" t="s">
        <v>872</v>
      </c>
      <c r="E2458" s="157"/>
      <c r="F2458" s="157"/>
      <c r="G2458"/>
      <c r="H2458" s="158"/>
      <c r="I2458"/>
    </row>
    <row r="2459" spans="1:9" ht="14.25" x14ac:dyDescent="0.2">
      <c r="A2459" s="28" t="s">
        <v>1737</v>
      </c>
      <c r="B2459" s="28" t="s">
        <v>1738</v>
      </c>
      <c r="C2459" s="28" t="s">
        <v>1258</v>
      </c>
      <c r="D2459" s="28" t="s">
        <v>872</v>
      </c>
      <c r="E2459" s="157"/>
      <c r="F2459" s="157"/>
      <c r="G2459"/>
      <c r="H2459" s="158"/>
      <c r="I2459"/>
    </row>
    <row r="2460" spans="1:9" ht="14.25" x14ac:dyDescent="0.2">
      <c r="A2460" s="28" t="s">
        <v>1725</v>
      </c>
      <c r="B2460" s="28" t="s">
        <v>1726</v>
      </c>
      <c r="C2460" s="28" t="s">
        <v>1258</v>
      </c>
      <c r="D2460" s="28" t="s">
        <v>872</v>
      </c>
      <c r="E2460" s="157"/>
      <c r="F2460" s="157"/>
      <c r="G2460"/>
      <c r="H2460" s="158"/>
      <c r="I2460"/>
    </row>
    <row r="2461" spans="1:9" ht="14.25" x14ac:dyDescent="0.2">
      <c r="A2461" s="28" t="s">
        <v>1729</v>
      </c>
      <c r="B2461" s="28" t="s">
        <v>1730</v>
      </c>
      <c r="C2461" s="28" t="s">
        <v>1258</v>
      </c>
      <c r="D2461" s="28" t="s">
        <v>872</v>
      </c>
      <c r="E2461" s="157"/>
      <c r="F2461" s="157"/>
      <c r="G2461"/>
      <c r="H2461" s="158"/>
      <c r="I2461"/>
    </row>
    <row r="2462" spans="1:9" ht="14.25" x14ac:dyDescent="0.2">
      <c r="A2462" s="28" t="s">
        <v>1492</v>
      </c>
      <c r="B2462" s="28" t="s">
        <v>1493</v>
      </c>
      <c r="C2462" s="28" t="s">
        <v>1258</v>
      </c>
      <c r="D2462" s="28" t="s">
        <v>872</v>
      </c>
      <c r="E2462" s="157"/>
      <c r="F2462" s="157"/>
      <c r="G2462"/>
      <c r="H2462" s="158"/>
      <c r="I2462"/>
    </row>
    <row r="2463" spans="1:9" ht="14.25" x14ac:dyDescent="0.2">
      <c r="A2463" s="28" t="s">
        <v>1496</v>
      </c>
      <c r="B2463" s="28" t="s">
        <v>1497</v>
      </c>
      <c r="C2463" s="28" t="s">
        <v>1258</v>
      </c>
      <c r="D2463" s="28" t="s">
        <v>872</v>
      </c>
      <c r="E2463" s="157"/>
      <c r="F2463" s="157"/>
      <c r="G2463"/>
      <c r="H2463" s="158"/>
      <c r="I2463"/>
    </row>
    <row r="2464" spans="1:9" ht="14.25" x14ac:dyDescent="0.2">
      <c r="A2464" s="28" t="s">
        <v>1717</v>
      </c>
      <c r="B2464" s="28" t="s">
        <v>1718</v>
      </c>
      <c r="C2464" s="28" t="s">
        <v>1258</v>
      </c>
      <c r="D2464" s="28" t="s">
        <v>872</v>
      </c>
      <c r="E2464" s="157"/>
      <c r="F2464" s="157"/>
      <c r="G2464"/>
      <c r="H2464" s="158"/>
      <c r="I2464"/>
    </row>
    <row r="2465" spans="1:9" ht="14.25" x14ac:dyDescent="0.2">
      <c r="A2465" s="28" t="s">
        <v>1721</v>
      </c>
      <c r="B2465" s="28" t="s">
        <v>1722</v>
      </c>
      <c r="C2465" s="28" t="s">
        <v>1258</v>
      </c>
      <c r="D2465" s="28" t="s">
        <v>872</v>
      </c>
      <c r="E2465" s="157"/>
      <c r="F2465" s="157"/>
      <c r="G2465"/>
      <c r="H2465" s="158"/>
      <c r="I2465"/>
    </row>
    <row r="2466" spans="1:9" ht="14.25" x14ac:dyDescent="0.2">
      <c r="A2466" s="28" t="s">
        <v>1483</v>
      </c>
      <c r="B2466" s="28" t="s">
        <v>1484</v>
      </c>
      <c r="C2466" s="28" t="s">
        <v>1258</v>
      </c>
      <c r="D2466" s="28" t="s">
        <v>872</v>
      </c>
      <c r="E2466" s="157"/>
      <c r="F2466" s="157"/>
      <c r="G2466"/>
      <c r="H2466" s="158"/>
      <c r="I2466"/>
    </row>
    <row r="2467" spans="1:9" ht="14.25" x14ac:dyDescent="0.2">
      <c r="A2467" s="28" t="s">
        <v>1487</v>
      </c>
      <c r="B2467" s="28" t="s">
        <v>1488</v>
      </c>
      <c r="C2467" s="28" t="s">
        <v>1258</v>
      </c>
      <c r="D2467" s="28" t="s">
        <v>872</v>
      </c>
      <c r="E2467" s="157"/>
      <c r="F2467" s="157"/>
      <c r="G2467"/>
      <c r="H2467" s="158"/>
      <c r="I2467"/>
    </row>
    <row r="2468" spans="1:9" ht="14.25" x14ac:dyDescent="0.2">
      <c r="A2468" s="28" t="s">
        <v>1500</v>
      </c>
      <c r="B2468" s="28" t="s">
        <v>1501</v>
      </c>
      <c r="C2468" s="28" t="s">
        <v>1258</v>
      </c>
      <c r="D2468" s="28" t="s">
        <v>872</v>
      </c>
      <c r="E2468" s="157"/>
      <c r="F2468" s="157"/>
      <c r="G2468"/>
      <c r="H2468" s="158"/>
      <c r="I2468"/>
    </row>
    <row r="2469" spans="1:9" ht="14.25" x14ac:dyDescent="0.2">
      <c r="A2469" s="28" t="s">
        <v>1504</v>
      </c>
      <c r="B2469" s="28" t="s">
        <v>1505</v>
      </c>
      <c r="C2469" s="28" t="s">
        <v>1258</v>
      </c>
      <c r="D2469" s="28" t="s">
        <v>872</v>
      </c>
      <c r="E2469" s="157"/>
      <c r="F2469" s="157"/>
      <c r="G2469"/>
      <c r="H2469" s="158"/>
      <c r="I2469"/>
    </row>
    <row r="2470" spans="1:9" ht="14.25" x14ac:dyDescent="0.2">
      <c r="A2470" s="28" t="s">
        <v>1506</v>
      </c>
      <c r="B2470" s="28" t="s">
        <v>1507</v>
      </c>
      <c r="C2470" s="28" t="s">
        <v>1258</v>
      </c>
      <c r="D2470" s="28" t="s">
        <v>872</v>
      </c>
      <c r="E2470" s="157"/>
      <c r="F2470" s="157"/>
      <c r="G2470"/>
      <c r="H2470" s="158"/>
      <c r="I2470"/>
    </row>
    <row r="2471" spans="1:9" ht="14.25" x14ac:dyDescent="0.2">
      <c r="A2471" s="28" t="s">
        <v>1512</v>
      </c>
      <c r="B2471" s="28" t="s">
        <v>1513</v>
      </c>
      <c r="C2471" s="28" t="s">
        <v>1258</v>
      </c>
      <c r="D2471" s="28" t="s">
        <v>872</v>
      </c>
      <c r="E2471" s="157"/>
      <c r="F2471" s="157"/>
      <c r="G2471"/>
      <c r="H2471" s="158"/>
      <c r="I2471"/>
    </row>
    <row r="2472" spans="1:9" ht="14.25" x14ac:dyDescent="0.2">
      <c r="A2472" s="28" t="s">
        <v>1518</v>
      </c>
      <c r="B2472" s="28" t="s">
        <v>1519</v>
      </c>
      <c r="C2472" s="28" t="s">
        <v>1258</v>
      </c>
      <c r="D2472" s="28" t="s">
        <v>872</v>
      </c>
      <c r="E2472" s="157"/>
      <c r="F2472" s="157"/>
      <c r="G2472"/>
      <c r="H2472" s="158"/>
      <c r="I2472"/>
    </row>
    <row r="2473" spans="1:9" ht="14.25" x14ac:dyDescent="0.2">
      <c r="A2473" s="28" t="s">
        <v>1524</v>
      </c>
      <c r="B2473" s="28" t="s">
        <v>1525</v>
      </c>
      <c r="C2473" s="28" t="s">
        <v>1258</v>
      </c>
      <c r="D2473" s="28" t="s">
        <v>872</v>
      </c>
      <c r="E2473" s="157"/>
      <c r="F2473" s="157"/>
      <c r="G2473"/>
      <c r="H2473" s="158"/>
      <c r="I2473"/>
    </row>
    <row r="2474" spans="1:9" ht="14.25" x14ac:dyDescent="0.2">
      <c r="A2474" s="28" t="s">
        <v>2883</v>
      </c>
      <c r="B2474" s="28" t="s">
        <v>2884</v>
      </c>
      <c r="C2474" s="28" t="s">
        <v>1041</v>
      </c>
      <c r="D2474" s="28" t="s">
        <v>1840</v>
      </c>
      <c r="E2474" s="157"/>
      <c r="F2474" s="157"/>
      <c r="G2474"/>
      <c r="H2474" s="158"/>
      <c r="I2474"/>
    </row>
    <row r="2475" spans="1:9" x14ac:dyDescent="0.2">
      <c r="A2475" s="28" t="s">
        <v>2885</v>
      </c>
      <c r="B2475" s="28" t="s">
        <v>2886</v>
      </c>
      <c r="C2475" s="28" t="s">
        <v>1041</v>
      </c>
      <c r="D2475" s="28" t="s">
        <v>1840</v>
      </c>
      <c r="E2475"/>
      <c r="F2475"/>
      <c r="G2475"/>
      <c r="H2475" s="158"/>
      <c r="I2475"/>
    </row>
    <row r="2476" spans="1:9" ht="14.25" x14ac:dyDescent="0.2">
      <c r="A2476" s="28" t="s">
        <v>2887</v>
      </c>
      <c r="B2476" s="28" t="s">
        <v>2888</v>
      </c>
      <c r="C2476" s="28" t="s">
        <v>1041</v>
      </c>
      <c r="D2476" s="28" t="s">
        <v>1840</v>
      </c>
      <c r="E2476" s="157"/>
      <c r="F2476" s="157"/>
      <c r="G2476"/>
      <c r="H2476" s="158"/>
      <c r="I2476"/>
    </row>
    <row r="2477" spans="1:9" x14ac:dyDescent="0.2">
      <c r="A2477" s="28" t="s">
        <v>2889</v>
      </c>
      <c r="B2477" s="28" t="s">
        <v>2890</v>
      </c>
      <c r="C2477" s="28" t="s">
        <v>1041</v>
      </c>
      <c r="D2477" s="28" t="s">
        <v>1840</v>
      </c>
      <c r="E2477"/>
      <c r="F2477"/>
      <c r="G2477"/>
      <c r="H2477" s="158"/>
      <c r="I2477"/>
    </row>
    <row r="2478" spans="1:9" ht="14.25" x14ac:dyDescent="0.2">
      <c r="A2478" s="28" t="s">
        <v>753</v>
      </c>
      <c r="B2478" s="28" t="s">
        <v>741</v>
      </c>
      <c r="C2478" s="28" t="s">
        <v>1041</v>
      </c>
      <c r="D2478" s="28" t="s">
        <v>873</v>
      </c>
      <c r="E2478" s="157"/>
      <c r="F2478" s="157"/>
      <c r="G2478"/>
      <c r="H2478" s="158"/>
      <c r="I2478"/>
    </row>
    <row r="2479" spans="1:9" x14ac:dyDescent="0.2">
      <c r="A2479" s="28"/>
      <c r="B2479" s="28"/>
      <c r="C2479" s="28"/>
      <c r="D2479" s="28" t="s">
        <v>314</v>
      </c>
      <c r="E2479"/>
      <c r="F2479"/>
      <c r="G2479"/>
      <c r="H2479" s="158"/>
      <c r="I2479"/>
    </row>
    <row r="2480" spans="1:9" ht="14.25" x14ac:dyDescent="0.2">
      <c r="A2480" s="28" t="s">
        <v>754</v>
      </c>
      <c r="B2480" s="28" t="s">
        <v>742</v>
      </c>
      <c r="C2480" s="28" t="s">
        <v>1041</v>
      </c>
      <c r="D2480" s="28" t="s">
        <v>873</v>
      </c>
      <c r="E2480" s="157"/>
      <c r="F2480" s="157"/>
      <c r="G2480"/>
      <c r="H2480" s="158"/>
      <c r="I2480"/>
    </row>
    <row r="2481" spans="1:9" ht="14.25" x14ac:dyDescent="0.2">
      <c r="A2481" s="28"/>
      <c r="B2481" s="28"/>
      <c r="C2481" s="28"/>
      <c r="D2481" s="28" t="s">
        <v>314</v>
      </c>
      <c r="E2481" s="157"/>
      <c r="F2481" s="157"/>
      <c r="G2481"/>
      <c r="H2481" s="158"/>
      <c r="I2481"/>
    </row>
    <row r="2482" spans="1:9" x14ac:dyDescent="0.2">
      <c r="A2482" s="28" t="s">
        <v>524</v>
      </c>
      <c r="B2482" s="28" t="s">
        <v>510</v>
      </c>
      <c r="C2482" s="28" t="s">
        <v>1041</v>
      </c>
      <c r="D2482" s="28" t="s">
        <v>873</v>
      </c>
      <c r="E2482"/>
      <c r="F2482"/>
      <c r="G2482"/>
      <c r="H2482" s="158"/>
      <c r="I2482"/>
    </row>
    <row r="2483" spans="1:9" ht="14.25" x14ac:dyDescent="0.2">
      <c r="A2483" s="28"/>
      <c r="B2483" s="28"/>
      <c r="C2483" s="28"/>
      <c r="D2483" s="28" t="s">
        <v>314</v>
      </c>
      <c r="E2483" s="157"/>
      <c r="F2483" s="157"/>
      <c r="G2483"/>
      <c r="H2483" s="158"/>
      <c r="I2483"/>
    </row>
    <row r="2484" spans="1:9" ht="14.25" x14ac:dyDescent="0.2">
      <c r="A2484" s="28" t="s">
        <v>755</v>
      </c>
      <c r="B2484" s="28" t="s">
        <v>743</v>
      </c>
      <c r="C2484" s="28" t="s">
        <v>1041</v>
      </c>
      <c r="D2484" s="28" t="s">
        <v>314</v>
      </c>
      <c r="E2484" s="157"/>
      <c r="F2484" s="157"/>
      <c r="G2484"/>
      <c r="H2484" s="158"/>
      <c r="I2484"/>
    </row>
    <row r="2485" spans="1:9" x14ac:dyDescent="0.2">
      <c r="A2485" s="28" t="s">
        <v>528</v>
      </c>
      <c r="B2485" s="28" t="s">
        <v>514</v>
      </c>
      <c r="C2485" s="28" t="s">
        <v>1041</v>
      </c>
      <c r="D2485" s="28" t="s">
        <v>873</v>
      </c>
      <c r="E2485"/>
      <c r="F2485"/>
      <c r="G2485"/>
      <c r="H2485" s="158"/>
      <c r="I2485"/>
    </row>
    <row r="2486" spans="1:9" ht="14.25" x14ac:dyDescent="0.2">
      <c r="A2486" s="28"/>
      <c r="B2486" s="28"/>
      <c r="C2486" s="28"/>
      <c r="D2486" s="28" t="s">
        <v>314</v>
      </c>
      <c r="E2486" s="157"/>
      <c r="F2486" s="157"/>
      <c r="G2486"/>
      <c r="H2486" s="158"/>
      <c r="I2486"/>
    </row>
    <row r="2487" spans="1:9" x14ac:dyDescent="0.2">
      <c r="A2487" s="28" t="s">
        <v>756</v>
      </c>
      <c r="B2487" s="28" t="s">
        <v>744</v>
      </c>
      <c r="C2487" s="28" t="s">
        <v>1041</v>
      </c>
      <c r="D2487" s="28" t="s">
        <v>314</v>
      </c>
      <c r="E2487"/>
      <c r="F2487"/>
      <c r="G2487"/>
      <c r="H2487" s="158"/>
      <c r="I2487"/>
    </row>
    <row r="2488" spans="1:9" ht="14.25" x14ac:dyDescent="0.2">
      <c r="A2488" s="28" t="s">
        <v>529</v>
      </c>
      <c r="B2488" s="28" t="s">
        <v>515</v>
      </c>
      <c r="C2488" s="28" t="s">
        <v>1041</v>
      </c>
      <c r="D2488" s="28" t="s">
        <v>873</v>
      </c>
      <c r="E2488" s="157"/>
      <c r="F2488" s="157"/>
      <c r="G2488"/>
      <c r="H2488" s="158"/>
      <c r="I2488"/>
    </row>
    <row r="2489" spans="1:9" x14ac:dyDescent="0.2">
      <c r="A2489" s="28"/>
      <c r="B2489" s="28"/>
      <c r="C2489" s="28"/>
      <c r="D2489" s="28" t="s">
        <v>314</v>
      </c>
      <c r="E2489"/>
      <c r="F2489"/>
      <c r="G2489"/>
      <c r="H2489" s="158"/>
      <c r="I2489"/>
    </row>
    <row r="2490" spans="1:9" ht="14.25" x14ac:dyDescent="0.2">
      <c r="A2490" s="28" t="s">
        <v>525</v>
      </c>
      <c r="B2490" s="28" t="s">
        <v>511</v>
      </c>
      <c r="C2490" s="28" t="s">
        <v>1041</v>
      </c>
      <c r="D2490" s="28" t="s">
        <v>873</v>
      </c>
      <c r="E2490" s="157"/>
      <c r="F2490" s="157"/>
      <c r="G2490"/>
      <c r="H2490" s="158"/>
      <c r="I2490"/>
    </row>
    <row r="2491" spans="1:9" x14ac:dyDescent="0.2">
      <c r="A2491" s="28"/>
      <c r="B2491" s="28"/>
      <c r="C2491" s="28"/>
      <c r="D2491" s="28" t="s">
        <v>314</v>
      </c>
      <c r="E2491"/>
      <c r="F2491"/>
      <c r="G2491"/>
      <c r="H2491" s="158"/>
      <c r="I2491"/>
    </row>
    <row r="2492" spans="1:9" ht="14.25" x14ac:dyDescent="0.2">
      <c r="A2492" s="28" t="s">
        <v>757</v>
      </c>
      <c r="B2492" s="28" t="s">
        <v>745</v>
      </c>
      <c r="C2492" s="28" t="s">
        <v>1041</v>
      </c>
      <c r="D2492" s="28" t="s">
        <v>873</v>
      </c>
      <c r="E2492" s="157"/>
      <c r="F2492" s="157"/>
      <c r="G2492"/>
      <c r="H2492" s="158"/>
      <c r="I2492"/>
    </row>
    <row r="2493" spans="1:9" x14ac:dyDescent="0.2">
      <c r="A2493" s="28"/>
      <c r="B2493" s="28"/>
      <c r="C2493" s="28"/>
      <c r="D2493" s="28" t="s">
        <v>314</v>
      </c>
      <c r="E2493"/>
      <c r="F2493"/>
      <c r="G2493"/>
      <c r="H2493" s="158"/>
      <c r="I2493"/>
    </row>
    <row r="2494" spans="1:9" ht="14.25" x14ac:dyDescent="0.2">
      <c r="A2494" s="28" t="s">
        <v>530</v>
      </c>
      <c r="B2494" s="28" t="s">
        <v>516</v>
      </c>
      <c r="C2494" s="28" t="s">
        <v>1041</v>
      </c>
      <c r="D2494" s="28" t="s">
        <v>873</v>
      </c>
      <c r="E2494" s="157"/>
      <c r="F2494" s="157"/>
      <c r="G2494"/>
      <c r="H2494" s="158"/>
      <c r="I2494"/>
    </row>
    <row r="2495" spans="1:9" x14ac:dyDescent="0.2">
      <c r="A2495" s="28"/>
      <c r="B2495" s="28"/>
      <c r="C2495" s="28"/>
      <c r="D2495" s="28" t="s">
        <v>314</v>
      </c>
      <c r="E2495"/>
      <c r="F2495"/>
      <c r="G2495"/>
      <c r="H2495" s="158"/>
      <c r="I2495"/>
    </row>
    <row r="2496" spans="1:9" ht="14.25" x14ac:dyDescent="0.2">
      <c r="A2496" s="28" t="s">
        <v>758</v>
      </c>
      <c r="B2496" s="28" t="s">
        <v>746</v>
      </c>
      <c r="C2496" s="28" t="s">
        <v>1041</v>
      </c>
      <c r="D2496" s="28" t="s">
        <v>873</v>
      </c>
      <c r="E2496" s="157"/>
      <c r="F2496" s="157"/>
      <c r="G2496"/>
      <c r="H2496" s="158"/>
      <c r="I2496"/>
    </row>
    <row r="2497" spans="1:9" x14ac:dyDescent="0.2">
      <c r="A2497" s="28"/>
      <c r="B2497" s="28"/>
      <c r="C2497" s="28"/>
      <c r="D2497" s="28" t="s">
        <v>314</v>
      </c>
      <c r="E2497"/>
      <c r="F2497"/>
      <c r="G2497"/>
      <c r="H2497" s="158"/>
      <c r="I2497"/>
    </row>
    <row r="2498" spans="1:9" ht="14.25" x14ac:dyDescent="0.2">
      <c r="A2498" s="28" t="s">
        <v>878</v>
      </c>
      <c r="B2498" s="28" t="s">
        <v>747</v>
      </c>
      <c r="C2498" s="28" t="s">
        <v>1041</v>
      </c>
      <c r="D2498" s="28" t="s">
        <v>873</v>
      </c>
      <c r="E2498" s="157"/>
      <c r="F2498" s="157"/>
      <c r="G2498"/>
      <c r="H2498" s="158"/>
      <c r="I2498"/>
    </row>
    <row r="2499" spans="1:9" x14ac:dyDescent="0.2">
      <c r="A2499" s="28"/>
      <c r="B2499" s="28"/>
      <c r="C2499" s="28"/>
      <c r="D2499" s="28" t="s">
        <v>314</v>
      </c>
      <c r="E2499"/>
      <c r="F2499"/>
      <c r="G2499"/>
      <c r="H2499" s="158"/>
      <c r="I2499"/>
    </row>
    <row r="2500" spans="1:9" ht="14.25" x14ac:dyDescent="0.2">
      <c r="A2500" s="28" t="s">
        <v>759</v>
      </c>
      <c r="B2500" s="28" t="s">
        <v>748</v>
      </c>
      <c r="C2500" s="28" t="s">
        <v>1041</v>
      </c>
      <c r="D2500" s="28" t="s">
        <v>873</v>
      </c>
      <c r="E2500" s="157"/>
      <c r="F2500" s="157"/>
      <c r="G2500"/>
      <c r="H2500" s="158"/>
      <c r="I2500"/>
    </row>
    <row r="2501" spans="1:9" ht="14.25" x14ac:dyDescent="0.2">
      <c r="A2501" s="28"/>
      <c r="B2501" s="28"/>
      <c r="C2501" s="28"/>
      <c r="D2501" s="28" t="s">
        <v>314</v>
      </c>
      <c r="E2501" s="157"/>
      <c r="F2501" s="157"/>
      <c r="G2501"/>
      <c r="H2501" s="158"/>
      <c r="I2501"/>
    </row>
    <row r="2502" spans="1:9" x14ac:dyDescent="0.2">
      <c r="A2502" s="28" t="s">
        <v>526</v>
      </c>
      <c r="B2502" s="28" t="s">
        <v>512</v>
      </c>
      <c r="C2502" s="28" t="s">
        <v>1041</v>
      </c>
      <c r="D2502" s="28" t="s">
        <v>873</v>
      </c>
      <c r="E2502"/>
      <c r="F2502"/>
      <c r="G2502"/>
      <c r="H2502" s="158"/>
      <c r="I2502"/>
    </row>
    <row r="2503" spans="1:9" ht="14.25" x14ac:dyDescent="0.2">
      <c r="A2503" s="28"/>
      <c r="B2503" s="28"/>
      <c r="C2503" s="28"/>
      <c r="D2503" s="28" t="s">
        <v>314</v>
      </c>
      <c r="E2503" s="157"/>
      <c r="F2503" s="157"/>
      <c r="G2503"/>
      <c r="H2503" s="158"/>
      <c r="I2503"/>
    </row>
    <row r="2504" spans="1:9" ht="14.25" x14ac:dyDescent="0.2">
      <c r="A2504" s="28" t="s">
        <v>760</v>
      </c>
      <c r="B2504" s="28" t="s">
        <v>749</v>
      </c>
      <c r="C2504" s="28" t="s">
        <v>1041</v>
      </c>
      <c r="D2504" s="28" t="s">
        <v>314</v>
      </c>
      <c r="E2504" s="157"/>
      <c r="F2504" s="157"/>
      <c r="G2504"/>
      <c r="H2504" s="158"/>
      <c r="I2504"/>
    </row>
    <row r="2505" spans="1:9" x14ac:dyDescent="0.2">
      <c r="A2505" s="28" t="s">
        <v>523</v>
      </c>
      <c r="B2505" s="28" t="s">
        <v>509</v>
      </c>
      <c r="C2505" s="28" t="s">
        <v>1041</v>
      </c>
      <c r="D2505" s="28" t="s">
        <v>873</v>
      </c>
      <c r="E2505"/>
      <c r="F2505"/>
      <c r="G2505"/>
      <c r="H2505" s="158"/>
      <c r="I2505"/>
    </row>
    <row r="2506" spans="1:9" ht="14.25" x14ac:dyDescent="0.2">
      <c r="A2506" s="28"/>
      <c r="B2506" s="28"/>
      <c r="C2506" s="28"/>
      <c r="D2506" s="28" t="s">
        <v>314</v>
      </c>
      <c r="E2506" s="157"/>
      <c r="F2506" s="157"/>
      <c r="G2506"/>
      <c r="H2506" s="158"/>
      <c r="I2506"/>
    </row>
    <row r="2507" spans="1:9" x14ac:dyDescent="0.2">
      <c r="A2507" s="28" t="s">
        <v>761</v>
      </c>
      <c r="B2507" s="28" t="s">
        <v>750</v>
      </c>
      <c r="C2507" s="28" t="s">
        <v>1041</v>
      </c>
      <c r="D2507" s="28" t="s">
        <v>314</v>
      </c>
      <c r="E2507"/>
      <c r="F2507"/>
      <c r="G2507"/>
      <c r="H2507" s="158"/>
      <c r="I2507"/>
    </row>
    <row r="2508" spans="1:9" ht="14.25" x14ac:dyDescent="0.2">
      <c r="A2508" s="28" t="s">
        <v>527</v>
      </c>
      <c r="B2508" s="28" t="s">
        <v>513</v>
      </c>
      <c r="C2508" s="28" t="s">
        <v>1041</v>
      </c>
      <c r="D2508" s="28" t="s">
        <v>873</v>
      </c>
      <c r="E2508" s="157"/>
      <c r="F2508" s="157"/>
      <c r="G2508"/>
      <c r="H2508" s="158"/>
      <c r="I2508"/>
    </row>
    <row r="2509" spans="1:9" x14ac:dyDescent="0.2">
      <c r="A2509" s="28"/>
      <c r="B2509" s="28"/>
      <c r="C2509" s="28"/>
      <c r="D2509" s="28" t="s">
        <v>314</v>
      </c>
      <c r="E2509"/>
      <c r="F2509"/>
      <c r="G2509"/>
      <c r="H2509" s="158"/>
      <c r="I2509"/>
    </row>
    <row r="2510" spans="1:9" ht="14.25" x14ac:dyDescent="0.2">
      <c r="A2510" s="28" t="s">
        <v>532</v>
      </c>
      <c r="B2510" s="28" t="s">
        <v>518</v>
      </c>
      <c r="C2510" s="28" t="s">
        <v>1041</v>
      </c>
      <c r="D2510" s="28" t="s">
        <v>873</v>
      </c>
      <c r="E2510" s="157"/>
      <c r="F2510" s="157"/>
      <c r="G2510"/>
      <c r="H2510" s="158"/>
      <c r="I2510"/>
    </row>
    <row r="2511" spans="1:9" x14ac:dyDescent="0.2">
      <c r="A2511" s="28"/>
      <c r="B2511" s="28"/>
      <c r="C2511" s="28"/>
      <c r="D2511" s="28" t="s">
        <v>314</v>
      </c>
      <c r="E2511"/>
      <c r="F2511"/>
      <c r="G2511"/>
      <c r="H2511" s="158"/>
      <c r="I2511"/>
    </row>
    <row r="2512" spans="1:9" ht="14.25" x14ac:dyDescent="0.2">
      <c r="A2512" s="28" t="s">
        <v>762</v>
      </c>
      <c r="B2512" s="28" t="s">
        <v>751</v>
      </c>
      <c r="C2512" s="28" t="s">
        <v>1041</v>
      </c>
      <c r="D2512" s="28" t="s">
        <v>873</v>
      </c>
      <c r="E2512" s="157"/>
      <c r="F2512" s="157"/>
      <c r="G2512"/>
      <c r="H2512" s="158"/>
      <c r="I2512"/>
    </row>
    <row r="2513" spans="1:9" x14ac:dyDescent="0.2">
      <c r="A2513" s="28"/>
      <c r="B2513" s="28"/>
      <c r="C2513" s="28"/>
      <c r="D2513" s="28" t="s">
        <v>314</v>
      </c>
      <c r="E2513"/>
      <c r="F2513"/>
      <c r="G2513"/>
      <c r="H2513" s="158"/>
      <c r="I2513"/>
    </row>
    <row r="2514" spans="1:9" ht="14.25" x14ac:dyDescent="0.2">
      <c r="A2514" s="28" t="s">
        <v>533</v>
      </c>
      <c r="B2514" s="28" t="s">
        <v>519</v>
      </c>
      <c r="C2514" s="28" t="s">
        <v>1041</v>
      </c>
      <c r="D2514" s="28" t="s">
        <v>873</v>
      </c>
      <c r="E2514" s="157"/>
      <c r="F2514" s="157"/>
      <c r="G2514"/>
      <c r="H2514" s="158"/>
      <c r="I2514"/>
    </row>
    <row r="2515" spans="1:9" ht="14.25" x14ac:dyDescent="0.2">
      <c r="A2515" s="28"/>
      <c r="B2515" s="28"/>
      <c r="C2515" s="28"/>
      <c r="D2515" s="28" t="s">
        <v>314</v>
      </c>
      <c r="E2515" s="157"/>
      <c r="F2515" s="157"/>
      <c r="G2515"/>
      <c r="H2515" s="158"/>
      <c r="I2515"/>
    </row>
    <row r="2516" spans="1:9" ht="14.25" x14ac:dyDescent="0.2">
      <c r="A2516" s="28" t="s">
        <v>763</v>
      </c>
      <c r="B2516" s="28" t="s">
        <v>752</v>
      </c>
      <c r="C2516" s="28" t="s">
        <v>1041</v>
      </c>
      <c r="D2516" s="28" t="s">
        <v>873</v>
      </c>
      <c r="E2516" s="157"/>
      <c r="F2516" s="157"/>
      <c r="G2516"/>
      <c r="H2516" s="158"/>
      <c r="I2516"/>
    </row>
    <row r="2517" spans="1:9" ht="14.25" x14ac:dyDescent="0.2">
      <c r="A2517" s="28"/>
      <c r="B2517" s="28"/>
      <c r="C2517" s="28"/>
      <c r="D2517" s="28" t="s">
        <v>314</v>
      </c>
      <c r="E2517" s="157"/>
      <c r="F2517" s="157"/>
      <c r="G2517"/>
      <c r="H2517" s="158"/>
      <c r="I2517"/>
    </row>
    <row r="2518" spans="1:9" x14ac:dyDescent="0.2">
      <c r="A2518" s="28" t="s">
        <v>534</v>
      </c>
      <c r="B2518" s="28" t="s">
        <v>520</v>
      </c>
      <c r="C2518" s="28" t="s">
        <v>1533</v>
      </c>
      <c r="D2518" s="28" t="s">
        <v>873</v>
      </c>
    </row>
    <row r="2519" spans="1:9" x14ac:dyDescent="0.2">
      <c r="A2519" s="28" t="s">
        <v>531</v>
      </c>
      <c r="B2519" s="28" t="s">
        <v>517</v>
      </c>
      <c r="C2519" s="28" t="s">
        <v>1533</v>
      </c>
      <c r="D2519" s="28" t="s">
        <v>873</v>
      </c>
    </row>
    <row r="2520" spans="1:9" x14ac:dyDescent="0.2">
      <c r="A2520" s="28" t="s">
        <v>350</v>
      </c>
      <c r="B2520" s="28" t="s">
        <v>351</v>
      </c>
      <c r="C2520" s="28" t="s">
        <v>1533</v>
      </c>
      <c r="D2520" s="28" t="s">
        <v>873</v>
      </c>
    </row>
    <row r="2521" spans="1:9" x14ac:dyDescent="0.2">
      <c r="A2521" s="29" t="s">
        <v>522</v>
      </c>
      <c r="B2521" s="29" t="s">
        <v>508</v>
      </c>
      <c r="C2521" s="29" t="s">
        <v>1533</v>
      </c>
      <c r="D2521" s="29" t="s">
        <v>873</v>
      </c>
    </row>
  </sheetData>
  <autoFilter ref="A6:D6"/>
  <pageMargins left="0.75" right="0.75" top="1" bottom="1" header="0.5" footer="0.5"/>
  <pageSetup paperSize="9" scale="59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2013-09-18T07:05:06Z</cp:lastPrinted>
  <dcterms:created xsi:type="dcterms:W3CDTF">2008-04-23T07:36:26Z</dcterms:created>
  <dcterms:modified xsi:type="dcterms:W3CDTF">2014-05-12T14:57:51Z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