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checkCompatibility="1" defaultThemeVersion="124226"/>
  <bookViews>
    <workbookView xWindow="-15" yWindow="15" windowWidth="24450" windowHeight="5445" tabRatio="682"/>
  </bookViews>
  <sheets>
    <sheet name="Summary" sheetId="5" r:id="rId1"/>
    <sheet name="XTF Exchange Traded Funds" sheetId="15" r:id="rId2"/>
    <sheet name="XTF - OTC Turnover" sheetId="25" r:id="rId3"/>
    <sheet name="Exchange Traded Commodities" sheetId="21" r:id="rId4"/>
    <sheet name="Exchange Traded Notes" sheetId="22" r:id="rId5"/>
    <sheet name="Designated Sponsors" sheetId="26" r:id="rId6"/>
  </sheets>
  <definedNames>
    <definedName name="_xlnm._FilterDatabase" localSheetId="5" hidden="1">'Designated Sponsors'!$A$6:$D$6</definedName>
    <definedName name="_xlnm._FilterDatabase" localSheetId="3" hidden="1">'Exchange Traded Commodities'!$A$6:$M$231</definedName>
    <definedName name="_xlnm._FilterDatabase" localSheetId="4" hidden="1">'Exchange Traded Notes'!$A$6:$M$146</definedName>
    <definedName name="_xlnm._FilterDatabase" localSheetId="2" hidden="1">'XTF - OTC Turnover'!$A$6:$L$1037</definedName>
    <definedName name="_xlnm._FilterDatabase" localSheetId="1" hidden="1">'XTF Exchange Traded Funds'!$A$6:$K$1037</definedName>
    <definedName name="_xlnm.Print_Titles" localSheetId="2">'XTF - OTC Turnover'!$5:$6</definedName>
    <definedName name="_xlnm.Print_Titles" localSheetId="1">'XTF Exchange Traded Funds'!$5:$532</definedName>
  </definedNames>
  <calcPr calcId="145621"/>
</workbook>
</file>

<file path=xl/calcChain.xml><?xml version="1.0" encoding="utf-8"?>
<calcChain xmlns="http://schemas.openxmlformats.org/spreadsheetml/2006/main">
  <c r="L37" i="22" l="1"/>
  <c r="L141" i="22"/>
  <c r="L142" i="22"/>
  <c r="L143" i="22"/>
  <c r="L144" i="22"/>
  <c r="L44" i="22"/>
  <c r="L39" i="22"/>
  <c r="L46" i="22"/>
  <c r="L145" i="22"/>
  <c r="K146" i="22"/>
  <c r="B231" i="21"/>
  <c r="J146" i="22" l="1"/>
  <c r="D146" i="22"/>
  <c r="B146" i="22"/>
  <c r="M37" i="22"/>
  <c r="M141" i="22"/>
  <c r="M142" i="22"/>
  <c r="M143" i="22"/>
  <c r="M144" i="22"/>
  <c r="M44" i="22"/>
  <c r="M46" i="22"/>
  <c r="M145" i="22"/>
  <c r="E140" i="22"/>
  <c r="D231" i="21"/>
  <c r="B1054" i="15"/>
  <c r="G231" i="21" l="1"/>
  <c r="J231" i="21"/>
  <c r="C231" i="21"/>
  <c r="E46" i="22"/>
  <c r="G146" i="22"/>
  <c r="E145" i="22"/>
  <c r="E44" i="22"/>
  <c r="E144" i="22"/>
  <c r="E143" i="22"/>
  <c r="E142" i="22"/>
  <c r="E141" i="22"/>
  <c r="E39" i="22"/>
  <c r="M39" i="22"/>
  <c r="E37" i="22"/>
  <c r="C146" i="22"/>
  <c r="K1051" i="25"/>
  <c r="K1052" i="25"/>
  <c r="K1053" i="25"/>
  <c r="G1054" i="25"/>
  <c r="H1045" i="25"/>
  <c r="K317" i="25"/>
  <c r="K313" i="25"/>
  <c r="G1037" i="25"/>
  <c r="B1037" i="25"/>
  <c r="F1054" i="15"/>
  <c r="G1054" i="15"/>
  <c r="H1054" i="15"/>
  <c r="G1037" i="15"/>
  <c r="I1049" i="15"/>
  <c r="H1049" i="15"/>
  <c r="L1047" i="25" l="1"/>
  <c r="J1037" i="15"/>
  <c r="J1054" i="15"/>
  <c r="F37" i="22"/>
  <c r="F141" i="22"/>
  <c r="F142" i="22"/>
  <c r="F143" i="22"/>
  <c r="F144" i="22"/>
  <c r="F44" i="22"/>
  <c r="F46" i="22"/>
  <c r="F145" i="22"/>
  <c r="F39" i="22"/>
  <c r="K499" i="25"/>
  <c r="L1045" i="25"/>
  <c r="K1047" i="25"/>
  <c r="K500" i="25"/>
  <c r="I1037" i="25"/>
  <c r="I1054" i="25"/>
  <c r="F1054" i="25"/>
  <c r="H1054" i="25" s="1"/>
  <c r="K1045" i="25"/>
  <c r="H313" i="25" l="1"/>
  <c r="L313" i="25"/>
  <c r="L499" i="25"/>
  <c r="H499" i="25"/>
  <c r="H500" i="25"/>
  <c r="L500" i="25"/>
  <c r="F1037" i="25"/>
  <c r="H1037" i="25" s="1"/>
  <c r="L317" i="25"/>
  <c r="H317" i="25"/>
  <c r="H1036" i="15"/>
  <c r="H964" i="15"/>
  <c r="H901" i="15"/>
  <c r="H933" i="15"/>
  <c r="F1037" i="15"/>
  <c r="H1037" i="15" s="1"/>
  <c r="I901" i="15" l="1"/>
  <c r="I1036" i="15"/>
  <c r="I964" i="15"/>
  <c r="I933" i="15"/>
  <c r="B1037" i="15"/>
  <c r="H1043" i="15" l="1"/>
  <c r="K50" i="25" l="1"/>
  <c r="K11" i="25"/>
  <c r="K21" i="25"/>
  <c r="K12" i="25"/>
  <c r="K9" i="25"/>
  <c r="K26" i="25"/>
  <c r="K14" i="25"/>
  <c r="K47" i="25"/>
  <c r="K13" i="25"/>
  <c r="K43" i="25"/>
  <c r="K16" i="25"/>
  <c r="K23" i="25"/>
  <c r="K20" i="25"/>
  <c r="K60" i="25"/>
  <c r="K73" i="25"/>
  <c r="K49" i="25"/>
  <c r="K148" i="25"/>
  <c r="K7" i="25"/>
  <c r="K15" i="25"/>
  <c r="K41" i="25"/>
  <c r="K75" i="25"/>
  <c r="K109" i="25"/>
  <c r="K59" i="25"/>
  <c r="K22" i="25"/>
  <c r="K42" i="25"/>
  <c r="K31" i="25"/>
  <c r="K70" i="25"/>
  <c r="K208" i="25"/>
  <c r="K32" i="25"/>
  <c r="K125" i="25"/>
  <c r="K30" i="25"/>
  <c r="K84" i="25"/>
  <c r="K100" i="25"/>
  <c r="K27" i="25"/>
  <c r="K36" i="25"/>
  <c r="K33" i="25"/>
  <c r="K77" i="25"/>
  <c r="K92" i="25"/>
  <c r="K45" i="25"/>
  <c r="K37" i="25"/>
  <c r="K193" i="25"/>
  <c r="K113" i="25"/>
  <c r="K449" i="25"/>
  <c r="K164" i="25"/>
  <c r="K98" i="25"/>
  <c r="K46" i="25"/>
  <c r="K78" i="25"/>
  <c r="K282" i="25"/>
  <c r="K323" i="25"/>
  <c r="K191" i="25"/>
  <c r="K147" i="25"/>
  <c r="K136" i="25"/>
  <c r="K207" i="25"/>
  <c r="K412" i="25"/>
  <c r="K111" i="25"/>
  <c r="K138" i="25"/>
  <c r="K135" i="25"/>
  <c r="K170" i="25"/>
  <c r="K35" i="25"/>
  <c r="K157" i="25"/>
  <c r="K83" i="25"/>
  <c r="K332" i="25"/>
  <c r="K25" i="25"/>
  <c r="K146" i="25"/>
  <c r="K181" i="25"/>
  <c r="K79" i="25"/>
  <c r="K110" i="25"/>
  <c r="K194" i="25"/>
  <c r="K386" i="25"/>
  <c r="K123" i="25"/>
  <c r="K130" i="25"/>
  <c r="K184" i="25"/>
  <c r="K17" i="25"/>
  <c r="K28" i="25"/>
  <c r="K34" i="25"/>
  <c r="K390" i="25"/>
  <c r="K116" i="25"/>
  <c r="K139" i="25"/>
  <c r="K104" i="25"/>
  <c r="K66" i="25"/>
  <c r="K145" i="25"/>
  <c r="K24" i="25"/>
  <c r="K245" i="25"/>
  <c r="K228" i="25"/>
  <c r="K81" i="25"/>
  <c r="K82" i="25"/>
  <c r="K133" i="25"/>
  <c r="K214" i="25"/>
  <c r="K273" i="25"/>
  <c r="K88" i="25"/>
  <c r="K57" i="25"/>
  <c r="K349" i="25"/>
  <c r="K216" i="25"/>
  <c r="K51" i="25"/>
  <c r="K495" i="25"/>
  <c r="K53" i="25"/>
  <c r="K264" i="25"/>
  <c r="K201" i="25"/>
  <c r="K119" i="25"/>
  <c r="K89" i="25"/>
  <c r="K190" i="25"/>
  <c r="K10" i="25"/>
  <c r="K467" i="25"/>
  <c r="K85" i="25"/>
  <c r="K217" i="25"/>
  <c r="K117" i="25"/>
  <c r="K327" i="25"/>
  <c r="K196" i="25"/>
  <c r="K277" i="25"/>
  <c r="K222" i="25"/>
  <c r="K302" i="25"/>
  <c r="K120" i="25"/>
  <c r="K96" i="25"/>
  <c r="K247" i="25"/>
  <c r="K99" i="25"/>
  <c r="K283" i="25"/>
  <c r="K275" i="25"/>
  <c r="K162" i="25"/>
  <c r="K150" i="25"/>
  <c r="K69" i="25"/>
  <c r="K255" i="25"/>
  <c r="K240" i="25"/>
  <c r="K251" i="25"/>
  <c r="K91" i="25"/>
  <c r="K152" i="25"/>
  <c r="K52" i="25"/>
  <c r="K186" i="25"/>
  <c r="K153" i="25"/>
  <c r="K165" i="25"/>
  <c r="K368" i="25"/>
  <c r="K115" i="25"/>
  <c r="K149" i="25"/>
  <c r="K167" i="25"/>
  <c r="K219" i="25"/>
  <c r="K607" i="25"/>
  <c r="K324" i="25"/>
  <c r="K105" i="25"/>
  <c r="K94" i="25"/>
  <c r="K326" i="25"/>
  <c r="K223" i="25"/>
  <c r="K527" i="25"/>
  <c r="K289" i="25"/>
  <c r="K95" i="25"/>
  <c r="K61" i="25"/>
  <c r="K445" i="25"/>
  <c r="K137" i="25"/>
  <c r="K198" i="25"/>
  <c r="K154" i="25"/>
  <c r="K621" i="25"/>
  <c r="K65" i="25"/>
  <c r="K679" i="25"/>
  <c r="K140" i="25"/>
  <c r="K56" i="25"/>
  <c r="K895" i="25"/>
  <c r="K456" i="25"/>
  <c r="K173" i="25"/>
  <c r="K169" i="25"/>
  <c r="K202" i="25"/>
  <c r="K254" i="25"/>
  <c r="K107" i="25"/>
  <c r="K187" i="25"/>
  <c r="K778" i="25"/>
  <c r="K306" i="25"/>
  <c r="K603" i="25"/>
  <c r="K304" i="25"/>
  <c r="K86" i="25"/>
  <c r="K131" i="25"/>
  <c r="K71" i="25"/>
  <c r="K344" i="25"/>
  <c r="K376" i="25"/>
  <c r="K295" i="25"/>
  <c r="K325" i="25"/>
  <c r="K640" i="25"/>
  <c r="K675" i="25"/>
  <c r="K68" i="25"/>
  <c r="K410" i="25"/>
  <c r="K537" i="25"/>
  <c r="K134" i="25"/>
  <c r="K112" i="25"/>
  <c r="K230" i="25"/>
  <c r="K159" i="25"/>
  <c r="K736" i="25"/>
  <c r="K80" i="25"/>
  <c r="K341" i="25"/>
  <c r="K347" i="25"/>
  <c r="K284" i="25"/>
  <c r="K321" i="25"/>
  <c r="K279" i="25"/>
  <c r="K359" i="25"/>
  <c r="K633" i="25"/>
  <c r="K578" i="25"/>
  <c r="K335" i="25"/>
  <c r="K364" i="25"/>
  <c r="K285" i="25"/>
  <c r="K316" i="25"/>
  <c r="K128" i="25"/>
  <c r="K485" i="25"/>
  <c r="K309" i="25"/>
  <c r="K237" i="25"/>
  <c r="K234" i="25"/>
  <c r="K315" i="25"/>
  <c r="K197" i="25"/>
  <c r="K106" i="25"/>
  <c r="K784" i="25"/>
  <c r="K212" i="25"/>
  <c r="K555" i="25"/>
  <c r="K58" i="25"/>
  <c r="K151" i="25"/>
  <c r="K498" i="25"/>
  <c r="K259" i="25"/>
  <c r="K235" i="25"/>
  <c r="K261" i="25"/>
  <c r="K189" i="25"/>
  <c r="K221" i="25"/>
  <c r="K250" i="25"/>
  <c r="K441" i="25"/>
  <c r="K305" i="25"/>
  <c r="K215" i="25"/>
  <c r="K177" i="25"/>
  <c r="K203" i="25"/>
  <c r="K229" i="25"/>
  <c r="K457" i="25"/>
  <c r="K862" i="25"/>
  <c r="K616" i="25"/>
  <c r="K768" i="25"/>
  <c r="K205" i="25"/>
  <c r="K399" i="25"/>
  <c r="K490" i="25"/>
  <c r="K380" i="25"/>
  <c r="K243" i="25"/>
  <c r="K312" i="25"/>
  <c r="K29" i="25"/>
  <c r="K814" i="25"/>
  <c r="K378" i="25"/>
  <c r="K328" i="25"/>
  <c r="K426" i="25"/>
  <c r="K64" i="25"/>
  <c r="K547" i="25"/>
  <c r="K423" i="25"/>
  <c r="K469" i="25"/>
  <c r="K97" i="25"/>
  <c r="K129" i="25"/>
  <c r="K348" i="25"/>
  <c r="K782" i="25"/>
  <c r="K649" i="25"/>
  <c r="K319" i="25"/>
  <c r="K910" i="25"/>
  <c r="K406" i="25"/>
  <c r="K40" i="25"/>
  <c r="K121" i="25"/>
  <c r="K246" i="25"/>
  <c r="K394" i="25"/>
  <c r="K338" i="25"/>
  <c r="K288" i="25"/>
  <c r="K271" i="25"/>
  <c r="K606" i="25"/>
  <c r="K265" i="25"/>
  <c r="K420" i="25"/>
  <c r="K172" i="25"/>
  <c r="K108" i="25"/>
  <c r="K93" i="25"/>
  <c r="K493" i="25"/>
  <c r="K127" i="25"/>
  <c r="K249" i="25"/>
  <c r="K612" i="25"/>
  <c r="K182" i="25"/>
  <c r="K242" i="25"/>
  <c r="K392" i="25"/>
  <c r="K505" i="25"/>
  <c r="K502" i="25"/>
  <c r="K464" i="25"/>
  <c r="K280" i="25"/>
  <c r="K343" i="25"/>
  <c r="K787" i="25"/>
  <c r="K314" i="25"/>
  <c r="K429" i="25"/>
  <c r="K334" i="25"/>
  <c r="K239" i="25"/>
  <c r="K224" i="25"/>
  <c r="K336" i="25"/>
  <c r="K377" i="25"/>
  <c r="K274" i="25"/>
  <c r="K63" i="25"/>
  <c r="K666" i="25"/>
  <c r="K571" i="25"/>
  <c r="K610" i="25"/>
  <c r="K530" i="25"/>
  <c r="K260" i="25"/>
  <c r="K674" i="25"/>
  <c r="K209" i="25"/>
  <c r="K178" i="25"/>
  <c r="K549" i="25"/>
  <c r="K200" i="25"/>
  <c r="K270" i="25"/>
  <c r="K403" i="25"/>
  <c r="K652" i="25"/>
  <c r="K699" i="25"/>
  <c r="K122" i="25"/>
  <c r="K391" i="25"/>
  <c r="K183" i="25"/>
  <c r="K602" i="25"/>
  <c r="K722" i="25"/>
  <c r="K366" i="25"/>
  <c r="K290" i="25"/>
  <c r="K339" i="25"/>
  <c r="K262" i="25"/>
  <c r="K293" i="25"/>
  <c r="K529" i="25"/>
  <c r="K524" i="25"/>
  <c r="K904" i="25"/>
  <c r="K418" i="25"/>
  <c r="K267" i="25"/>
  <c r="K90" i="25"/>
  <c r="K211" i="25"/>
  <c r="K268" i="25"/>
  <c r="K911" i="25"/>
  <c r="K661" i="25"/>
  <c r="K263" i="25"/>
  <c r="K38" i="25"/>
  <c r="K473" i="25"/>
  <c r="K874" i="25"/>
  <c r="K76" i="25"/>
  <c r="K912" i="25"/>
  <c r="K432" i="25"/>
  <c r="K701" i="25"/>
  <c r="K19" i="25"/>
  <c r="K330" i="25"/>
  <c r="K625" i="25"/>
  <c r="K864" i="25"/>
  <c r="K103" i="25"/>
  <c r="K551" i="25"/>
  <c r="K596" i="25"/>
  <c r="K278" i="25"/>
  <c r="K494" i="25"/>
  <c r="K158" i="25"/>
  <c r="K471" i="25"/>
  <c r="K511" i="25"/>
  <c r="K39" i="25"/>
  <c r="K463" i="25"/>
  <c r="K409" i="25"/>
  <c r="K141" i="25"/>
  <c r="K256" i="25"/>
  <c r="K356" i="25"/>
  <c r="K670" i="25"/>
  <c r="K297" i="25"/>
  <c r="K913" i="25"/>
  <c r="K400" i="25"/>
  <c r="K294" i="25"/>
  <c r="K538" i="25"/>
  <c r="K448" i="25"/>
  <c r="K914" i="25"/>
  <c r="K340" i="25"/>
  <c r="K561" i="25"/>
  <c r="K470" i="25"/>
  <c r="K124" i="25"/>
  <c r="K915" i="25"/>
  <c r="K218" i="25"/>
  <c r="K543" i="25"/>
  <c r="K536" i="25"/>
  <c r="K916" i="25"/>
  <c r="K689" i="25"/>
  <c r="K623" i="25"/>
  <c r="K329" i="25"/>
  <c r="K44" i="25"/>
  <c r="K213" i="25"/>
  <c r="K236" i="25"/>
  <c r="K548" i="25"/>
  <c r="K516" i="25"/>
  <c r="K673" i="25"/>
  <c r="K397" i="25"/>
  <c r="K55" i="25"/>
  <c r="K595" i="25"/>
  <c r="K790" i="25"/>
  <c r="K451" i="25"/>
  <c r="K479" i="25"/>
  <c r="K478" i="25"/>
  <c r="K447" i="25"/>
  <c r="K301" i="25"/>
  <c r="K917" i="25"/>
  <c r="K414" i="25"/>
  <c r="K425" i="25"/>
  <c r="K269" i="25"/>
  <c r="K126" i="25"/>
  <c r="K156" i="25"/>
  <c r="K491" i="25"/>
  <c r="K101" i="25"/>
  <c r="K408" i="25"/>
  <c r="K72" i="25"/>
  <c r="K144" i="25"/>
  <c r="K458" i="25"/>
  <c r="K382" i="25"/>
  <c r="K755" i="25"/>
  <c r="K557" i="25"/>
  <c r="K582" i="25"/>
  <c r="K318" i="25"/>
  <c r="K161" i="25"/>
  <c r="K298" i="25"/>
  <c r="K363" i="25"/>
  <c r="K387" i="25"/>
  <c r="K486" i="25"/>
  <c r="K590" i="25"/>
  <c r="K677" i="25"/>
  <c r="K257" i="25"/>
  <c r="K291" i="25"/>
  <c r="K503" i="25"/>
  <c r="K231" i="25"/>
  <c r="K342" i="25"/>
  <c r="K308" i="25"/>
  <c r="K442" i="25"/>
  <c r="K858" i="25"/>
  <c r="K258" i="25"/>
  <c r="K702" i="25"/>
  <c r="K554" i="25"/>
  <c r="K114" i="25"/>
  <c r="K303" i="25"/>
  <c r="K860" i="25"/>
  <c r="K175" i="25"/>
  <c r="K795" i="25"/>
  <c r="K628" i="25"/>
  <c r="K405" i="25"/>
  <c r="K354" i="25"/>
  <c r="K817" i="25"/>
  <c r="K740" i="25"/>
  <c r="K383" i="25"/>
  <c r="K820" i="25"/>
  <c r="K375" i="25"/>
  <c r="K837" i="25"/>
  <c r="K876" i="25"/>
  <c r="K436" i="25"/>
  <c r="K520" i="25"/>
  <c r="K577" i="25"/>
  <c r="K307" i="25"/>
  <c r="K292" i="25"/>
  <c r="K632" i="25"/>
  <c r="K646" i="25"/>
  <c r="K266" i="25"/>
  <c r="K54" i="25"/>
  <c r="K611" i="25"/>
  <c r="K404" i="25"/>
  <c r="K751" i="25"/>
  <c r="K253" i="25"/>
  <c r="K681" i="25"/>
  <c r="K522" i="25"/>
  <c r="K179" i="25"/>
  <c r="K422" i="25"/>
  <c r="K188" i="25"/>
  <c r="K18" i="25"/>
  <c r="K918" i="25"/>
  <c r="K62" i="25"/>
  <c r="K424" i="25"/>
  <c r="K155" i="25"/>
  <c r="K384" i="25"/>
  <c r="K663" i="25"/>
  <c r="K705" i="25"/>
  <c r="K654" i="25"/>
  <c r="K693" i="25"/>
  <c r="K401" i="25"/>
  <c r="K48" i="25"/>
  <c r="K346" i="25"/>
  <c r="K541" i="25"/>
  <c r="K310" i="25"/>
  <c r="K865" i="25"/>
  <c r="K513" i="25"/>
  <c r="K427" i="25"/>
  <c r="K481" i="25"/>
  <c r="K641" i="25"/>
  <c r="K835" i="25"/>
  <c r="K351" i="25"/>
  <c r="K143" i="25"/>
  <c r="K433" i="25"/>
  <c r="K614" i="25"/>
  <c r="K519" i="25"/>
  <c r="K841" i="25"/>
  <c r="K487" i="25"/>
  <c r="K437" i="25"/>
  <c r="K199" i="25"/>
  <c r="K539" i="25"/>
  <c r="K241" i="25"/>
  <c r="K413" i="25"/>
  <c r="K353" i="25"/>
  <c r="K697" i="25"/>
  <c r="K252" i="25"/>
  <c r="K600" i="25"/>
  <c r="K620" i="25"/>
  <c r="K300" i="25"/>
  <c r="K337" i="25"/>
  <c r="K746" i="25"/>
  <c r="K395" i="25"/>
  <c r="K919" i="25"/>
  <c r="K396" i="25"/>
  <c r="K716" i="25"/>
  <c r="K163" i="25"/>
  <c r="K238" i="25"/>
  <c r="K810" i="25"/>
  <c r="K454" i="25"/>
  <c r="K87" i="25"/>
  <c r="K761" i="25"/>
  <c r="K581" i="25"/>
  <c r="K468" i="25"/>
  <c r="K358" i="25"/>
  <c r="K546" i="25"/>
  <c r="K685" i="25"/>
  <c r="K350" i="25"/>
  <c r="K690" i="25"/>
  <c r="K668" i="25"/>
  <c r="K678" i="25"/>
  <c r="K779" i="25"/>
  <c r="K367" i="25"/>
  <c r="K452" i="25"/>
  <c r="K658" i="25"/>
  <c r="K233" i="25"/>
  <c r="K407" i="25"/>
  <c r="K556" i="25"/>
  <c r="K626" i="25"/>
  <c r="K789" i="25"/>
  <c r="K102" i="25"/>
  <c r="K385" i="25"/>
  <c r="K604" i="25"/>
  <c r="K836" i="25"/>
  <c r="K357" i="25"/>
  <c r="K515" i="25"/>
  <c r="K888" i="25"/>
  <c r="K417" i="25"/>
  <c r="K568" i="25"/>
  <c r="K645" i="25"/>
  <c r="K168" i="25"/>
  <c r="K743" i="25"/>
  <c r="K496" i="25"/>
  <c r="K629" i="25"/>
  <c r="K74" i="25"/>
  <c r="K331" i="25"/>
  <c r="K869" i="25"/>
  <c r="K195" i="25"/>
  <c r="K680" i="25"/>
  <c r="K248" i="25"/>
  <c r="K510" i="25"/>
  <c r="K552" i="25"/>
  <c r="K466" i="25"/>
  <c r="K542" i="25"/>
  <c r="K374" i="25"/>
  <c r="K210" i="25"/>
  <c r="K891" i="25"/>
  <c r="K758" i="25"/>
  <c r="K593" i="25"/>
  <c r="K671" i="25"/>
  <c r="K622" i="25"/>
  <c r="K667" i="25"/>
  <c r="K920" i="25"/>
  <c r="K796" i="25"/>
  <c r="K419" i="25"/>
  <c r="K564" i="25"/>
  <c r="K453" i="25"/>
  <c r="K868" i="25"/>
  <c r="K759" i="25"/>
  <c r="K365" i="25"/>
  <c r="K588" i="25"/>
  <c r="K521" i="25"/>
  <c r="K731" i="25"/>
  <c r="K563" i="25"/>
  <c r="K576" i="25"/>
  <c r="K766" i="25"/>
  <c r="K713" i="25"/>
  <c r="K421" i="25"/>
  <c r="K921" i="25"/>
  <c r="K756" i="25"/>
  <c r="K584" i="25"/>
  <c r="K562" i="25"/>
  <c r="K615" i="25"/>
  <c r="K922" i="25"/>
  <c r="K67" i="25"/>
  <c r="K700" i="25"/>
  <c r="K923" i="25"/>
  <c r="K569" i="25"/>
  <c r="K1034" i="25"/>
  <c r="K484" i="25"/>
  <c r="K583" i="25"/>
  <c r="K566" i="25"/>
  <c r="K369" i="25"/>
  <c r="K785" i="25"/>
  <c r="K710" i="25"/>
  <c r="K627" i="25"/>
  <c r="K296" i="25"/>
  <c r="K204" i="25"/>
  <c r="K816" i="25"/>
  <c r="K924" i="25"/>
  <c r="K389" i="25"/>
  <c r="K220" i="25"/>
  <c r="K462" i="25"/>
  <c r="K902" i="25"/>
  <c r="K553" i="25"/>
  <c r="K925" i="25"/>
  <c r="K591" i="25"/>
  <c r="K512" i="25"/>
  <c r="K474" i="25"/>
  <c r="K482" i="25"/>
  <c r="K686" i="25"/>
  <c r="K434" i="25"/>
  <c r="K455" i="25"/>
  <c r="K664" i="25"/>
  <c r="K174" i="25"/>
  <c r="K707" i="25"/>
  <c r="K370" i="25"/>
  <c r="K371" i="25"/>
  <c r="K926" i="25"/>
  <c r="K773" i="25"/>
  <c r="K927" i="25"/>
  <c r="K805" i="25"/>
  <c r="K907" i="25"/>
  <c r="K630" i="25"/>
  <c r="K483" i="25"/>
  <c r="K398" i="25"/>
  <c r="K206" i="25"/>
  <c r="K717" i="25"/>
  <c r="K488" i="25"/>
  <c r="K567" i="25"/>
  <c r="K320" i="25"/>
  <c r="K518" i="25"/>
  <c r="K180" i="25"/>
  <c r="K572" i="25"/>
  <c r="K605" i="25"/>
  <c r="K171" i="25"/>
  <c r="K446" i="25"/>
  <c r="K428" i="25"/>
  <c r="K659" i="25"/>
  <c r="K708" i="25"/>
  <c r="K573" i="25"/>
  <c r="K721" i="25"/>
  <c r="K866" i="25"/>
  <c r="K504" i="25"/>
  <c r="K393" i="25"/>
  <c r="K225" i="25"/>
  <c r="K735" i="25"/>
  <c r="K517" i="25"/>
  <c r="K928" i="25"/>
  <c r="K345" i="25"/>
  <c r="K662" i="25"/>
  <c r="K244" i="25"/>
  <c r="K232" i="25"/>
  <c r="K299" i="25"/>
  <c r="K597" i="25"/>
  <c r="K834" i="25"/>
  <c r="K415" i="25"/>
  <c r="K598" i="25"/>
  <c r="K523" i="25"/>
  <c r="K634" i="25"/>
  <c r="K176" i="25"/>
  <c r="K929" i="25"/>
  <c r="K684" i="25"/>
  <c r="K560" i="25"/>
  <c r="K852" i="25"/>
  <c r="K379" i="25"/>
  <c r="K575" i="25"/>
  <c r="K698" i="25"/>
  <c r="K601" i="25"/>
  <c r="K882" i="25"/>
  <c r="K333" i="25"/>
  <c r="K682" i="25"/>
  <c r="K227" i="25"/>
  <c r="K883" i="25"/>
  <c r="K861" i="25"/>
  <c r="K842" i="25"/>
  <c r="K760" i="25"/>
  <c r="K781" i="25"/>
  <c r="K798" i="25"/>
  <c r="K819" i="25"/>
  <c r="K460" i="25"/>
  <c r="K881" i="25"/>
  <c r="K166" i="25"/>
  <c r="K559" i="25"/>
  <c r="K732" i="25"/>
  <c r="K355" i="25"/>
  <c r="K526" i="25"/>
  <c r="K930" i="25"/>
  <c r="K889" i="25"/>
  <c r="K450" i="25"/>
  <c r="K322" i="25"/>
  <c r="K899" i="25"/>
  <c r="K900" i="25"/>
  <c r="K802" i="25"/>
  <c r="K492" i="25"/>
  <c r="K752" i="25"/>
  <c r="K873" i="25"/>
  <c r="K898" i="25"/>
  <c r="K594" i="25"/>
  <c r="K142" i="25"/>
  <c r="K793" i="25"/>
  <c r="K459" i="25"/>
  <c r="K931" i="25"/>
  <c r="K534" i="25"/>
  <c r="K932" i="25"/>
  <c r="K855" i="25"/>
  <c r="K617" i="25"/>
  <c r="K818" i="25"/>
  <c r="K933" i="25"/>
  <c r="K726" i="25"/>
  <c r="K647" i="25"/>
  <c r="K411" i="25"/>
  <c r="K727" i="25"/>
  <c r="K934" i="25"/>
  <c r="K443" i="25"/>
  <c r="K532" i="25"/>
  <c r="K619" i="25"/>
  <c r="K531" i="25"/>
  <c r="K687" i="25"/>
  <c r="K706" i="25"/>
  <c r="K506" i="25"/>
  <c r="K631" i="25"/>
  <c r="K402" i="25"/>
  <c r="K132" i="25"/>
  <c r="K799" i="25"/>
  <c r="K738" i="25"/>
  <c r="K352" i="25"/>
  <c r="K718" i="25"/>
  <c r="K725" i="25"/>
  <c r="K609" i="25"/>
  <c r="K769" i="25"/>
  <c r="K935" i="25"/>
  <c r="K809" i="25"/>
  <c r="K875" i="25"/>
  <c r="K884" i="25"/>
  <c r="K638" i="25"/>
  <c r="K691" i="25"/>
  <c r="K648" i="25"/>
  <c r="K416" i="25"/>
  <c r="K859" i="25"/>
  <c r="K651" i="25"/>
  <c r="K676" i="25"/>
  <c r="K586" i="25"/>
  <c r="K644" i="25"/>
  <c r="K650" i="25"/>
  <c r="K642" i="25"/>
  <c r="K613" i="25"/>
  <c r="K825" i="25"/>
  <c r="K871" i="25"/>
  <c r="K807" i="25"/>
  <c r="K936" i="25"/>
  <c r="K748" i="25"/>
  <c r="K804" i="25"/>
  <c r="K775" i="25"/>
  <c r="K742" i="25"/>
  <c r="K847" i="25"/>
  <c r="K937" i="25"/>
  <c r="K741" i="25"/>
  <c r="K938" i="25"/>
  <c r="K665" i="25"/>
  <c r="K777" i="25"/>
  <c r="K788" i="25"/>
  <c r="K655" i="25"/>
  <c r="K592" i="25"/>
  <c r="K509" i="25"/>
  <c r="K720" i="25"/>
  <c r="K939" i="25"/>
  <c r="K528" i="25"/>
  <c r="K585" i="25"/>
  <c r="K533" i="25"/>
  <c r="K461" i="25"/>
  <c r="K712" i="25"/>
  <c r="K757" i="25"/>
  <c r="K797" i="25"/>
  <c r="K639" i="25"/>
  <c r="K940" i="25"/>
  <c r="K535" i="25"/>
  <c r="K877" i="25"/>
  <c r="K618" i="25"/>
  <c r="K696" i="25"/>
  <c r="K574" i="25"/>
  <c r="K514" i="25"/>
  <c r="K544" i="25"/>
  <c r="K786" i="25"/>
  <c r="K281" i="25"/>
  <c r="K695" i="25"/>
  <c r="K941" i="25"/>
  <c r="K886" i="25"/>
  <c r="K747" i="25"/>
  <c r="K879" i="25"/>
  <c r="K589" i="25"/>
  <c r="K729" i="25"/>
  <c r="K942" i="25"/>
  <c r="K643" i="25"/>
  <c r="K476" i="25"/>
  <c r="K943" i="25"/>
  <c r="K704" i="25"/>
  <c r="K944" i="25"/>
  <c r="K362" i="25"/>
  <c r="K501" i="25"/>
  <c r="K192" i="25"/>
  <c r="K754" i="25"/>
  <c r="K853" i="25"/>
  <c r="K770" i="25"/>
  <c r="K830" i="25"/>
  <c r="K780" i="25"/>
  <c r="K848" i="25"/>
  <c r="K373" i="25"/>
  <c r="K669" i="25"/>
  <c r="K272" i="25"/>
  <c r="K118" i="25"/>
  <c r="K831" i="25"/>
  <c r="K388" i="25"/>
  <c r="K226" i="25"/>
  <c r="K730" i="25"/>
  <c r="K489" i="25"/>
  <c r="K815" i="25"/>
  <c r="K361" i="25"/>
  <c r="K945" i="25"/>
  <c r="K497" i="25"/>
  <c r="K440" i="25"/>
  <c r="K545" i="25"/>
  <c r="K863" i="25"/>
  <c r="K692" i="25"/>
  <c r="K1032" i="25"/>
  <c r="K475" i="25"/>
  <c r="K887" i="25"/>
  <c r="K833" i="25"/>
  <c r="K774" i="25"/>
  <c r="K672" i="25"/>
  <c r="K946" i="25"/>
  <c r="K660" i="25"/>
  <c r="K599" i="25"/>
  <c r="K947" i="25"/>
  <c r="K703" i="25"/>
  <c r="K636" i="25"/>
  <c r="K901" i="25"/>
  <c r="K829" i="25"/>
  <c r="K694" i="25"/>
  <c r="K709" i="25"/>
  <c r="K792" i="25"/>
  <c r="K893" i="25"/>
  <c r="K948" i="25"/>
  <c r="K897" i="25"/>
  <c r="K949" i="25"/>
  <c r="K851" i="25"/>
  <c r="K431" i="25"/>
  <c r="K744" i="25"/>
  <c r="K430" i="25"/>
  <c r="K880" i="25"/>
  <c r="K765" i="25"/>
  <c r="K950" i="25"/>
  <c r="K892" i="25"/>
  <c r="K688" i="25"/>
  <c r="K813" i="25"/>
  <c r="K846" i="25"/>
  <c r="K507" i="25"/>
  <c r="K838" i="25"/>
  <c r="K381" i="25"/>
  <c r="K525" i="25"/>
  <c r="K480" i="25"/>
  <c r="K951" i="25"/>
  <c r="K952" i="25"/>
  <c r="K1020" i="25"/>
  <c r="K811" i="25"/>
  <c r="K1028" i="25"/>
  <c r="K287" i="25"/>
  <c r="K821" i="25"/>
  <c r="K587" i="25"/>
  <c r="K762" i="25"/>
  <c r="K845" i="25"/>
  <c r="K1019" i="25"/>
  <c r="K715" i="25"/>
  <c r="K896" i="25"/>
  <c r="K806" i="25"/>
  <c r="K724" i="25"/>
  <c r="K570" i="25"/>
  <c r="K878" i="25"/>
  <c r="K903" i="25"/>
  <c r="K826" i="25"/>
  <c r="K856" i="25"/>
  <c r="K850" i="25"/>
  <c r="K764" i="25"/>
  <c r="K286" i="25"/>
  <c r="K372" i="25"/>
  <c r="K794" i="25"/>
  <c r="K438" i="25"/>
  <c r="K953" i="25"/>
  <c r="K624" i="25"/>
  <c r="K840" i="25"/>
  <c r="K954" i="25"/>
  <c r="K1026" i="25"/>
  <c r="K1035" i="25"/>
  <c r="K812" i="25"/>
  <c r="K728" i="25"/>
  <c r="K1030" i="25"/>
  <c r="K955" i="25"/>
  <c r="K783" i="25"/>
  <c r="K360" i="25"/>
  <c r="K508" i="25"/>
  <c r="K635" i="25"/>
  <c r="K956" i="25"/>
  <c r="K808" i="25"/>
  <c r="K957" i="25"/>
  <c r="K1018" i="25"/>
  <c r="K653" i="25"/>
  <c r="K890" i="25"/>
  <c r="K958" i="25"/>
  <c r="K909" i="25"/>
  <c r="K739" i="25"/>
  <c r="K959" i="25"/>
  <c r="K960" i="25"/>
  <c r="K745" i="25"/>
  <c r="K828" i="25"/>
  <c r="K961" i="25"/>
  <c r="K962" i="25"/>
  <c r="K540" i="25"/>
  <c r="K823" i="25"/>
  <c r="K827" i="25"/>
  <c r="K772" i="25"/>
  <c r="K737" i="25"/>
  <c r="K1022" i="25"/>
  <c r="K723" i="25"/>
  <c r="K963" i="25"/>
  <c r="K964" i="25"/>
  <c r="K894" i="25"/>
  <c r="K822" i="25"/>
  <c r="K714" i="25"/>
  <c r="K637" i="25"/>
  <c r="K276" i="25"/>
  <c r="K965" i="25"/>
  <c r="K579" i="25"/>
  <c r="K800" i="25"/>
  <c r="K767" i="25"/>
  <c r="K867" i="25"/>
  <c r="K753" i="25"/>
  <c r="K966" i="25"/>
  <c r="K967" i="25"/>
  <c r="K968" i="25"/>
  <c r="K969" i="25"/>
  <c r="K970" i="25"/>
  <c r="K608" i="25"/>
  <c r="K1023" i="25"/>
  <c r="K550" i="25"/>
  <c r="K971" i="25"/>
  <c r="K472" i="25"/>
  <c r="K1021" i="25"/>
  <c r="K972" i="25"/>
  <c r="K905" i="25"/>
  <c r="K885" i="25"/>
  <c r="K906" i="25"/>
  <c r="K558" i="25"/>
  <c r="K872" i="25"/>
  <c r="K973" i="25"/>
  <c r="K311" i="25"/>
  <c r="K771" i="25"/>
  <c r="K908" i="25"/>
  <c r="K974" i="25"/>
  <c r="K683" i="25"/>
  <c r="K975" i="25"/>
  <c r="K976" i="25"/>
  <c r="K734" i="25"/>
  <c r="K719" i="25"/>
  <c r="K580" i="25"/>
  <c r="K444" i="25"/>
  <c r="K977" i="25"/>
  <c r="K978" i="25"/>
  <c r="K857" i="25"/>
  <c r="K750" i="25"/>
  <c r="K843" i="25"/>
  <c r="K801" i="25"/>
  <c r="K565" i="25"/>
  <c r="K763" i="25"/>
  <c r="K839" i="25"/>
  <c r="K776" i="25"/>
  <c r="K711" i="25"/>
  <c r="K657" i="25"/>
  <c r="K1036" i="25"/>
  <c r="K849" i="25"/>
  <c r="K979" i="25"/>
  <c r="K980" i="25"/>
  <c r="K981" i="25"/>
  <c r="K1024" i="25"/>
  <c r="K982" i="25"/>
  <c r="K983" i="25"/>
  <c r="K984" i="25"/>
  <c r="K985" i="25"/>
  <c r="K477" i="25"/>
  <c r="K185" i="25"/>
  <c r="K986" i="25"/>
  <c r="K791" i="25"/>
  <c r="K987" i="25"/>
  <c r="K988" i="25"/>
  <c r="K989" i="25"/>
  <c r="K160" i="25"/>
  <c r="K990" i="25"/>
  <c r="K991" i="25"/>
  <c r="K435" i="25"/>
  <c r="K992" i="25"/>
  <c r="K993" i="25"/>
  <c r="K749" i="25"/>
  <c r="K439" i="25"/>
  <c r="K994" i="25"/>
  <c r="K995" i="25"/>
  <c r="K844" i="25"/>
  <c r="K1017" i="25"/>
  <c r="K996" i="25"/>
  <c r="K870" i="25"/>
  <c r="K656" i="25"/>
  <c r="K1027" i="25"/>
  <c r="K997" i="25"/>
  <c r="K998" i="25"/>
  <c r="K1025" i="25"/>
  <c r="K999" i="25"/>
  <c r="K1033" i="25"/>
  <c r="K733" i="25"/>
  <c r="K1000" i="25"/>
  <c r="K1001" i="25"/>
  <c r="K1002" i="25"/>
  <c r="K1003" i="25"/>
  <c r="K1004" i="25"/>
  <c r="K832" i="25"/>
  <c r="K1005" i="25"/>
  <c r="K1006" i="25"/>
  <c r="K1007" i="25"/>
  <c r="K1008" i="25"/>
  <c r="K1009" i="25"/>
  <c r="K1010" i="25"/>
  <c r="K1011" i="25"/>
  <c r="K1031" i="25"/>
  <c r="K1029" i="25"/>
  <c r="K465" i="25"/>
  <c r="K1012" i="25"/>
  <c r="K824" i="25"/>
  <c r="K803" i="25"/>
  <c r="K854" i="25"/>
  <c r="K1013" i="25"/>
  <c r="K1014" i="25"/>
  <c r="K1015" i="25"/>
  <c r="K1016" i="25"/>
  <c r="L8" i="25"/>
  <c r="L50" i="25"/>
  <c r="L11" i="25"/>
  <c r="L21" i="25"/>
  <c r="L12" i="25"/>
  <c r="L9" i="25"/>
  <c r="L26" i="25"/>
  <c r="L14" i="25"/>
  <c r="L47" i="25"/>
  <c r="L13" i="25"/>
  <c r="L43" i="25"/>
  <c r="L16" i="25"/>
  <c r="L23" i="25"/>
  <c r="L20" i="25"/>
  <c r="L60" i="25"/>
  <c r="L73" i="25"/>
  <c r="L49" i="25"/>
  <c r="L148" i="25"/>
  <c r="L7" i="25"/>
  <c r="L15" i="25"/>
  <c r="L41" i="25"/>
  <c r="L75" i="25"/>
  <c r="L109" i="25"/>
  <c r="L59" i="25"/>
  <c r="L22" i="25"/>
  <c r="L42" i="25"/>
  <c r="L31" i="25"/>
  <c r="L70" i="25"/>
  <c r="L208" i="25"/>
  <c r="L32" i="25"/>
  <c r="L125" i="25"/>
  <c r="L30" i="25"/>
  <c r="L84" i="25"/>
  <c r="L100" i="25"/>
  <c r="L27" i="25"/>
  <c r="L36" i="25"/>
  <c r="L33" i="25"/>
  <c r="L77" i="25"/>
  <c r="L92" i="25"/>
  <c r="L45" i="25"/>
  <c r="L37" i="25"/>
  <c r="L193" i="25"/>
  <c r="L113" i="25"/>
  <c r="L449" i="25"/>
  <c r="L164" i="25"/>
  <c r="L98" i="25"/>
  <c r="L46" i="25"/>
  <c r="L78" i="25"/>
  <c r="L282" i="25"/>
  <c r="L323" i="25"/>
  <c r="L191" i="25"/>
  <c r="L147" i="25"/>
  <c r="L136" i="25"/>
  <c r="L207" i="25"/>
  <c r="L412" i="25"/>
  <c r="L111" i="25"/>
  <c r="L138" i="25"/>
  <c r="L135" i="25"/>
  <c r="L170" i="25"/>
  <c r="L35" i="25"/>
  <c r="L157" i="25"/>
  <c r="L83" i="25"/>
  <c r="L332" i="25"/>
  <c r="L25" i="25"/>
  <c r="L146" i="25"/>
  <c r="L181" i="25"/>
  <c r="L79" i="25"/>
  <c r="L110" i="25"/>
  <c r="L194" i="25"/>
  <c r="L386" i="25"/>
  <c r="L123" i="25"/>
  <c r="L130" i="25"/>
  <c r="L184" i="25"/>
  <c r="L17" i="25"/>
  <c r="L28" i="25"/>
  <c r="L34" i="25"/>
  <c r="L390" i="25"/>
  <c r="L116" i="25"/>
  <c r="L139" i="25"/>
  <c r="L104" i="25"/>
  <c r="L66" i="25"/>
  <c r="L145" i="25"/>
  <c r="L24" i="25"/>
  <c r="L245" i="25"/>
  <c r="L228" i="25"/>
  <c r="L81" i="25"/>
  <c r="L82" i="25"/>
  <c r="L133" i="25"/>
  <c r="L214" i="25"/>
  <c r="L273" i="25"/>
  <c r="L88" i="25"/>
  <c r="L57" i="25"/>
  <c r="L349" i="25"/>
  <c r="L216" i="25"/>
  <c r="L51" i="25"/>
  <c r="L495" i="25"/>
  <c r="L53" i="25"/>
  <c r="L264" i="25"/>
  <c r="L201" i="25"/>
  <c r="L119" i="25"/>
  <c r="L89" i="25"/>
  <c r="L190" i="25"/>
  <c r="L10" i="25"/>
  <c r="L467" i="25"/>
  <c r="L85" i="25"/>
  <c r="L217" i="25"/>
  <c r="L117" i="25"/>
  <c r="L327" i="25"/>
  <c r="L196" i="25"/>
  <c r="L277" i="25"/>
  <c r="L222" i="25"/>
  <c r="L302" i="25"/>
  <c r="L120" i="25"/>
  <c r="L96" i="25"/>
  <c r="L247" i="25"/>
  <c r="L99" i="25"/>
  <c r="L283" i="25"/>
  <c r="L275" i="25"/>
  <c r="L162" i="25"/>
  <c r="L150" i="25"/>
  <c r="L69" i="25"/>
  <c r="L255" i="25"/>
  <c r="L240" i="25"/>
  <c r="L251" i="25"/>
  <c r="L91" i="25"/>
  <c r="L152" i="25"/>
  <c r="L52" i="25"/>
  <c r="L186" i="25"/>
  <c r="L153" i="25"/>
  <c r="L165" i="25"/>
  <c r="L368" i="25"/>
  <c r="L115" i="25"/>
  <c r="L149" i="25"/>
  <c r="L167" i="25"/>
  <c r="L219" i="25"/>
  <c r="L607" i="25"/>
  <c r="L324" i="25"/>
  <c r="L105" i="25"/>
  <c r="L94" i="25"/>
  <c r="L326" i="25"/>
  <c r="L223" i="25"/>
  <c r="L527" i="25"/>
  <c r="L289" i="25"/>
  <c r="L95" i="25"/>
  <c r="L61" i="25"/>
  <c r="L445" i="25"/>
  <c r="L137" i="25"/>
  <c r="L198" i="25"/>
  <c r="L154" i="25"/>
  <c r="L621" i="25"/>
  <c r="L65" i="25"/>
  <c r="L679" i="25"/>
  <c r="L140" i="25"/>
  <c r="L56" i="25"/>
  <c r="L895" i="25"/>
  <c r="L456" i="25"/>
  <c r="L173" i="25"/>
  <c r="L169" i="25"/>
  <c r="L202" i="25"/>
  <c r="L254" i="25"/>
  <c r="L107" i="25"/>
  <c r="L187" i="25"/>
  <c r="L778" i="25"/>
  <c r="L306" i="25"/>
  <c r="L603" i="25"/>
  <c r="L304" i="25"/>
  <c r="L86" i="25"/>
  <c r="L131" i="25"/>
  <c r="L71" i="25"/>
  <c r="L344" i="25"/>
  <c r="L376" i="25"/>
  <c r="L295" i="25"/>
  <c r="L325" i="25"/>
  <c r="L640" i="25"/>
  <c r="L675" i="25"/>
  <c r="L68" i="25"/>
  <c r="L410" i="25"/>
  <c r="L537" i="25"/>
  <c r="L134" i="25"/>
  <c r="L112" i="25"/>
  <c r="L230" i="25"/>
  <c r="L159" i="25"/>
  <c r="L736" i="25"/>
  <c r="L80" i="25"/>
  <c r="L341" i="25"/>
  <c r="L347" i="25"/>
  <c r="L284" i="25"/>
  <c r="L321" i="25"/>
  <c r="L279" i="25"/>
  <c r="L359" i="25"/>
  <c r="L633" i="25"/>
  <c r="L578" i="25"/>
  <c r="L335" i="25"/>
  <c r="L364" i="25"/>
  <c r="L285" i="25"/>
  <c r="L316" i="25"/>
  <c r="L128" i="25"/>
  <c r="L485" i="25"/>
  <c r="L309" i="25"/>
  <c r="L237" i="25"/>
  <c r="L234" i="25"/>
  <c r="L315" i="25"/>
  <c r="L197" i="25"/>
  <c r="L106" i="25"/>
  <c r="L784" i="25"/>
  <c r="L212" i="25"/>
  <c r="L555" i="25"/>
  <c r="L58" i="25"/>
  <c r="L151" i="25"/>
  <c r="L498" i="25"/>
  <c r="L259" i="25"/>
  <c r="L235" i="25"/>
  <c r="L261" i="25"/>
  <c r="L189" i="25"/>
  <c r="L221" i="25"/>
  <c r="L250" i="25"/>
  <c r="L441" i="25"/>
  <c r="L305" i="25"/>
  <c r="L215" i="25"/>
  <c r="L177" i="25"/>
  <c r="L203" i="25"/>
  <c r="L229" i="25"/>
  <c r="L457" i="25"/>
  <c r="L862" i="25"/>
  <c r="L616" i="25"/>
  <c r="L768" i="25"/>
  <c r="L205" i="25"/>
  <c r="L399" i="25"/>
  <c r="L490" i="25"/>
  <c r="L380" i="25"/>
  <c r="L243" i="25"/>
  <c r="L312" i="25"/>
  <c r="L29" i="25"/>
  <c r="L814" i="25"/>
  <c r="L378" i="25"/>
  <c r="L328" i="25"/>
  <c r="L426" i="25"/>
  <c r="L64" i="25"/>
  <c r="L547" i="25"/>
  <c r="L423" i="25"/>
  <c r="L469" i="25"/>
  <c r="L97" i="25"/>
  <c r="L129" i="25"/>
  <c r="L348" i="25"/>
  <c r="L782" i="25"/>
  <c r="L649" i="25"/>
  <c r="L319" i="25"/>
  <c r="L910" i="25"/>
  <c r="L406" i="25"/>
  <c r="L40" i="25"/>
  <c r="L121" i="25"/>
  <c r="L246" i="25"/>
  <c r="L394" i="25"/>
  <c r="L338" i="25"/>
  <c r="L288" i="25"/>
  <c r="L271" i="25"/>
  <c r="L606" i="25"/>
  <c r="L265" i="25"/>
  <c r="L420" i="25"/>
  <c r="L172" i="25"/>
  <c r="L108" i="25"/>
  <c r="L93" i="25"/>
  <c r="L493" i="25"/>
  <c r="L127" i="25"/>
  <c r="L249" i="25"/>
  <c r="L612" i="25"/>
  <c r="L182" i="25"/>
  <c r="L242" i="25"/>
  <c r="L392" i="25"/>
  <c r="L505" i="25"/>
  <c r="L502" i="25"/>
  <c r="L464" i="25"/>
  <c r="L280" i="25"/>
  <c r="L343" i="25"/>
  <c r="L787" i="25"/>
  <c r="L314" i="25"/>
  <c r="L429" i="25"/>
  <c r="L334" i="25"/>
  <c r="L239" i="25"/>
  <c r="L224" i="25"/>
  <c r="L336" i="25"/>
  <c r="L377" i="25"/>
  <c r="L274" i="25"/>
  <c r="L63" i="25"/>
  <c r="L666" i="25"/>
  <c r="L571" i="25"/>
  <c r="L610" i="25"/>
  <c r="L530" i="25"/>
  <c r="L260" i="25"/>
  <c r="L674" i="25"/>
  <c r="L209" i="25"/>
  <c r="L178" i="25"/>
  <c r="L549" i="25"/>
  <c r="L200" i="25"/>
  <c r="L270" i="25"/>
  <c r="L403" i="25"/>
  <c r="L652" i="25"/>
  <c r="L699" i="25"/>
  <c r="L122" i="25"/>
  <c r="L391" i="25"/>
  <c r="L183" i="25"/>
  <c r="L602" i="25"/>
  <c r="L722" i="25"/>
  <c r="L366" i="25"/>
  <c r="L290" i="25"/>
  <c r="L339" i="25"/>
  <c r="L262" i="25"/>
  <c r="L293" i="25"/>
  <c r="L529" i="25"/>
  <c r="L524" i="25"/>
  <c r="L904" i="25"/>
  <c r="L418" i="25"/>
  <c r="L267" i="25"/>
  <c r="L90" i="25"/>
  <c r="L211" i="25"/>
  <c r="L268" i="25"/>
  <c r="L911" i="25"/>
  <c r="L661" i="25"/>
  <c r="L263" i="25"/>
  <c r="L38" i="25"/>
  <c r="L473" i="25"/>
  <c r="L874" i="25"/>
  <c r="L76" i="25"/>
  <c r="L912" i="25"/>
  <c r="L432" i="25"/>
  <c r="L701" i="25"/>
  <c r="L19" i="25"/>
  <c r="L330" i="25"/>
  <c r="L625" i="25"/>
  <c r="L864" i="25"/>
  <c r="L103" i="25"/>
  <c r="L551" i="25"/>
  <c r="L596" i="25"/>
  <c r="L278" i="25"/>
  <c r="L494" i="25"/>
  <c r="L158" i="25"/>
  <c r="L471" i="25"/>
  <c r="L511" i="25"/>
  <c r="L39" i="25"/>
  <c r="L463" i="25"/>
  <c r="L409" i="25"/>
  <c r="L141" i="25"/>
  <c r="L256" i="25"/>
  <c r="L356" i="25"/>
  <c r="L670" i="25"/>
  <c r="L297" i="25"/>
  <c r="L913" i="25"/>
  <c r="L400" i="25"/>
  <c r="L294" i="25"/>
  <c r="L538" i="25"/>
  <c r="L448" i="25"/>
  <c r="L914" i="25"/>
  <c r="L340" i="25"/>
  <c r="L561" i="25"/>
  <c r="L470" i="25"/>
  <c r="L124" i="25"/>
  <c r="L915" i="25"/>
  <c r="L218" i="25"/>
  <c r="L543" i="25"/>
  <c r="L536" i="25"/>
  <c r="L916" i="25"/>
  <c r="L689" i="25"/>
  <c r="L623" i="25"/>
  <c r="L329" i="25"/>
  <c r="L44" i="25"/>
  <c r="L213" i="25"/>
  <c r="L236" i="25"/>
  <c r="L548" i="25"/>
  <c r="L516" i="25"/>
  <c r="L673" i="25"/>
  <c r="L397" i="25"/>
  <c r="L55" i="25"/>
  <c r="L595" i="25"/>
  <c r="L790" i="25"/>
  <c r="L451" i="25"/>
  <c r="L479" i="25"/>
  <c r="L478" i="25"/>
  <c r="L447" i="25"/>
  <c r="L301" i="25"/>
  <c r="L917" i="25"/>
  <c r="L414" i="25"/>
  <c r="L425" i="25"/>
  <c r="L269" i="25"/>
  <c r="L126" i="25"/>
  <c r="L156" i="25"/>
  <c r="L491" i="25"/>
  <c r="L101" i="25"/>
  <c r="L408" i="25"/>
  <c r="L72" i="25"/>
  <c r="L144" i="25"/>
  <c r="L458" i="25"/>
  <c r="L382" i="25"/>
  <c r="L755" i="25"/>
  <c r="L557" i="25"/>
  <c r="L582" i="25"/>
  <c r="L318" i="25"/>
  <c r="L161" i="25"/>
  <c r="L298" i="25"/>
  <c r="L363" i="25"/>
  <c r="L387" i="25"/>
  <c r="L486" i="25"/>
  <c r="L590" i="25"/>
  <c r="L677" i="25"/>
  <c r="L257" i="25"/>
  <c r="L291" i="25"/>
  <c r="L503" i="25"/>
  <c r="L231" i="25"/>
  <c r="L342" i="25"/>
  <c r="L308" i="25"/>
  <c r="L442" i="25"/>
  <c r="L858" i="25"/>
  <c r="L258" i="25"/>
  <c r="L702" i="25"/>
  <c r="L554" i="25"/>
  <c r="L114" i="25"/>
  <c r="L303" i="25"/>
  <c r="L860" i="25"/>
  <c r="L175" i="25"/>
  <c r="L795" i="25"/>
  <c r="L628" i="25"/>
  <c r="L405" i="25"/>
  <c r="L354" i="25"/>
  <c r="L817" i="25"/>
  <c r="L740" i="25"/>
  <c r="L383" i="25"/>
  <c r="L820" i="25"/>
  <c r="L375" i="25"/>
  <c r="L837" i="25"/>
  <c r="L876" i="25"/>
  <c r="L436" i="25"/>
  <c r="L520" i="25"/>
  <c r="L577" i="25"/>
  <c r="L307" i="25"/>
  <c r="L292" i="25"/>
  <c r="L632" i="25"/>
  <c r="L646" i="25"/>
  <c r="L266" i="25"/>
  <c r="L54" i="25"/>
  <c r="L611" i="25"/>
  <c r="L404" i="25"/>
  <c r="L751" i="25"/>
  <c r="L253" i="25"/>
  <c r="L681" i="25"/>
  <c r="L522" i="25"/>
  <c r="L179" i="25"/>
  <c r="L422" i="25"/>
  <c r="L188" i="25"/>
  <c r="L18" i="25"/>
  <c r="L918" i="25"/>
  <c r="L62" i="25"/>
  <c r="L424" i="25"/>
  <c r="L155" i="25"/>
  <c r="L384" i="25"/>
  <c r="L663" i="25"/>
  <c r="L705" i="25"/>
  <c r="L654" i="25"/>
  <c r="L693" i="25"/>
  <c r="L401" i="25"/>
  <c r="L48" i="25"/>
  <c r="L346" i="25"/>
  <c r="L541" i="25"/>
  <c r="L310" i="25"/>
  <c r="L865" i="25"/>
  <c r="L513" i="25"/>
  <c r="L427" i="25"/>
  <c r="L481" i="25"/>
  <c r="L641" i="25"/>
  <c r="L835" i="25"/>
  <c r="L351" i="25"/>
  <c r="L143" i="25"/>
  <c r="L433" i="25"/>
  <c r="L614" i="25"/>
  <c r="L519" i="25"/>
  <c r="L841" i="25"/>
  <c r="L487" i="25"/>
  <c r="L437" i="25"/>
  <c r="L199" i="25"/>
  <c r="L539" i="25"/>
  <c r="L241" i="25"/>
  <c r="L413" i="25"/>
  <c r="L353" i="25"/>
  <c r="L697" i="25"/>
  <c r="L252" i="25"/>
  <c r="L600" i="25"/>
  <c r="L620" i="25"/>
  <c r="L300" i="25"/>
  <c r="L337" i="25"/>
  <c r="L746" i="25"/>
  <c r="L395" i="25"/>
  <c r="L919" i="25"/>
  <c r="L396" i="25"/>
  <c r="L716" i="25"/>
  <c r="L163" i="25"/>
  <c r="L238" i="25"/>
  <c r="L810" i="25"/>
  <c r="L454" i="25"/>
  <c r="L87" i="25"/>
  <c r="L761" i="25"/>
  <c r="L581" i="25"/>
  <c r="L468" i="25"/>
  <c r="L358" i="25"/>
  <c r="L546" i="25"/>
  <c r="L685" i="25"/>
  <c r="L350" i="25"/>
  <c r="L690" i="25"/>
  <c r="L668" i="25"/>
  <c r="L678" i="25"/>
  <c r="L779" i="25"/>
  <c r="L367" i="25"/>
  <c r="L452" i="25"/>
  <c r="L658" i="25"/>
  <c r="L233" i="25"/>
  <c r="L407" i="25"/>
  <c r="L556" i="25"/>
  <c r="L626" i="25"/>
  <c r="L789" i="25"/>
  <c r="L102" i="25"/>
  <c r="L385" i="25"/>
  <c r="L604" i="25"/>
  <c r="L836" i="25"/>
  <c r="L357" i="25"/>
  <c r="L515" i="25"/>
  <c r="L888" i="25"/>
  <c r="L417" i="25"/>
  <c r="L568" i="25"/>
  <c r="L645" i="25"/>
  <c r="L168" i="25"/>
  <c r="L743" i="25"/>
  <c r="L496" i="25"/>
  <c r="L629" i="25"/>
  <c r="L74" i="25"/>
  <c r="L331" i="25"/>
  <c r="L869" i="25"/>
  <c r="L195" i="25"/>
  <c r="L680" i="25"/>
  <c r="L248" i="25"/>
  <c r="L510" i="25"/>
  <c r="L552" i="25"/>
  <c r="L466" i="25"/>
  <c r="L542" i="25"/>
  <c r="L374" i="25"/>
  <c r="L210" i="25"/>
  <c r="L891" i="25"/>
  <c r="L758" i="25"/>
  <c r="L593" i="25"/>
  <c r="L671" i="25"/>
  <c r="L622" i="25"/>
  <c r="L667" i="25"/>
  <c r="L920" i="25"/>
  <c r="L796" i="25"/>
  <c r="L419" i="25"/>
  <c r="L564" i="25"/>
  <c r="L453" i="25"/>
  <c r="L868" i="25"/>
  <c r="L759" i="25"/>
  <c r="L365" i="25"/>
  <c r="L588" i="25"/>
  <c r="L521" i="25"/>
  <c r="L731" i="25"/>
  <c r="L563" i="25"/>
  <c r="L576" i="25"/>
  <c r="L766" i="25"/>
  <c r="L713" i="25"/>
  <c r="L421" i="25"/>
  <c r="L921" i="25"/>
  <c r="L756" i="25"/>
  <c r="L584" i="25"/>
  <c r="L562" i="25"/>
  <c r="L615" i="25"/>
  <c r="L922" i="25"/>
  <c r="L67" i="25"/>
  <c r="L700" i="25"/>
  <c r="L923" i="25"/>
  <c r="L569" i="25"/>
  <c r="L1034" i="25"/>
  <c r="L484" i="25"/>
  <c r="L583" i="25"/>
  <c r="L566" i="25"/>
  <c r="L369" i="25"/>
  <c r="L785" i="25"/>
  <c r="L710" i="25"/>
  <c r="L627" i="25"/>
  <c r="L296" i="25"/>
  <c r="L204" i="25"/>
  <c r="L816" i="25"/>
  <c r="L924" i="25"/>
  <c r="L389" i="25"/>
  <c r="L220" i="25"/>
  <c r="L462" i="25"/>
  <c r="L902" i="25"/>
  <c r="L553" i="25"/>
  <c r="L925" i="25"/>
  <c r="L591" i="25"/>
  <c r="L512" i="25"/>
  <c r="L474" i="25"/>
  <c r="L482" i="25"/>
  <c r="L686" i="25"/>
  <c r="L434" i="25"/>
  <c r="L455" i="25"/>
  <c r="L664" i="25"/>
  <c r="L174" i="25"/>
  <c r="L707" i="25"/>
  <c r="L370" i="25"/>
  <c r="L371" i="25"/>
  <c r="L926" i="25"/>
  <c r="L773" i="25"/>
  <c r="L927" i="25"/>
  <c r="L805" i="25"/>
  <c r="L907" i="25"/>
  <c r="L630" i="25"/>
  <c r="L483" i="25"/>
  <c r="L398" i="25"/>
  <c r="L206" i="25"/>
  <c r="L717" i="25"/>
  <c r="L488" i="25"/>
  <c r="L567" i="25"/>
  <c r="L320" i="25"/>
  <c r="L518" i="25"/>
  <c r="L180" i="25"/>
  <c r="L572" i="25"/>
  <c r="L605" i="25"/>
  <c r="L171" i="25"/>
  <c r="L446" i="25"/>
  <c r="L428" i="25"/>
  <c r="L659" i="25"/>
  <c r="L708" i="25"/>
  <c r="L573" i="25"/>
  <c r="L721" i="25"/>
  <c r="L866" i="25"/>
  <c r="L504" i="25"/>
  <c r="L393" i="25"/>
  <c r="L225" i="25"/>
  <c r="L735" i="25"/>
  <c r="L517" i="25"/>
  <c r="L928" i="25"/>
  <c r="L345" i="25"/>
  <c r="L662" i="25"/>
  <c r="L244" i="25"/>
  <c r="L232" i="25"/>
  <c r="L299" i="25"/>
  <c r="L597" i="25"/>
  <c r="L834" i="25"/>
  <c r="L415" i="25"/>
  <c r="L598" i="25"/>
  <c r="L523" i="25"/>
  <c r="L634" i="25"/>
  <c r="L176" i="25"/>
  <c r="L929" i="25"/>
  <c r="L684" i="25"/>
  <c r="L560" i="25"/>
  <c r="L852" i="25"/>
  <c r="L379" i="25"/>
  <c r="L575" i="25"/>
  <c r="L698" i="25"/>
  <c r="L601" i="25"/>
  <c r="L882" i="25"/>
  <c r="L333" i="25"/>
  <c r="L682" i="25"/>
  <c r="L227" i="25"/>
  <c r="L883" i="25"/>
  <c r="L861" i="25"/>
  <c r="L842" i="25"/>
  <c r="L760" i="25"/>
  <c r="L781" i="25"/>
  <c r="L798" i="25"/>
  <c r="L819" i="25"/>
  <c r="L460" i="25"/>
  <c r="L881" i="25"/>
  <c r="L166" i="25"/>
  <c r="L559" i="25"/>
  <c r="L732" i="25"/>
  <c r="L355" i="25"/>
  <c r="L526" i="25"/>
  <c r="L930" i="25"/>
  <c r="L889" i="25"/>
  <c r="L450" i="25"/>
  <c r="L322" i="25"/>
  <c r="L899" i="25"/>
  <c r="L900" i="25"/>
  <c r="L802" i="25"/>
  <c r="L492" i="25"/>
  <c r="L752" i="25"/>
  <c r="L873" i="25"/>
  <c r="L898" i="25"/>
  <c r="L594" i="25"/>
  <c r="L142" i="25"/>
  <c r="L793" i="25"/>
  <c r="L459" i="25"/>
  <c r="L931" i="25"/>
  <c r="L534" i="25"/>
  <c r="L932" i="25"/>
  <c r="L855" i="25"/>
  <c r="L617" i="25"/>
  <c r="L818" i="25"/>
  <c r="L933" i="25"/>
  <c r="L726" i="25"/>
  <c r="L647" i="25"/>
  <c r="L411" i="25"/>
  <c r="L727" i="25"/>
  <c r="L934" i="25"/>
  <c r="L443" i="25"/>
  <c r="L532" i="25"/>
  <c r="L619" i="25"/>
  <c r="L531" i="25"/>
  <c r="L687" i="25"/>
  <c r="L706" i="25"/>
  <c r="L506" i="25"/>
  <c r="L631" i="25"/>
  <c r="L402" i="25"/>
  <c r="L132" i="25"/>
  <c r="L799" i="25"/>
  <c r="L738" i="25"/>
  <c r="L352" i="25"/>
  <c r="L718" i="25"/>
  <c r="L725" i="25"/>
  <c r="L609" i="25"/>
  <c r="L769" i="25"/>
  <c r="L935" i="25"/>
  <c r="L809" i="25"/>
  <c r="L875" i="25"/>
  <c r="L884" i="25"/>
  <c r="L638" i="25"/>
  <c r="L691" i="25"/>
  <c r="L648" i="25"/>
  <c r="L416" i="25"/>
  <c r="L859" i="25"/>
  <c r="L651" i="25"/>
  <c r="L676" i="25"/>
  <c r="L586" i="25"/>
  <c r="L644" i="25"/>
  <c r="L650" i="25"/>
  <c r="L642" i="25"/>
  <c r="L613" i="25"/>
  <c r="L825" i="25"/>
  <c r="L871" i="25"/>
  <c r="L807" i="25"/>
  <c r="L936" i="25"/>
  <c r="L748" i="25"/>
  <c r="L804" i="25"/>
  <c r="L775" i="25"/>
  <c r="L742" i="25"/>
  <c r="L847" i="25"/>
  <c r="L937" i="25"/>
  <c r="L741" i="25"/>
  <c r="L938" i="25"/>
  <c r="L665" i="25"/>
  <c r="L777" i="25"/>
  <c r="L788" i="25"/>
  <c r="L655" i="25"/>
  <c r="L592" i="25"/>
  <c r="L509" i="25"/>
  <c r="L720" i="25"/>
  <c r="L939" i="25"/>
  <c r="L528" i="25"/>
  <c r="L585" i="25"/>
  <c r="L533" i="25"/>
  <c r="L461" i="25"/>
  <c r="L712" i="25"/>
  <c r="L757" i="25"/>
  <c r="L797" i="25"/>
  <c r="L639" i="25"/>
  <c r="L940" i="25"/>
  <c r="L535" i="25"/>
  <c r="L877" i="25"/>
  <c r="L618" i="25"/>
  <c r="L696" i="25"/>
  <c r="L574" i="25"/>
  <c r="L514" i="25"/>
  <c r="L544" i="25"/>
  <c r="L786" i="25"/>
  <c r="L281" i="25"/>
  <c r="L695" i="25"/>
  <c r="L941" i="25"/>
  <c r="L886" i="25"/>
  <c r="L747" i="25"/>
  <c r="L879" i="25"/>
  <c r="L589" i="25"/>
  <c r="L729" i="25"/>
  <c r="L942" i="25"/>
  <c r="L643" i="25"/>
  <c r="L476" i="25"/>
  <c r="L943" i="25"/>
  <c r="L704" i="25"/>
  <c r="L944" i="25"/>
  <c r="L362" i="25"/>
  <c r="L501" i="25"/>
  <c r="L192" i="25"/>
  <c r="L754" i="25"/>
  <c r="L853" i="25"/>
  <c r="L770" i="25"/>
  <c r="L830" i="25"/>
  <c r="L780" i="25"/>
  <c r="L848" i="25"/>
  <c r="L373" i="25"/>
  <c r="L669" i="25"/>
  <c r="L272" i="25"/>
  <c r="L118" i="25"/>
  <c r="L831" i="25"/>
  <c r="L388" i="25"/>
  <c r="L226" i="25"/>
  <c r="L730" i="25"/>
  <c r="L489" i="25"/>
  <c r="L815" i="25"/>
  <c r="L361" i="25"/>
  <c r="L945" i="25"/>
  <c r="L497" i="25"/>
  <c r="L440" i="25"/>
  <c r="L545" i="25"/>
  <c r="L863" i="25"/>
  <c r="L692" i="25"/>
  <c r="L1032" i="25"/>
  <c r="L475" i="25"/>
  <c r="L887" i="25"/>
  <c r="L833" i="25"/>
  <c r="L774" i="25"/>
  <c r="L672" i="25"/>
  <c r="L946" i="25"/>
  <c r="L660" i="25"/>
  <c r="L599" i="25"/>
  <c r="L947" i="25"/>
  <c r="L703" i="25"/>
  <c r="L636" i="25"/>
  <c r="L901" i="25"/>
  <c r="L829" i="25"/>
  <c r="L694" i="25"/>
  <c r="L709" i="25"/>
  <c r="L792" i="25"/>
  <c r="L893" i="25"/>
  <c r="L948" i="25"/>
  <c r="L897" i="25"/>
  <c r="L949" i="25"/>
  <c r="L851" i="25"/>
  <c r="L431" i="25"/>
  <c r="L744" i="25"/>
  <c r="L430" i="25"/>
  <c r="L880" i="25"/>
  <c r="L765" i="25"/>
  <c r="L950" i="25"/>
  <c r="L892" i="25"/>
  <c r="L688" i="25"/>
  <c r="L813" i="25"/>
  <c r="L846" i="25"/>
  <c r="L507" i="25"/>
  <c r="L838" i="25"/>
  <c r="L381" i="25"/>
  <c r="L525" i="25"/>
  <c r="L480" i="25"/>
  <c r="L951" i="25"/>
  <c r="L952" i="25"/>
  <c r="L1020" i="25"/>
  <c r="L811" i="25"/>
  <c r="L1028" i="25"/>
  <c r="L287" i="25"/>
  <c r="L821" i="25"/>
  <c r="L587" i="25"/>
  <c r="L762" i="25"/>
  <c r="L845" i="25"/>
  <c r="L1019" i="25"/>
  <c r="L715" i="25"/>
  <c r="L896" i="25"/>
  <c r="L806" i="25"/>
  <c r="L724" i="25"/>
  <c r="L570" i="25"/>
  <c r="L878" i="25"/>
  <c r="L903" i="25"/>
  <c r="L826" i="25"/>
  <c r="L856" i="25"/>
  <c r="L850" i="25"/>
  <c r="L764" i="25"/>
  <c r="L286" i="25"/>
  <c r="L372" i="25"/>
  <c r="L794" i="25"/>
  <c r="L438" i="25"/>
  <c r="L953" i="25"/>
  <c r="L624" i="25"/>
  <c r="L840" i="25"/>
  <c r="L954" i="25"/>
  <c r="L1026" i="25"/>
  <c r="L1035" i="25"/>
  <c r="L812" i="25"/>
  <c r="L728" i="25"/>
  <c r="L1030" i="25"/>
  <c r="L955" i="25"/>
  <c r="L783" i="25"/>
  <c r="L360" i="25"/>
  <c r="L508" i="25"/>
  <c r="L635" i="25"/>
  <c r="L956" i="25"/>
  <c r="L808" i="25"/>
  <c r="L957" i="25"/>
  <c r="L1018" i="25"/>
  <c r="L653" i="25"/>
  <c r="L890" i="25"/>
  <c r="L958" i="25"/>
  <c r="L909" i="25"/>
  <c r="L739" i="25"/>
  <c r="L959" i="25"/>
  <c r="L960" i="25"/>
  <c r="L745" i="25"/>
  <c r="L828" i="25"/>
  <c r="L961" i="25"/>
  <c r="L962" i="25"/>
  <c r="L540" i="25"/>
  <c r="L823" i="25"/>
  <c r="L827" i="25"/>
  <c r="L772" i="25"/>
  <c r="L737" i="25"/>
  <c r="L1022" i="25"/>
  <c r="L723" i="25"/>
  <c r="L963" i="25"/>
  <c r="L964" i="25"/>
  <c r="L894" i="25"/>
  <c r="L822" i="25"/>
  <c r="L714" i="25"/>
  <c r="L637" i="25"/>
  <c r="L276" i="25"/>
  <c r="L965" i="25"/>
  <c r="L579" i="25"/>
  <c r="L800" i="25"/>
  <c r="L767" i="25"/>
  <c r="L867" i="25"/>
  <c r="L753" i="25"/>
  <c r="L966" i="25"/>
  <c r="L967" i="25"/>
  <c r="L968" i="25"/>
  <c r="L969" i="25"/>
  <c r="L970" i="25"/>
  <c r="L608" i="25"/>
  <c r="L1023" i="25"/>
  <c r="L550" i="25"/>
  <c r="L971" i="25"/>
  <c r="L472" i="25"/>
  <c r="L1021" i="25"/>
  <c r="L972" i="25"/>
  <c r="L905" i="25"/>
  <c r="L885" i="25"/>
  <c r="L906" i="25"/>
  <c r="L558" i="25"/>
  <c r="L872" i="25"/>
  <c r="L973" i="25"/>
  <c r="L311" i="25"/>
  <c r="L771" i="25"/>
  <c r="L908" i="25"/>
  <c r="L974" i="25"/>
  <c r="L683" i="25"/>
  <c r="L975" i="25"/>
  <c r="L976" i="25"/>
  <c r="L734" i="25"/>
  <c r="L719" i="25"/>
  <c r="L580" i="25"/>
  <c r="L444" i="25"/>
  <c r="L977" i="25"/>
  <c r="L978" i="25"/>
  <c r="L857" i="25"/>
  <c r="L750" i="25"/>
  <c r="L843" i="25"/>
  <c r="L801" i="25"/>
  <c r="L565" i="25"/>
  <c r="L763" i="25"/>
  <c r="L839" i="25"/>
  <c r="L776" i="25"/>
  <c r="L711" i="25"/>
  <c r="L657" i="25"/>
  <c r="L1036" i="25"/>
  <c r="L849" i="25"/>
  <c r="L979" i="25"/>
  <c r="L980" i="25"/>
  <c r="L981" i="25"/>
  <c r="L1024" i="25"/>
  <c r="L982" i="25"/>
  <c r="L983" i="25"/>
  <c r="L984" i="25"/>
  <c r="L985" i="25"/>
  <c r="L477" i="25"/>
  <c r="L185" i="25"/>
  <c r="L986" i="25"/>
  <c r="L791" i="25"/>
  <c r="L987" i="25"/>
  <c r="L988" i="25"/>
  <c r="L989" i="25"/>
  <c r="L160" i="25"/>
  <c r="L990" i="25"/>
  <c r="L991" i="25"/>
  <c r="L435" i="25"/>
  <c r="L992" i="25"/>
  <c r="L993" i="25"/>
  <c r="L749" i="25"/>
  <c r="L439" i="25"/>
  <c r="L994" i="25"/>
  <c r="L995" i="25"/>
  <c r="L844" i="25"/>
  <c r="L1017" i="25"/>
  <c r="L996" i="25"/>
  <c r="L870" i="25"/>
  <c r="L656" i="25"/>
  <c r="L1027" i="25"/>
  <c r="L997" i="25"/>
  <c r="L998" i="25"/>
  <c r="L1025" i="25"/>
  <c r="L999" i="25"/>
  <c r="L1033" i="25"/>
  <c r="L733" i="25"/>
  <c r="L1000" i="25"/>
  <c r="L1001" i="25"/>
  <c r="L1002" i="25"/>
  <c r="L1003" i="25"/>
  <c r="L1004" i="25"/>
  <c r="L832" i="25"/>
  <c r="L1005" i="25"/>
  <c r="L1006" i="25"/>
  <c r="L1007" i="25"/>
  <c r="L1008" i="25"/>
  <c r="L1009" i="25"/>
  <c r="L1010" i="25"/>
  <c r="L1011" i="25"/>
  <c r="L1031" i="25"/>
  <c r="L1029" i="25"/>
  <c r="L465" i="25"/>
  <c r="L1012" i="25"/>
  <c r="L824" i="25"/>
  <c r="L803" i="25"/>
  <c r="L854" i="25"/>
  <c r="L1013" i="25"/>
  <c r="L1014" i="25"/>
  <c r="L1015" i="25"/>
  <c r="H26" i="25"/>
  <c r="H14" i="25"/>
  <c r="H47" i="25"/>
  <c r="H13" i="25"/>
  <c r="H43" i="25"/>
  <c r="H16" i="25"/>
  <c r="H23" i="25"/>
  <c r="H20" i="25"/>
  <c r="H60" i="25"/>
  <c r="H73" i="25"/>
  <c r="H49" i="25"/>
  <c r="H148" i="25"/>
  <c r="H7" i="25"/>
  <c r="H15" i="25"/>
  <c r="H41" i="25"/>
  <c r="H75" i="25"/>
  <c r="H109" i="25"/>
  <c r="H59" i="25"/>
  <c r="H22" i="25"/>
  <c r="H42" i="25"/>
  <c r="H31" i="25"/>
  <c r="H70" i="25"/>
  <c r="H208" i="25"/>
  <c r="H32" i="25"/>
  <c r="H125" i="25"/>
  <c r="H30" i="25"/>
  <c r="H84" i="25"/>
  <c r="H100" i="25"/>
  <c r="H27" i="25"/>
  <c r="H36" i="25"/>
  <c r="H33" i="25"/>
  <c r="H77" i="25"/>
  <c r="H92" i="25"/>
  <c r="H45" i="25"/>
  <c r="H37" i="25"/>
  <c r="H193" i="25"/>
  <c r="H113" i="25"/>
  <c r="H449" i="25"/>
  <c r="H164" i="25"/>
  <c r="H98" i="25"/>
  <c r="H46" i="25"/>
  <c r="H78" i="25"/>
  <c r="H282" i="25"/>
  <c r="H323" i="25"/>
  <c r="H191" i="25"/>
  <c r="H147" i="25"/>
  <c r="H136" i="25"/>
  <c r="H207" i="25"/>
  <c r="H412" i="25"/>
  <c r="H111" i="25"/>
  <c r="H138" i="25"/>
  <c r="H135" i="25"/>
  <c r="H170" i="25"/>
  <c r="H35" i="25"/>
  <c r="H157" i="25"/>
  <c r="H83" i="25"/>
  <c r="H332" i="25"/>
  <c r="H25" i="25"/>
  <c r="H146" i="25"/>
  <c r="H181" i="25"/>
  <c r="H79" i="25"/>
  <c r="H110" i="25"/>
  <c r="H194" i="25"/>
  <c r="H386" i="25"/>
  <c r="H123" i="25"/>
  <c r="H130" i="25"/>
  <c r="H184" i="25"/>
  <c r="H17" i="25"/>
  <c r="H28" i="25"/>
  <c r="H34" i="25"/>
  <c r="H390" i="25"/>
  <c r="H116" i="25"/>
  <c r="H139" i="25"/>
  <c r="H104" i="25"/>
  <c r="H66" i="25"/>
  <c r="H145" i="25"/>
  <c r="H24" i="25"/>
  <c r="H245" i="25"/>
  <c r="H228" i="25"/>
  <c r="H81" i="25"/>
  <c r="H82" i="25"/>
  <c r="H133" i="25"/>
  <c r="H214" i="25"/>
  <c r="H273" i="25"/>
  <c r="H88" i="25"/>
  <c r="H57" i="25"/>
  <c r="H349" i="25"/>
  <c r="H216" i="25"/>
  <c r="H51" i="25"/>
  <c r="H495" i="25"/>
  <c r="H53" i="25"/>
  <c r="H264" i="25"/>
  <c r="H201" i="25"/>
  <c r="H119" i="25"/>
  <c r="H89" i="25"/>
  <c r="H190" i="25"/>
  <c r="H10" i="25"/>
  <c r="H467" i="25"/>
  <c r="H85" i="25"/>
  <c r="H217" i="25"/>
  <c r="H117" i="25"/>
  <c r="H327" i="25"/>
  <c r="H196" i="25"/>
  <c r="H277" i="25"/>
  <c r="H222" i="25"/>
  <c r="H302" i="25"/>
  <c r="H120" i="25"/>
  <c r="H96" i="25"/>
  <c r="H247" i="25"/>
  <c r="H99" i="25"/>
  <c r="H283" i="25"/>
  <c r="H275" i="25"/>
  <c r="H162" i="25"/>
  <c r="H150" i="25"/>
  <c r="H69" i="25"/>
  <c r="H255" i="25"/>
  <c r="H240" i="25"/>
  <c r="H251" i="25"/>
  <c r="H91" i="25"/>
  <c r="H152" i="25"/>
  <c r="H52" i="25"/>
  <c r="H186" i="25"/>
  <c r="H153" i="25"/>
  <c r="H165" i="25"/>
  <c r="H368" i="25"/>
  <c r="H115" i="25"/>
  <c r="H149" i="25"/>
  <c r="H167" i="25"/>
  <c r="H219" i="25"/>
  <c r="H607" i="25"/>
  <c r="H324" i="25"/>
  <c r="H105" i="25"/>
  <c r="H94" i="25"/>
  <c r="H326" i="25"/>
  <c r="H223" i="25"/>
  <c r="H527" i="25"/>
  <c r="H289" i="25"/>
  <c r="H95" i="25"/>
  <c r="H61" i="25"/>
  <c r="H445" i="25"/>
  <c r="H137" i="25"/>
  <c r="H198" i="25"/>
  <c r="H154" i="25"/>
  <c r="H621" i="25"/>
  <c r="H65" i="25"/>
  <c r="H679" i="25"/>
  <c r="H140" i="25"/>
  <c r="H56" i="25"/>
  <c r="H895" i="25"/>
  <c r="H456" i="25"/>
  <c r="H173" i="25"/>
  <c r="H169" i="25"/>
  <c r="H202" i="25"/>
  <c r="H254" i="25"/>
  <c r="H107" i="25"/>
  <c r="H187" i="25"/>
  <c r="H778" i="25"/>
  <c r="H306" i="25"/>
  <c r="H603" i="25"/>
  <c r="H304" i="25"/>
  <c r="H86" i="25"/>
  <c r="H131" i="25"/>
  <c r="H71" i="25"/>
  <c r="H344" i="25"/>
  <c r="H376" i="25"/>
  <c r="H295" i="25"/>
  <c r="H325" i="25"/>
  <c r="H640" i="25"/>
  <c r="H675" i="25"/>
  <c r="H68" i="25"/>
  <c r="H410" i="25"/>
  <c r="H537" i="25"/>
  <c r="H134" i="25"/>
  <c r="H112" i="25"/>
  <c r="H230" i="25"/>
  <c r="H159" i="25"/>
  <c r="H736" i="25"/>
  <c r="H80" i="25"/>
  <c r="H341" i="25"/>
  <c r="H347" i="25"/>
  <c r="H284" i="25"/>
  <c r="H321" i="25"/>
  <c r="H279" i="25"/>
  <c r="H359" i="25"/>
  <c r="H633" i="25"/>
  <c r="H578" i="25"/>
  <c r="H335" i="25"/>
  <c r="H364" i="25"/>
  <c r="H285" i="25"/>
  <c r="H316" i="25"/>
  <c r="H128" i="25"/>
  <c r="H485" i="25"/>
  <c r="H309" i="25"/>
  <c r="H237" i="25"/>
  <c r="H234" i="25"/>
  <c r="H315" i="25"/>
  <c r="H197" i="25"/>
  <c r="H106" i="25"/>
  <c r="H784" i="25"/>
  <c r="H212" i="25"/>
  <c r="H555" i="25"/>
  <c r="H58" i="25"/>
  <c r="H151" i="25"/>
  <c r="H498" i="25"/>
  <c r="H259" i="25"/>
  <c r="H235" i="25"/>
  <c r="H261" i="25"/>
  <c r="H189" i="25"/>
  <c r="H221" i="25"/>
  <c r="H250" i="25"/>
  <c r="H441" i="25"/>
  <c r="H305" i="25"/>
  <c r="H215" i="25"/>
  <c r="H177" i="25"/>
  <c r="H203" i="25"/>
  <c r="H229" i="25"/>
  <c r="H457" i="25"/>
  <c r="H862" i="25"/>
  <c r="H616" i="25"/>
  <c r="H768" i="25"/>
  <c r="H205" i="25"/>
  <c r="H399" i="25"/>
  <c r="H490" i="25"/>
  <c r="H380" i="25"/>
  <c r="H243" i="25"/>
  <c r="H312" i="25"/>
  <c r="H29" i="25"/>
  <c r="H814" i="25"/>
  <c r="H378" i="25"/>
  <c r="H328" i="25"/>
  <c r="H426" i="25"/>
  <c r="H64" i="25"/>
  <c r="H547" i="25"/>
  <c r="H423" i="25"/>
  <c r="H469" i="25"/>
  <c r="H97" i="25"/>
  <c r="H129" i="25"/>
  <c r="H348" i="25"/>
  <c r="H782" i="25"/>
  <c r="H649" i="25"/>
  <c r="H319" i="25"/>
  <c r="H910" i="25"/>
  <c r="H406" i="25"/>
  <c r="H40" i="25"/>
  <c r="H121" i="25"/>
  <c r="H246" i="25"/>
  <c r="H394" i="25"/>
  <c r="H338" i="25"/>
  <c r="H288" i="25"/>
  <c r="H271" i="25"/>
  <c r="H606" i="25"/>
  <c r="H265" i="25"/>
  <c r="H420" i="25"/>
  <c r="H172" i="25"/>
  <c r="H108" i="25"/>
  <c r="H93" i="25"/>
  <c r="H493" i="25"/>
  <c r="H127" i="25"/>
  <c r="H249" i="25"/>
  <c r="H612" i="25"/>
  <c r="H182" i="25"/>
  <c r="H242" i="25"/>
  <c r="H392" i="25"/>
  <c r="H505" i="25"/>
  <c r="H502" i="25"/>
  <c r="H464" i="25"/>
  <c r="H280" i="25"/>
  <c r="H343" i="25"/>
  <c r="H787" i="25"/>
  <c r="H314" i="25"/>
  <c r="H429" i="25"/>
  <c r="H334" i="25"/>
  <c r="H239" i="25"/>
  <c r="H224" i="25"/>
  <c r="H336" i="25"/>
  <c r="H377" i="25"/>
  <c r="H274" i="25"/>
  <c r="H63" i="25"/>
  <c r="H666" i="25"/>
  <c r="H571" i="25"/>
  <c r="H610" i="25"/>
  <c r="H530" i="25"/>
  <c r="H260" i="25"/>
  <c r="H674" i="25"/>
  <c r="H209" i="25"/>
  <c r="H178" i="25"/>
  <c r="H549" i="25"/>
  <c r="H200" i="25"/>
  <c r="H270" i="25"/>
  <c r="H403" i="25"/>
  <c r="H652" i="25"/>
  <c r="H699" i="25"/>
  <c r="H122" i="25"/>
  <c r="H391" i="25"/>
  <c r="H183" i="25"/>
  <c r="H602" i="25"/>
  <c r="H722" i="25"/>
  <c r="H366" i="25"/>
  <c r="H290" i="25"/>
  <c r="H339" i="25"/>
  <c r="H262" i="25"/>
  <c r="H293" i="25"/>
  <c r="H529" i="25"/>
  <c r="H524" i="25"/>
  <c r="H904" i="25"/>
  <c r="H418" i="25"/>
  <c r="H267" i="25"/>
  <c r="H90" i="25"/>
  <c r="H211" i="25"/>
  <c r="H268" i="25"/>
  <c r="H911" i="25"/>
  <c r="H661" i="25"/>
  <c r="H263" i="25"/>
  <c r="H38" i="25"/>
  <c r="H473" i="25"/>
  <c r="H874" i="25"/>
  <c r="H76" i="25"/>
  <c r="H912" i="25"/>
  <c r="H432" i="25"/>
  <c r="H701" i="25"/>
  <c r="H19" i="25"/>
  <c r="H330" i="25"/>
  <c r="H625" i="25"/>
  <c r="H864" i="25"/>
  <c r="H103" i="25"/>
  <c r="H551" i="25"/>
  <c r="H596" i="25"/>
  <c r="H278" i="25"/>
  <c r="H494" i="25"/>
  <c r="H158" i="25"/>
  <c r="H471" i="25"/>
  <c r="H511" i="25"/>
  <c r="H39" i="25"/>
  <c r="H463" i="25"/>
  <c r="H409" i="25"/>
  <c r="H141" i="25"/>
  <c r="H256" i="25"/>
  <c r="H356" i="25"/>
  <c r="H670" i="25"/>
  <c r="H297" i="25"/>
  <c r="H913" i="25"/>
  <c r="H400" i="25"/>
  <c r="H294" i="25"/>
  <c r="H538" i="25"/>
  <c r="H448" i="25"/>
  <c r="H914" i="25"/>
  <c r="H340" i="25"/>
  <c r="H561" i="25"/>
  <c r="H470" i="25"/>
  <c r="H124" i="25"/>
  <c r="H915" i="25"/>
  <c r="H218" i="25"/>
  <c r="H543" i="25"/>
  <c r="H536" i="25"/>
  <c r="H916" i="25"/>
  <c r="H689" i="25"/>
  <c r="H623" i="25"/>
  <c r="H329" i="25"/>
  <c r="H44" i="25"/>
  <c r="H213" i="25"/>
  <c r="H236" i="25"/>
  <c r="H548" i="25"/>
  <c r="H516" i="25"/>
  <c r="H673" i="25"/>
  <c r="H397" i="25"/>
  <c r="H55" i="25"/>
  <c r="H595" i="25"/>
  <c r="H790" i="25"/>
  <c r="H451" i="25"/>
  <c r="H479" i="25"/>
  <c r="H478" i="25"/>
  <c r="H447" i="25"/>
  <c r="H301" i="25"/>
  <c r="H917" i="25"/>
  <c r="H414" i="25"/>
  <c r="H425" i="25"/>
  <c r="H269" i="25"/>
  <c r="H126" i="25"/>
  <c r="H156" i="25"/>
  <c r="H491" i="25"/>
  <c r="H101" i="25"/>
  <c r="H408" i="25"/>
  <c r="H72" i="25"/>
  <c r="H144" i="25"/>
  <c r="H458" i="25"/>
  <c r="H382" i="25"/>
  <c r="H755" i="25"/>
  <c r="H557" i="25"/>
  <c r="H582" i="25"/>
  <c r="H318" i="25"/>
  <c r="H161" i="25"/>
  <c r="H298" i="25"/>
  <c r="H363" i="25"/>
  <c r="H387" i="25"/>
  <c r="H486" i="25"/>
  <c r="H590" i="25"/>
  <c r="H677" i="25"/>
  <c r="H257" i="25"/>
  <c r="H291" i="25"/>
  <c r="H503" i="25"/>
  <c r="H231" i="25"/>
  <c r="H342" i="25"/>
  <c r="H308" i="25"/>
  <c r="H442" i="25"/>
  <c r="H858" i="25"/>
  <c r="H258" i="25"/>
  <c r="H702" i="25"/>
  <c r="H554" i="25"/>
  <c r="H114" i="25"/>
  <c r="H303" i="25"/>
  <c r="H860" i="25"/>
  <c r="H175" i="25"/>
  <c r="H795" i="25"/>
  <c r="H628" i="25"/>
  <c r="H405" i="25"/>
  <c r="H354" i="25"/>
  <c r="H817" i="25"/>
  <c r="H740" i="25"/>
  <c r="H383" i="25"/>
  <c r="H820" i="25"/>
  <c r="H375" i="25"/>
  <c r="H837" i="25"/>
  <c r="H876" i="25"/>
  <c r="H436" i="25"/>
  <c r="H520" i="25"/>
  <c r="H577" i="25"/>
  <c r="H307" i="25"/>
  <c r="H292" i="25"/>
  <c r="H632" i="25"/>
  <c r="H646" i="25"/>
  <c r="H266" i="25"/>
  <c r="H54" i="25"/>
  <c r="H611" i="25"/>
  <c r="H404" i="25"/>
  <c r="H751" i="25"/>
  <c r="H253" i="25"/>
  <c r="H681" i="25"/>
  <c r="H522" i="25"/>
  <c r="H179" i="25"/>
  <c r="H422" i="25"/>
  <c r="H188" i="25"/>
  <c r="H18" i="25"/>
  <c r="H918" i="25"/>
  <c r="H62" i="25"/>
  <c r="H424" i="25"/>
  <c r="H155" i="25"/>
  <c r="H384" i="25"/>
  <c r="H663" i="25"/>
  <c r="H705" i="25"/>
  <c r="H654" i="25"/>
  <c r="H693" i="25"/>
  <c r="H401" i="25"/>
  <c r="H48" i="25"/>
  <c r="H346" i="25"/>
  <c r="H541" i="25"/>
  <c r="H310" i="25"/>
  <c r="H865" i="25"/>
  <c r="H513" i="25"/>
  <c r="H427" i="25"/>
  <c r="H481" i="25"/>
  <c r="H641" i="25"/>
  <c r="H835" i="25"/>
  <c r="H351" i="25"/>
  <c r="H143" i="25"/>
  <c r="H433" i="25"/>
  <c r="H614" i="25"/>
  <c r="H519" i="25"/>
  <c r="H841" i="25"/>
  <c r="H487" i="25"/>
  <c r="H437" i="25"/>
  <c r="H199" i="25"/>
  <c r="H539" i="25"/>
  <c r="H241" i="25"/>
  <c r="H413" i="25"/>
  <c r="H353" i="25"/>
  <c r="H697" i="25"/>
  <c r="H252" i="25"/>
  <c r="H600" i="25"/>
  <c r="H620" i="25"/>
  <c r="H300" i="25"/>
  <c r="H337" i="25"/>
  <c r="H746" i="25"/>
  <c r="H395" i="25"/>
  <c r="H919" i="25"/>
  <c r="H396" i="25"/>
  <c r="H716" i="25"/>
  <c r="H163" i="25"/>
  <c r="H238" i="25"/>
  <c r="H810" i="25"/>
  <c r="H454" i="25"/>
  <c r="H87" i="25"/>
  <c r="H761" i="25"/>
  <c r="H581" i="25"/>
  <c r="H468" i="25"/>
  <c r="H358" i="25"/>
  <c r="H546" i="25"/>
  <c r="H685" i="25"/>
  <c r="H350" i="25"/>
  <c r="H690" i="25"/>
  <c r="H668" i="25"/>
  <c r="H678" i="25"/>
  <c r="H779" i="25"/>
  <c r="H367" i="25"/>
  <c r="H452" i="25"/>
  <c r="H658" i="25"/>
  <c r="H233" i="25"/>
  <c r="H407" i="25"/>
  <c r="H556" i="25"/>
  <c r="H626" i="25"/>
  <c r="H789" i="25"/>
  <c r="H102" i="25"/>
  <c r="H385" i="25"/>
  <c r="H604" i="25"/>
  <c r="H836" i="25"/>
  <c r="H357" i="25"/>
  <c r="H515" i="25"/>
  <c r="H888" i="25"/>
  <c r="H417" i="25"/>
  <c r="H568" i="25"/>
  <c r="H645" i="25"/>
  <c r="H168" i="25"/>
  <c r="H743" i="25"/>
  <c r="H496" i="25"/>
  <c r="H629" i="25"/>
  <c r="H74" i="25"/>
  <c r="H331" i="25"/>
  <c r="H869" i="25"/>
  <c r="H195" i="25"/>
  <c r="H680" i="25"/>
  <c r="H248" i="25"/>
  <c r="H510" i="25"/>
  <c r="H552" i="25"/>
  <c r="H466" i="25"/>
  <c r="H542" i="25"/>
  <c r="H374" i="25"/>
  <c r="H210" i="25"/>
  <c r="H891" i="25"/>
  <c r="H758" i="25"/>
  <c r="H593" i="25"/>
  <c r="H671" i="25"/>
  <c r="H622" i="25"/>
  <c r="H667" i="25"/>
  <c r="H920" i="25"/>
  <c r="H796" i="25"/>
  <c r="H419" i="25"/>
  <c r="H564" i="25"/>
  <c r="H453" i="25"/>
  <c r="H868" i="25"/>
  <c r="H759" i="25"/>
  <c r="H365" i="25"/>
  <c r="H588" i="25"/>
  <c r="H521" i="25"/>
  <c r="H731" i="25"/>
  <c r="H563" i="25"/>
  <c r="H576" i="25"/>
  <c r="H766" i="25"/>
  <c r="H713" i="25"/>
  <c r="H421" i="25"/>
  <c r="H921" i="25"/>
  <c r="H756" i="25"/>
  <c r="H584" i="25"/>
  <c r="H562" i="25"/>
  <c r="H615" i="25"/>
  <c r="H922" i="25"/>
  <c r="H67" i="25"/>
  <c r="H700" i="25"/>
  <c r="H923" i="25"/>
  <c r="H569" i="25"/>
  <c r="H1034" i="25"/>
  <c r="H484" i="25"/>
  <c r="H583" i="25"/>
  <c r="H566" i="25"/>
  <c r="H369" i="25"/>
  <c r="H785" i="25"/>
  <c r="H710" i="25"/>
  <c r="H627" i="25"/>
  <c r="H296" i="25"/>
  <c r="H204" i="25"/>
  <c r="H816" i="25"/>
  <c r="H924" i="25"/>
  <c r="H389" i="25"/>
  <c r="H220" i="25"/>
  <c r="H462" i="25"/>
  <c r="H902" i="25"/>
  <c r="H553" i="25"/>
  <c r="H925" i="25"/>
  <c r="H591" i="25"/>
  <c r="H512" i="25"/>
  <c r="H474" i="25"/>
  <c r="H482" i="25"/>
  <c r="H686" i="25"/>
  <c r="H434" i="25"/>
  <c r="H455" i="25"/>
  <c r="H664" i="25"/>
  <c r="H174" i="25"/>
  <c r="H707" i="25"/>
  <c r="H370" i="25"/>
  <c r="H371" i="25"/>
  <c r="H926" i="25"/>
  <c r="H773" i="25"/>
  <c r="H927" i="25"/>
  <c r="H805" i="25"/>
  <c r="H907" i="25"/>
  <c r="H630" i="25"/>
  <c r="H483" i="25"/>
  <c r="H398" i="25"/>
  <c r="H206" i="25"/>
  <c r="H717" i="25"/>
  <c r="H488" i="25"/>
  <c r="H567" i="25"/>
  <c r="H320" i="25"/>
  <c r="H518" i="25"/>
  <c r="H180" i="25"/>
  <c r="H572" i="25"/>
  <c r="H605" i="25"/>
  <c r="H171" i="25"/>
  <c r="H446" i="25"/>
  <c r="H428" i="25"/>
  <c r="H659" i="25"/>
  <c r="H708" i="25"/>
  <c r="H573" i="25"/>
  <c r="H721" i="25"/>
  <c r="H866" i="25"/>
  <c r="H504" i="25"/>
  <c r="H393" i="25"/>
  <c r="H225" i="25"/>
  <c r="H735" i="25"/>
  <c r="H517" i="25"/>
  <c r="H928" i="25"/>
  <c r="H345" i="25"/>
  <c r="H662" i="25"/>
  <c r="H244" i="25"/>
  <c r="H232" i="25"/>
  <c r="H299" i="25"/>
  <c r="H597" i="25"/>
  <c r="H834" i="25"/>
  <c r="H415" i="25"/>
  <c r="H598" i="25"/>
  <c r="H523" i="25"/>
  <c r="H634" i="25"/>
  <c r="H176" i="25"/>
  <c r="H929" i="25"/>
  <c r="H684" i="25"/>
  <c r="H560" i="25"/>
  <c r="H852" i="25"/>
  <c r="H379" i="25"/>
  <c r="H575" i="25"/>
  <c r="H698" i="25"/>
  <c r="H601" i="25"/>
  <c r="H882" i="25"/>
  <c r="H333" i="25"/>
  <c r="H682" i="25"/>
  <c r="H227" i="25"/>
  <c r="H883" i="25"/>
  <c r="H861" i="25"/>
  <c r="H842" i="25"/>
  <c r="H760" i="25"/>
  <c r="H781" i="25"/>
  <c r="H798" i="25"/>
  <c r="H819" i="25"/>
  <c r="H460" i="25"/>
  <c r="H881" i="25"/>
  <c r="H166" i="25"/>
  <c r="H559" i="25"/>
  <c r="H732" i="25"/>
  <c r="H355" i="25"/>
  <c r="H526" i="25"/>
  <c r="H930" i="25"/>
  <c r="H889" i="25"/>
  <c r="H450" i="25"/>
  <c r="H322" i="25"/>
  <c r="H899" i="25"/>
  <c r="H900" i="25"/>
  <c r="H802" i="25"/>
  <c r="H492" i="25"/>
  <c r="H752" i="25"/>
  <c r="H873" i="25"/>
  <c r="H898" i="25"/>
  <c r="H594" i="25"/>
  <c r="H142" i="25"/>
  <c r="H793" i="25"/>
  <c r="H459" i="25"/>
  <c r="H931" i="25"/>
  <c r="H534" i="25"/>
  <c r="H932" i="25"/>
  <c r="H855" i="25"/>
  <c r="H617" i="25"/>
  <c r="H818" i="25"/>
  <c r="H933" i="25"/>
  <c r="H726" i="25"/>
  <c r="H647" i="25"/>
  <c r="H411" i="25"/>
  <c r="H727" i="25"/>
  <c r="H934" i="25"/>
  <c r="H443" i="25"/>
  <c r="H532" i="25"/>
  <c r="H619" i="25"/>
  <c r="H531" i="25"/>
  <c r="H687" i="25"/>
  <c r="H706" i="25"/>
  <c r="H506" i="25"/>
  <c r="H631" i="25"/>
  <c r="H402" i="25"/>
  <c r="H132" i="25"/>
  <c r="H799" i="25"/>
  <c r="H738" i="25"/>
  <c r="H352" i="25"/>
  <c r="H718" i="25"/>
  <c r="H725" i="25"/>
  <c r="H609" i="25"/>
  <c r="H769" i="25"/>
  <c r="H935" i="25"/>
  <c r="H809" i="25"/>
  <c r="H875" i="25"/>
  <c r="H884" i="25"/>
  <c r="H638" i="25"/>
  <c r="H691" i="25"/>
  <c r="H648" i="25"/>
  <c r="H416" i="25"/>
  <c r="H859" i="25"/>
  <c r="H651" i="25"/>
  <c r="H676" i="25"/>
  <c r="H586" i="25"/>
  <c r="H644" i="25"/>
  <c r="H650" i="25"/>
  <c r="H642" i="25"/>
  <c r="H613" i="25"/>
  <c r="H825" i="25"/>
  <c r="H871" i="25"/>
  <c r="H807" i="25"/>
  <c r="H936" i="25"/>
  <c r="H748" i="25"/>
  <c r="H804" i="25"/>
  <c r="H775" i="25"/>
  <c r="H742" i="25"/>
  <c r="H847" i="25"/>
  <c r="H937" i="25"/>
  <c r="H741" i="25"/>
  <c r="H938" i="25"/>
  <c r="H665" i="25"/>
  <c r="H777" i="25"/>
  <c r="H788" i="25"/>
  <c r="H655" i="25"/>
  <c r="H592" i="25"/>
  <c r="H509" i="25"/>
  <c r="H720" i="25"/>
  <c r="H939" i="25"/>
  <c r="H528" i="25"/>
  <c r="H585" i="25"/>
  <c r="H533" i="25"/>
  <c r="H461" i="25"/>
  <c r="H712" i="25"/>
  <c r="H757" i="25"/>
  <c r="H797" i="25"/>
  <c r="H639" i="25"/>
  <c r="H940" i="25"/>
  <c r="H535" i="25"/>
  <c r="H877" i="25"/>
  <c r="H618" i="25"/>
  <c r="H696" i="25"/>
  <c r="H574" i="25"/>
  <c r="H514" i="25"/>
  <c r="H544" i="25"/>
  <c r="H786" i="25"/>
  <c r="H281" i="25"/>
  <c r="H695" i="25"/>
  <c r="H941" i="25"/>
  <c r="H886" i="25"/>
  <c r="H747" i="25"/>
  <c r="H879" i="25"/>
  <c r="H589" i="25"/>
  <c r="H729" i="25"/>
  <c r="H942" i="25"/>
  <c r="H643" i="25"/>
  <c r="H476" i="25"/>
  <c r="H943" i="25"/>
  <c r="H704" i="25"/>
  <c r="H944" i="25"/>
  <c r="H362" i="25"/>
  <c r="H501" i="25"/>
  <c r="H192" i="25"/>
  <c r="H754" i="25"/>
  <c r="H853" i="25"/>
  <c r="H770" i="25"/>
  <c r="H830" i="25"/>
  <c r="H780" i="25"/>
  <c r="H848" i="25"/>
  <c r="H373" i="25"/>
  <c r="H669" i="25"/>
  <c r="H272" i="25"/>
  <c r="H118" i="25"/>
  <c r="H831" i="25"/>
  <c r="H388" i="25"/>
  <c r="H226" i="25"/>
  <c r="H730" i="25"/>
  <c r="H489" i="25"/>
  <c r="H815" i="25"/>
  <c r="H361" i="25"/>
  <c r="H945" i="25"/>
  <c r="H497" i="25"/>
  <c r="H440" i="25"/>
  <c r="H545" i="25"/>
  <c r="H863" i="25"/>
  <c r="H692" i="25"/>
  <c r="H1032" i="25"/>
  <c r="H475" i="25"/>
  <c r="H887" i="25"/>
  <c r="H833" i="25"/>
  <c r="H774" i="25"/>
  <c r="H672" i="25"/>
  <c r="H946" i="25"/>
  <c r="H660" i="25"/>
  <c r="H599" i="25"/>
  <c r="H947" i="25"/>
  <c r="H703" i="25"/>
  <c r="H636" i="25"/>
  <c r="H901" i="25"/>
  <c r="H829" i="25"/>
  <c r="H694" i="25"/>
  <c r="H709" i="25"/>
  <c r="H792" i="25"/>
  <c r="H893" i="25"/>
  <c r="H948" i="25"/>
  <c r="H897" i="25"/>
  <c r="H949" i="25"/>
  <c r="H851" i="25"/>
  <c r="H431" i="25"/>
  <c r="H744" i="25"/>
  <c r="H430" i="25"/>
  <c r="H880" i="25"/>
  <c r="H765" i="25"/>
  <c r="H950" i="25"/>
  <c r="H892" i="25"/>
  <c r="H688" i="25"/>
  <c r="H813" i="25"/>
  <c r="H846" i="25"/>
  <c r="H507" i="25"/>
  <c r="H838" i="25"/>
  <c r="H381" i="25"/>
  <c r="H525" i="25"/>
  <c r="H480" i="25"/>
  <c r="H951" i="25"/>
  <c r="H952" i="25"/>
  <c r="H1020" i="25"/>
  <c r="H811" i="25"/>
  <c r="H1028" i="25"/>
  <c r="H287" i="25"/>
  <c r="H821" i="25"/>
  <c r="H587" i="25"/>
  <c r="H762" i="25"/>
  <c r="H845" i="25"/>
  <c r="H1019" i="25"/>
  <c r="H715" i="25"/>
  <c r="H896" i="25"/>
  <c r="H806" i="25"/>
  <c r="H724" i="25"/>
  <c r="H570" i="25"/>
  <c r="H878" i="25"/>
  <c r="H903" i="25"/>
  <c r="H826" i="25"/>
  <c r="H856" i="25"/>
  <c r="H850" i="25"/>
  <c r="H764" i="25"/>
  <c r="H286" i="25"/>
  <c r="H372" i="25"/>
  <c r="H794" i="25"/>
  <c r="H438" i="25"/>
  <c r="H953" i="25"/>
  <c r="H624" i="25"/>
  <c r="H840" i="25"/>
  <c r="H954" i="25"/>
  <c r="H1026" i="25"/>
  <c r="H1035" i="25"/>
  <c r="H812" i="25"/>
  <c r="H728" i="25"/>
  <c r="H1030" i="25"/>
  <c r="H955" i="25"/>
  <c r="H783" i="25"/>
  <c r="H360" i="25"/>
  <c r="H508" i="25"/>
  <c r="H635" i="25"/>
  <c r="H956" i="25"/>
  <c r="H808" i="25"/>
  <c r="H957" i="25"/>
  <c r="H1018" i="25"/>
  <c r="H653" i="25"/>
  <c r="H890" i="25"/>
  <c r="H958" i="25"/>
  <c r="H909" i="25"/>
  <c r="H739" i="25"/>
  <c r="H959" i="25"/>
  <c r="H960" i="25"/>
  <c r="H745" i="25"/>
  <c r="H828" i="25"/>
  <c r="H961" i="25"/>
  <c r="H962" i="25"/>
  <c r="H540" i="25"/>
  <c r="H823" i="25"/>
  <c r="H827" i="25"/>
  <c r="H772" i="25"/>
  <c r="H737" i="25"/>
  <c r="H1022" i="25"/>
  <c r="H723" i="25"/>
  <c r="H963" i="25"/>
  <c r="H964" i="25"/>
  <c r="H894" i="25"/>
  <c r="H822" i="25"/>
  <c r="H714" i="25"/>
  <c r="H637" i="25"/>
  <c r="H276" i="25"/>
  <c r="H965" i="25"/>
  <c r="H579" i="25"/>
  <c r="H800" i="25"/>
  <c r="H767" i="25"/>
  <c r="H867" i="25"/>
  <c r="H753" i="25"/>
  <c r="H966" i="25"/>
  <c r="H967" i="25"/>
  <c r="H968" i="25"/>
  <c r="H969" i="25"/>
  <c r="H970" i="25"/>
  <c r="H608" i="25"/>
  <c r="H1023" i="25"/>
  <c r="H550" i="25"/>
  <c r="H971" i="25"/>
  <c r="H472" i="25"/>
  <c r="H1021" i="25"/>
  <c r="H972" i="25"/>
  <c r="H905" i="25"/>
  <c r="H885" i="25"/>
  <c r="H906" i="25"/>
  <c r="H558" i="25"/>
  <c r="H872" i="25"/>
  <c r="H973" i="25"/>
  <c r="H311" i="25"/>
  <c r="H771" i="25"/>
  <c r="H908" i="25"/>
  <c r="H974" i="25"/>
  <c r="H683" i="25"/>
  <c r="H975" i="25"/>
  <c r="H976" i="25"/>
  <c r="H734" i="25"/>
  <c r="H719" i="25"/>
  <c r="H580" i="25"/>
  <c r="H444" i="25"/>
  <c r="H977" i="25"/>
  <c r="H978" i="25"/>
  <c r="H857" i="25"/>
  <c r="H750" i="25"/>
  <c r="H843" i="25"/>
  <c r="H801" i="25"/>
  <c r="H565" i="25"/>
  <c r="H763" i="25"/>
  <c r="H839" i="25"/>
  <c r="H776" i="25"/>
  <c r="H711" i="25"/>
  <c r="H657" i="25"/>
  <c r="H1036" i="25"/>
  <c r="H849" i="25"/>
  <c r="H979" i="25"/>
  <c r="H980" i="25"/>
  <c r="H981" i="25"/>
  <c r="H1024" i="25"/>
  <c r="H982" i="25"/>
  <c r="H983" i="25"/>
  <c r="H984" i="25"/>
  <c r="H985" i="25"/>
  <c r="H477" i="25"/>
  <c r="H185" i="25"/>
  <c r="H986" i="25"/>
  <c r="H791" i="25"/>
  <c r="H987" i="25"/>
  <c r="H988" i="25"/>
  <c r="H989" i="25"/>
  <c r="H160" i="25"/>
  <c r="H990" i="25"/>
  <c r="H991" i="25"/>
  <c r="H435" i="25"/>
  <c r="H992" i="25"/>
  <c r="H993" i="25"/>
  <c r="H749" i="25"/>
  <c r="H439" i="25"/>
  <c r="H994" i="25"/>
  <c r="H995" i="25"/>
  <c r="H844" i="25"/>
  <c r="H1017" i="25"/>
  <c r="H996" i="25"/>
  <c r="H870" i="25"/>
  <c r="H656" i="25"/>
  <c r="H1027" i="25"/>
  <c r="H997" i="25"/>
  <c r="H998" i="25"/>
  <c r="H1025" i="25"/>
  <c r="H999" i="25"/>
  <c r="H1033" i="25"/>
  <c r="H733" i="25"/>
  <c r="H1000" i="25"/>
  <c r="H1001" i="25"/>
  <c r="H1002" i="25"/>
  <c r="H1003" i="25"/>
  <c r="H1004" i="25"/>
  <c r="H832" i="25"/>
  <c r="H1005" i="25"/>
  <c r="H1006" i="25"/>
  <c r="H1007" i="25"/>
  <c r="H1008" i="25"/>
  <c r="H1009" i="25"/>
  <c r="H1010" i="25"/>
  <c r="H1011" i="25"/>
  <c r="H1031" i="25"/>
  <c r="H1029" i="25"/>
  <c r="H465" i="25"/>
  <c r="H1012" i="25"/>
  <c r="H824" i="25"/>
  <c r="H803" i="25"/>
  <c r="H854" i="25"/>
  <c r="H1013" i="25"/>
  <c r="H1014" i="25"/>
  <c r="H1015" i="25"/>
  <c r="H1016" i="25"/>
  <c r="K1042" i="25"/>
  <c r="K1044" i="25"/>
  <c r="K1048" i="25"/>
  <c r="K1046" i="25"/>
  <c r="K1050" i="25"/>
  <c r="K1049" i="25"/>
  <c r="J1037" i="25"/>
  <c r="H1047" i="15" l="1"/>
  <c r="H1051" i="15"/>
  <c r="I1043" i="15"/>
  <c r="J1054" i="25" l="1"/>
  <c r="K1054" i="25" s="1"/>
  <c r="B1054" i="25"/>
  <c r="H1047" i="25"/>
  <c r="L1049" i="25"/>
  <c r="H1049" i="25"/>
  <c r="L1053" i="25"/>
  <c r="H1053" i="25"/>
  <c r="L1052" i="25"/>
  <c r="H1052" i="25"/>
  <c r="L1050" i="25"/>
  <c r="H1050" i="25"/>
  <c r="L1051" i="25"/>
  <c r="H1051" i="25"/>
  <c r="L1046" i="25"/>
  <c r="H1046" i="25"/>
  <c r="L1048" i="25"/>
  <c r="H1048" i="25"/>
  <c r="L1044" i="25"/>
  <c r="H1044" i="25"/>
  <c r="L1042" i="25"/>
  <c r="H1042" i="25"/>
  <c r="L1043" i="25"/>
  <c r="K1043" i="25"/>
  <c r="H1043" i="25"/>
  <c r="L1016" i="25"/>
  <c r="H9" i="25"/>
  <c r="H12" i="25"/>
  <c r="H21" i="25"/>
  <c r="H11" i="25"/>
  <c r="H50" i="25"/>
  <c r="K8" i="25"/>
  <c r="H8" i="25"/>
  <c r="K1037" i="25" l="1"/>
  <c r="I791" i="15" l="1"/>
  <c r="I387" i="15"/>
  <c r="I551" i="15"/>
  <c r="I575" i="15"/>
  <c r="I709" i="15"/>
  <c r="I810" i="15"/>
  <c r="I937" i="15"/>
  <c r="I691" i="15"/>
  <c r="I800" i="15"/>
  <c r="I627" i="15"/>
  <c r="I1006" i="15"/>
  <c r="I997" i="15"/>
  <c r="I339" i="15"/>
  <c r="I399" i="15"/>
  <c r="I437" i="15"/>
  <c r="I526" i="15"/>
  <c r="I919" i="15"/>
  <c r="I707" i="15"/>
  <c r="I708" i="15"/>
  <c r="I915" i="15"/>
  <c r="I792" i="15"/>
  <c r="I774" i="15"/>
  <c r="I989" i="15"/>
  <c r="I754" i="15"/>
  <c r="I543" i="15"/>
  <c r="I542" i="15"/>
  <c r="I743" i="15"/>
  <c r="I333" i="15"/>
  <c r="I960" i="15"/>
  <c r="I802" i="15"/>
  <c r="I768" i="15"/>
  <c r="I1004" i="15"/>
  <c r="I894" i="15"/>
  <c r="I862" i="15"/>
  <c r="I365" i="15"/>
  <c r="I334" i="15"/>
  <c r="I460" i="15"/>
  <c r="I388" i="15"/>
  <c r="I683" i="15"/>
  <c r="I671" i="15"/>
  <c r="I739" i="15"/>
  <c r="I1003" i="15"/>
  <c r="I809" i="15"/>
  <c r="I982" i="15"/>
  <c r="I880" i="15"/>
  <c r="I948" i="15"/>
  <c r="K231" i="21" l="1"/>
  <c r="H625" i="15" l="1"/>
  <c r="H979" i="15"/>
  <c r="H686" i="15"/>
  <c r="H838" i="15"/>
  <c r="H772" i="15"/>
  <c r="H194" i="15"/>
  <c r="H814" i="15"/>
  <c r="H809" i="15"/>
  <c r="H668" i="15"/>
  <c r="H965" i="15"/>
  <c r="H633" i="15"/>
  <c r="H1013" i="15"/>
  <c r="H1014" i="15"/>
  <c r="H617" i="15"/>
  <c r="H1000" i="15"/>
  <c r="H386" i="15"/>
  <c r="H937" i="15"/>
  <c r="H1019" i="15"/>
  <c r="H1005" i="15"/>
  <c r="H819" i="15"/>
  <c r="H989" i="15"/>
  <c r="H1020" i="15"/>
  <c r="H546" i="15"/>
  <c r="H993" i="15"/>
  <c r="H924" i="15"/>
  <c r="H555" i="15"/>
  <c r="H1015" i="15"/>
  <c r="H910" i="15"/>
  <c r="H899" i="15"/>
  <c r="H1010" i="15"/>
  <c r="H798" i="15"/>
  <c r="H826" i="15"/>
  <c r="H640" i="15"/>
  <c r="H714" i="15"/>
  <c r="H984" i="15"/>
  <c r="H571" i="15"/>
  <c r="H994" i="15"/>
  <c r="H958" i="15"/>
  <c r="H987" i="15"/>
  <c r="H1002" i="15"/>
  <c r="H959" i="15"/>
  <c r="H1007" i="15"/>
  <c r="H1026" i="15"/>
  <c r="H1030" i="15"/>
  <c r="H507" i="15"/>
  <c r="H1027" i="15"/>
  <c r="H1024" i="15"/>
  <c r="H895" i="15"/>
  <c r="H978" i="15"/>
  <c r="H956" i="15"/>
  <c r="H1033" i="15"/>
  <c r="H588" i="15"/>
  <c r="H1032" i="15"/>
  <c r="H967" i="15"/>
  <c r="H1023" i="15"/>
  <c r="H999" i="15"/>
  <c r="H950" i="15"/>
  <c r="H980" i="15"/>
  <c r="H889" i="15"/>
  <c r="H742" i="15"/>
  <c r="H938" i="15"/>
  <c r="H990" i="15"/>
  <c r="H972" i="15"/>
  <c r="H960" i="15"/>
  <c r="H1028" i="15"/>
  <c r="H925" i="15"/>
  <c r="H913" i="15"/>
  <c r="H888" i="15"/>
  <c r="H936" i="15"/>
  <c r="H976" i="15"/>
  <c r="H951" i="15"/>
  <c r="H973" i="15"/>
  <c r="H1035" i="15"/>
  <c r="H1034" i="15"/>
  <c r="H804" i="15"/>
  <c r="H566" i="15" l="1"/>
  <c r="L146" i="22" l="1"/>
  <c r="M146" i="22" l="1"/>
  <c r="E146" i="22"/>
  <c r="L64" i="22" l="1"/>
  <c r="E48" i="22"/>
  <c r="E54" i="22"/>
  <c r="E49" i="22"/>
  <c r="E64" i="22"/>
  <c r="I814" i="15" l="1"/>
  <c r="I668" i="15"/>
  <c r="I625" i="15"/>
  <c r="I566" i="15"/>
  <c r="I194" i="15"/>
  <c r="M231" i="21"/>
  <c r="L231" i="21"/>
  <c r="E231" i="21"/>
  <c r="M77" i="22"/>
  <c r="M78" i="22"/>
  <c r="M79" i="22"/>
  <c r="M25" i="22"/>
  <c r="M42" i="22"/>
  <c r="M34" i="22"/>
  <c r="M15" i="22"/>
  <c r="M60" i="22"/>
  <c r="M62" i="22"/>
  <c r="M80" i="22"/>
  <c r="M81" i="22"/>
  <c r="M57" i="22"/>
  <c r="M82" i="22"/>
  <c r="M58" i="22"/>
  <c r="M83" i="22"/>
  <c r="M84" i="22"/>
  <c r="M85" i="22"/>
  <c r="M21" i="22"/>
  <c r="M86" i="22"/>
  <c r="M87" i="22"/>
  <c r="M88" i="22"/>
  <c r="M89" i="22"/>
  <c r="M11" i="22"/>
  <c r="M90" i="22"/>
  <c r="M91" i="22"/>
  <c r="M41" i="22"/>
  <c r="M92" i="22"/>
  <c r="M93" i="22"/>
  <c r="M94" i="22"/>
  <c r="M95" i="22"/>
  <c r="M96" i="22"/>
  <c r="M97" i="22"/>
  <c r="M98" i="22"/>
  <c r="M50" i="22"/>
  <c r="M99" i="22"/>
  <c r="M29" i="22"/>
  <c r="M100" i="22"/>
  <c r="M47" i="22"/>
  <c r="M43" i="22"/>
  <c r="M101" i="22"/>
  <c r="M102" i="22"/>
  <c r="M103" i="22"/>
  <c r="M104" i="22"/>
  <c r="M105" i="22"/>
  <c r="M106" i="22"/>
  <c r="M107" i="22"/>
  <c r="M108" i="22"/>
  <c r="M109" i="22"/>
  <c r="M110" i="22"/>
  <c r="M111" i="22"/>
  <c r="M33" i="22"/>
  <c r="M112" i="22"/>
  <c r="M113" i="22"/>
  <c r="M61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48" i="22"/>
  <c r="M54" i="22"/>
  <c r="M49" i="22"/>
  <c r="M64" i="22"/>
  <c r="H1053" i="15" l="1"/>
  <c r="H150" i="15"/>
  <c r="L48" i="22"/>
  <c r="L54" i="22"/>
  <c r="L49" i="22"/>
  <c r="F48" i="22"/>
  <c r="F54" i="22"/>
  <c r="F64" i="22"/>
  <c r="F49" i="22" l="1"/>
  <c r="I150" i="15"/>
  <c r="I981" i="15"/>
  <c r="H981" i="15"/>
  <c r="F84" i="22" l="1"/>
  <c r="F139" i="21" l="1"/>
  <c r="H443" i="15" l="1"/>
  <c r="H388" i="15"/>
  <c r="H441" i="15"/>
  <c r="H749" i="15"/>
  <c r="H871" i="15"/>
  <c r="H499" i="15"/>
  <c r="H573" i="15"/>
  <c r="M195" i="21"/>
  <c r="I443" i="15" l="1"/>
  <c r="I7" i="15"/>
  <c r="I499" i="15"/>
  <c r="I749" i="15"/>
  <c r="I573" i="15"/>
  <c r="I871" i="15"/>
  <c r="I441" i="15"/>
  <c r="L46" i="21"/>
  <c r="L58" i="21"/>
  <c r="L220" i="21" l="1"/>
  <c r="L142" i="21"/>
  <c r="L190" i="21"/>
  <c r="L111" i="21"/>
  <c r="L210" i="21"/>
  <c r="L207" i="21"/>
  <c r="L212" i="21"/>
  <c r="L208" i="21"/>
  <c r="L218" i="21"/>
  <c r="L198" i="21"/>
  <c r="L221" i="21"/>
  <c r="L155" i="21"/>
  <c r="L138" i="21"/>
  <c r="L216" i="21"/>
  <c r="L131" i="21"/>
  <c r="L223" i="21"/>
  <c r="L197" i="21"/>
  <c r="L205" i="21"/>
  <c r="L143" i="21"/>
  <c r="L204" i="21"/>
  <c r="L200" i="21"/>
  <c r="L191" i="21"/>
  <c r="L194" i="21"/>
  <c r="L201" i="21"/>
  <c r="L195" i="21"/>
  <c r="L213" i="21"/>
  <c r="H1046" i="15" l="1"/>
  <c r="H1045" i="15"/>
  <c r="H1052" i="15"/>
  <c r="H1050" i="15"/>
  <c r="H1048" i="15"/>
  <c r="H1044" i="15"/>
  <c r="H1042" i="15"/>
  <c r="H49" i="15"/>
  <c r="H66" i="15"/>
  <c r="H64" i="15"/>
  <c r="H75" i="15"/>
  <c r="H105" i="15"/>
  <c r="H14" i="15"/>
  <c r="H20" i="15"/>
  <c r="H13" i="15"/>
  <c r="H7" i="15"/>
  <c r="H50" i="15"/>
  <c r="H9" i="15"/>
  <c r="H297" i="15"/>
  <c r="H112" i="15"/>
  <c r="H510" i="15"/>
  <c r="H160" i="15"/>
  <c r="H10" i="15"/>
  <c r="H225" i="15"/>
  <c r="H797" i="15"/>
  <c r="H754" i="15"/>
  <c r="H311" i="15"/>
  <c r="H350" i="15"/>
  <c r="H420" i="15"/>
  <c r="H63" i="15"/>
  <c r="H45" i="15"/>
  <c r="H61" i="15"/>
  <c r="H62" i="15"/>
  <c r="H29" i="15"/>
  <c r="H658" i="15"/>
  <c r="H273" i="15"/>
  <c r="H421" i="15"/>
  <c r="H243" i="15"/>
  <c r="H99" i="15"/>
  <c r="H974" i="15"/>
  <c r="H535" i="15"/>
  <c r="H96" i="15"/>
  <c r="H391" i="15"/>
  <c r="H156" i="15"/>
  <c r="H215" i="15"/>
  <c r="H176" i="15"/>
  <c r="H347" i="15"/>
  <c r="H35" i="15"/>
  <c r="H259" i="15"/>
  <c r="H39" i="15"/>
  <c r="H22" i="15"/>
  <c r="H41" i="15"/>
  <c r="H72" i="15"/>
  <c r="H207" i="15"/>
  <c r="H585" i="15"/>
  <c r="H540" i="15"/>
  <c r="H206" i="15"/>
  <c r="H418" i="15"/>
  <c r="H471" i="15"/>
  <c r="H419" i="15"/>
  <c r="H523" i="15"/>
  <c r="H179" i="15"/>
  <c r="H247" i="15"/>
  <c r="H359" i="15"/>
  <c r="H345" i="15"/>
  <c r="H161" i="15"/>
  <c r="H342" i="15"/>
  <c r="H191" i="15"/>
  <c r="H557" i="15"/>
  <c r="H85" i="15"/>
  <c r="H309" i="15"/>
  <c r="H480" i="15"/>
  <c r="H125" i="15"/>
  <c r="H190" i="15"/>
  <c r="H205" i="15"/>
  <c r="H201" i="15"/>
  <c r="H330" i="15"/>
  <c r="H185" i="15"/>
  <c r="H111" i="15"/>
  <c r="H280" i="15"/>
  <c r="H170" i="15"/>
  <c r="H387" i="15"/>
  <c r="H293" i="15"/>
  <c r="H753" i="15"/>
  <c r="H18" i="15"/>
  <c r="H146" i="15"/>
  <c r="H30" i="15"/>
  <c r="H120" i="15"/>
  <c r="H124" i="15"/>
  <c r="H116" i="15"/>
  <c r="H467" i="15"/>
  <c r="H287" i="15"/>
  <c r="H110" i="15"/>
  <c r="H126" i="15"/>
  <c r="H663" i="15"/>
  <c r="H152" i="15"/>
  <c r="H365" i="15"/>
  <c r="H289" i="15"/>
  <c r="H376" i="15"/>
  <c r="H454" i="15"/>
  <c r="H188" i="15"/>
  <c r="H422" i="15"/>
  <c r="H121" i="15"/>
  <c r="H562" i="15"/>
  <c r="H33" i="15"/>
  <c r="H177" i="15"/>
  <c r="H500" i="15"/>
  <c r="H406" i="15"/>
  <c r="H736" i="15"/>
  <c r="H224" i="15"/>
  <c r="H593" i="15"/>
  <c r="H955" i="15"/>
  <c r="H971" i="15"/>
  <c r="H79" i="15"/>
  <c r="H209" i="15"/>
  <c r="H36" i="15"/>
  <c r="H361" i="15"/>
  <c r="H155" i="15"/>
  <c r="H831" i="15"/>
  <c r="H957" i="15"/>
  <c r="H904" i="15"/>
  <c r="H911" i="15"/>
  <c r="H970" i="15"/>
  <c r="H383" i="15"/>
  <c r="H464" i="15"/>
  <c r="H98" i="15"/>
  <c r="H375" i="15"/>
  <c r="H496" i="15"/>
  <c r="H349" i="15"/>
  <c r="H74" i="15"/>
  <c r="H676" i="15"/>
  <c r="H576" i="15"/>
  <c r="H67" i="15"/>
  <c r="H290" i="15"/>
  <c r="H109" i="15"/>
  <c r="H55" i="15"/>
  <c r="H490" i="15"/>
  <c r="H651" i="15"/>
  <c r="H53" i="15"/>
  <c r="H46" i="15"/>
  <c r="H193" i="15"/>
  <c r="H393" i="15"/>
  <c r="H409" i="15"/>
  <c r="H25" i="15"/>
  <c r="H183" i="15"/>
  <c r="H180" i="15"/>
  <c r="H104" i="15"/>
  <c r="H472" i="15"/>
  <c r="H470" i="15"/>
  <c r="H232" i="15"/>
  <c r="H60" i="15"/>
  <c r="H92" i="15"/>
  <c r="H100" i="15"/>
  <c r="H718" i="15"/>
  <c r="H656" i="15"/>
  <c r="H603" i="15"/>
  <c r="H961" i="15"/>
  <c r="H253" i="15"/>
  <c r="H328" i="15"/>
  <c r="H655" i="15"/>
  <c r="H687" i="15"/>
  <c r="H200" i="15"/>
  <c r="H264" i="15"/>
  <c r="H700" i="15"/>
  <c r="H38" i="15"/>
  <c r="H731" i="15"/>
  <c r="H326" i="15"/>
  <c r="H512" i="15"/>
  <c r="H701" i="15"/>
  <c r="H132" i="15"/>
  <c r="H23" i="15"/>
  <c r="H137" i="15"/>
  <c r="H787" i="15"/>
  <c r="H489" i="15"/>
  <c r="H599" i="15"/>
  <c r="H893" i="15"/>
  <c r="H997" i="15"/>
  <c r="H356" i="15"/>
  <c r="H219" i="15"/>
  <c r="H1025" i="15"/>
  <c r="H123" i="15"/>
  <c r="H322" i="15"/>
  <c r="H312" i="15"/>
  <c r="H567" i="15"/>
  <c r="H235" i="15"/>
  <c r="H178" i="15"/>
  <c r="H778" i="15"/>
  <c r="H866" i="15"/>
  <c r="H577" i="15"/>
  <c r="H448" i="15"/>
  <c r="H103" i="15"/>
  <c r="H589" i="15"/>
  <c r="H533" i="15"/>
  <c r="H607" i="15"/>
  <c r="H446" i="15"/>
  <c r="H451" i="15"/>
  <c r="H321" i="15"/>
  <c r="H597" i="15"/>
  <c r="H618" i="15"/>
  <c r="H969" i="15"/>
  <c r="H199" i="15"/>
  <c r="H669" i="15"/>
  <c r="H698" i="15"/>
  <c r="H317" i="15"/>
  <c r="H277" i="15"/>
  <c r="H622" i="15"/>
  <c r="H129" i="15"/>
  <c r="H413" i="15"/>
  <c r="H532" i="15"/>
  <c r="H654" i="15"/>
  <c r="H302" i="15"/>
  <c r="H395" i="15"/>
  <c r="H792" i="15"/>
  <c r="H332" i="15"/>
  <c r="H757" i="15"/>
  <c r="H238" i="15"/>
  <c r="H466" i="15"/>
  <c r="H926" i="15"/>
  <c r="H982" i="15"/>
  <c r="H483" i="15"/>
  <c r="H239" i="15"/>
  <c r="H940" i="15"/>
  <c r="H696" i="15"/>
  <c r="H8" i="15"/>
  <c r="H16" i="15"/>
  <c r="H952" i="15"/>
  <c r="H522" i="15"/>
  <c r="H906" i="15"/>
  <c r="H32" i="15"/>
  <c r="H217" i="15"/>
  <c r="H428" i="15"/>
  <c r="H230" i="15"/>
  <c r="H905" i="15"/>
  <c r="H689" i="15"/>
  <c r="H147" i="15"/>
  <c r="H314" i="15"/>
  <c r="H493" i="15"/>
  <c r="H711" i="15"/>
  <c r="H628" i="15"/>
  <c r="H175" i="15"/>
  <c r="H286" i="15"/>
  <c r="H173" i="15"/>
  <c r="H142" i="15"/>
  <c r="H222" i="15"/>
  <c r="H450" i="15"/>
  <c r="H51" i="15"/>
  <c r="H835" i="15"/>
  <c r="H189" i="15"/>
  <c r="H154" i="15"/>
  <c r="H143" i="15"/>
  <c r="H875" i="15"/>
  <c r="H666" i="15"/>
  <c r="H681" i="15"/>
  <c r="H389" i="15"/>
  <c r="H921" i="15"/>
  <c r="H316" i="15"/>
  <c r="H621" i="15"/>
  <c r="H600" i="15"/>
  <c r="H265" i="15"/>
  <c r="H1031" i="15"/>
  <c r="H412" i="15"/>
  <c r="H854" i="15"/>
  <c r="H1017" i="15"/>
  <c r="H852" i="15"/>
  <c r="H672" i="15"/>
  <c r="H807" i="15"/>
  <c r="H923" i="15"/>
  <c r="H755" i="15"/>
  <c r="H850" i="15"/>
  <c r="H767" i="15"/>
  <c r="H246" i="15"/>
  <c r="H71" i="15"/>
  <c r="H564" i="15"/>
  <c r="H196" i="15"/>
  <c r="H521" i="15"/>
  <c r="H505" i="15"/>
  <c r="H417" i="15"/>
  <c r="H402" i="15"/>
  <c r="H492" i="15"/>
  <c r="H652" i="15"/>
  <c r="H425" i="15"/>
  <c r="H806" i="15"/>
  <c r="H883" i="15"/>
  <c r="H673" i="15"/>
  <c r="H565" i="15"/>
  <c r="H610" i="15"/>
  <c r="H400" i="15"/>
  <c r="H106" i="15"/>
  <c r="H195" i="15"/>
  <c r="H233" i="15"/>
  <c r="H284" i="15"/>
  <c r="H231" i="15"/>
  <c r="H275" i="15"/>
  <c r="H397" i="15"/>
  <c r="H70" i="15"/>
  <c r="H68" i="15"/>
  <c r="H135" i="15"/>
  <c r="H229" i="15"/>
  <c r="H548" i="15"/>
  <c r="H612" i="15"/>
  <c r="H825" i="15"/>
  <c r="H447" i="15"/>
  <c r="H725" i="15"/>
  <c r="H318" i="15"/>
  <c r="H367" i="15"/>
  <c r="H563" i="15"/>
  <c r="H890" i="15"/>
  <c r="H210" i="15"/>
  <c r="H595" i="15"/>
  <c r="H796" i="15"/>
  <c r="H601" i="15"/>
  <c r="H272" i="15"/>
  <c r="H335" i="15"/>
  <c r="H373" i="15"/>
  <c r="H385" i="15"/>
  <c r="H394" i="15"/>
  <c r="H327" i="15"/>
  <c r="H52" i="15"/>
  <c r="H431" i="15"/>
  <c r="H474" i="15"/>
  <c r="H323" i="15"/>
  <c r="H870" i="15"/>
  <c r="H830" i="15"/>
  <c r="H288" i="15"/>
  <c r="H944" i="15"/>
  <c r="H186" i="15"/>
  <c r="H529" i="15"/>
  <c r="H587" i="15"/>
  <c r="H639" i="15"/>
  <c r="H561" i="15"/>
  <c r="H274" i="15"/>
  <c r="H115" i="15"/>
  <c r="H707" i="15"/>
  <c r="H553" i="15"/>
  <c r="H187" i="15"/>
  <c r="H353" i="15"/>
  <c r="H320" i="15"/>
  <c r="H57" i="15"/>
  <c r="H705" i="15"/>
  <c r="H462" i="15"/>
  <c r="H737" i="15"/>
  <c r="H438" i="15"/>
  <c r="H702" i="15"/>
  <c r="H294" i="15"/>
  <c r="H174" i="15"/>
  <c r="H912" i="15"/>
  <c r="H306" i="15"/>
  <c r="H260" i="15"/>
  <c r="H169" i="15"/>
  <c r="H343" i="15"/>
  <c r="H611" i="15"/>
  <c r="H949" i="15"/>
  <c r="H752" i="15"/>
  <c r="H864" i="15"/>
  <c r="H730" i="15"/>
  <c r="H723" i="15"/>
  <c r="H839" i="15"/>
  <c r="H514" i="15"/>
  <c r="H348" i="15"/>
  <c r="H257" i="15"/>
  <c r="H636" i="15"/>
  <c r="H171" i="15"/>
  <c r="H1001" i="15"/>
  <c r="H843" i="15"/>
  <c r="H362" i="15"/>
  <c r="H461" i="15"/>
  <c r="H504" i="15"/>
  <c r="H319" i="15"/>
  <c r="H291" i="15"/>
  <c r="H699" i="15"/>
  <c r="H691" i="15"/>
  <c r="H282" i="15"/>
  <c r="H907" i="15"/>
  <c r="H783" i="15"/>
  <c r="H278" i="15"/>
  <c r="H653" i="15"/>
  <c r="H333" i="15"/>
  <c r="H455" i="15"/>
  <c r="H556" i="15"/>
  <c r="H631" i="15"/>
  <c r="H329" i="15"/>
  <c r="H715" i="15"/>
  <c r="H766" i="15"/>
  <c r="H996" i="15"/>
  <c r="H408" i="15"/>
  <c r="H932" i="15"/>
  <c r="H537" i="15"/>
  <c r="H919" i="15"/>
  <c r="H632" i="15"/>
  <c r="H315" i="15"/>
  <c r="H516" i="15"/>
  <c r="H303" i="15"/>
  <c r="H578" i="15"/>
  <c r="H1022" i="15"/>
  <c r="H977" i="15"/>
  <c r="H882" i="15"/>
  <c r="H833" i="15"/>
  <c r="H712" i="15"/>
  <c r="H821" i="15"/>
  <c r="H165" i="15"/>
  <c r="H793" i="15"/>
  <c r="H271" i="15"/>
  <c r="H141" i="15"/>
  <c r="H541" i="15"/>
  <c r="H292" i="15"/>
  <c r="H719" i="15"/>
  <c r="H917" i="15"/>
  <c r="H877" i="15"/>
  <c r="H258" i="15"/>
  <c r="H786" i="15"/>
  <c r="H364" i="15"/>
  <c r="H900" i="15"/>
  <c r="H476" i="15"/>
  <c r="H456" i="15"/>
  <c r="H478" i="15"/>
  <c r="H334" i="15"/>
  <c r="H515" i="15"/>
  <c r="H491" i="15"/>
  <c r="H769" i="15"/>
  <c r="H1011" i="15"/>
  <c r="H1012" i="15"/>
  <c r="H554" i="15"/>
  <c r="H822" i="15"/>
  <c r="H717" i="15"/>
  <c r="H781" i="15"/>
  <c r="H859" i="15"/>
  <c r="H946" i="15"/>
  <c r="H986" i="15"/>
  <c r="H988" i="15"/>
  <c r="H869" i="15"/>
  <c r="H88" i="15"/>
  <c r="H1018" i="15"/>
  <c r="H624" i="15"/>
  <c r="H48" i="15"/>
  <c r="H12" i="15"/>
  <c r="H351" i="15"/>
  <c r="H574" i="15"/>
  <c r="H729" i="15"/>
  <c r="H817" i="15"/>
  <c r="H818" i="15"/>
  <c r="H915" i="15"/>
  <c r="H865" i="15"/>
  <c r="H682" i="15"/>
  <c r="H898" i="15"/>
  <c r="H879" i="15"/>
  <c r="H874" i="15"/>
  <c r="H300" i="15"/>
  <c r="H363" i="15"/>
  <c r="H811" i="15"/>
  <c r="H58" i="15"/>
  <c r="H434" i="15"/>
  <c r="H968" i="15"/>
  <c r="H459" i="15"/>
  <c r="H414" i="15"/>
  <c r="H354" i="15"/>
  <c r="H644" i="15"/>
  <c r="H509" i="15"/>
  <c r="H934" i="15"/>
  <c r="H720" i="15"/>
  <c r="H437" i="15"/>
  <c r="H513" i="15"/>
  <c r="H407" i="15"/>
  <c r="H276" i="15"/>
  <c r="H582" i="15"/>
  <c r="H856" i="15"/>
  <c r="H427" i="15"/>
  <c r="H710" i="15"/>
  <c r="H808" i="15"/>
  <c r="H591" i="15"/>
  <c r="H445" i="15"/>
  <c r="H760" i="15"/>
  <c r="H692" i="15"/>
  <c r="H269" i="15"/>
  <c r="H849" i="15"/>
  <c r="H771" i="15"/>
  <c r="H151" i="15"/>
  <c r="H295" i="15"/>
  <c r="H649" i="15"/>
  <c r="H775" i="15"/>
  <c r="H734" i="15"/>
  <c r="H1004" i="15"/>
  <c r="H662" i="15"/>
  <c r="H214" i="15"/>
  <c r="H867" i="15"/>
  <c r="H469" i="15"/>
  <c r="H613" i="15"/>
  <c r="H378" i="15"/>
  <c r="H396" i="15"/>
  <c r="H579" i="15"/>
  <c r="H837" i="15"/>
  <c r="H609" i="15"/>
  <c r="H436" i="15"/>
  <c r="H501" i="15"/>
  <c r="H59" i="15"/>
  <c r="H449" i="15"/>
  <c r="H551" i="15"/>
  <c r="H245" i="15"/>
  <c r="H331" i="15"/>
  <c r="H366" i="15"/>
  <c r="H860" i="15"/>
  <c r="H735" i="15"/>
  <c r="H928" i="15"/>
  <c r="H130" i="15"/>
  <c r="H878" i="15"/>
  <c r="H307" i="15"/>
  <c r="H144" i="15"/>
  <c r="H240" i="15"/>
  <c r="H463" i="15"/>
  <c r="H31" i="15"/>
  <c r="H884" i="15"/>
  <c r="H204" i="15"/>
  <c r="H357" i="15"/>
  <c r="H250" i="15"/>
  <c r="H665" i="15"/>
  <c r="H298" i="15"/>
  <c r="H727" i="15"/>
  <c r="H223" i="15"/>
  <c r="H94" i="15"/>
  <c r="H784" i="15"/>
  <c r="H279" i="15"/>
  <c r="H995" i="15"/>
  <c r="H756" i="15"/>
  <c r="H1016" i="15"/>
  <c r="H592" i="15"/>
  <c r="H65" i="15"/>
  <c r="H858" i="15"/>
  <c r="H374" i="15"/>
  <c r="H703" i="15"/>
  <c r="H764" i="15"/>
  <c r="H403" i="15"/>
  <c r="H863" i="15"/>
  <c r="H660" i="15"/>
  <c r="H634" i="15"/>
  <c r="H89" i="15"/>
  <c r="H117" i="15"/>
  <c r="H531" i="15"/>
  <c r="H998" i="15"/>
  <c r="H935" i="15"/>
  <c r="H236" i="15"/>
  <c r="H751" i="15"/>
  <c r="H86" i="15"/>
  <c r="H336" i="15"/>
  <c r="H902" i="15"/>
  <c r="H945" i="15"/>
  <c r="H841" i="15"/>
  <c r="H301" i="15"/>
  <c r="H234" i="15"/>
  <c r="H95" i="15"/>
  <c r="H134" i="15"/>
  <c r="H381" i="15"/>
  <c r="H528" i="15"/>
  <c r="H285" i="15"/>
  <c r="H637" i="15"/>
  <c r="H683" i="15"/>
  <c r="H641" i="15"/>
  <c r="H816" i="15"/>
  <c r="H616" i="15"/>
  <c r="H506" i="15"/>
  <c r="H623" i="15"/>
  <c r="H468" i="15"/>
  <c r="H433" i="15"/>
  <c r="H602" i="15"/>
  <c r="H785" i="15"/>
  <c r="H47" i="15"/>
  <c r="H107" i="15"/>
  <c r="H619" i="15"/>
  <c r="H482" i="15"/>
  <c r="H847" i="15"/>
  <c r="H638" i="15"/>
  <c r="H465" i="15"/>
  <c r="H410" i="15"/>
  <c r="H424" i="15"/>
  <c r="H706" i="15"/>
  <c r="H845" i="15"/>
  <c r="H416" i="15"/>
  <c r="H620" i="15"/>
  <c r="H360" i="15"/>
  <c r="H650" i="15"/>
  <c r="H337" i="15"/>
  <c r="H102" i="15"/>
  <c r="H444" i="15"/>
  <c r="H695" i="15"/>
  <c r="H227" i="15"/>
  <c r="H560" i="15"/>
  <c r="H401" i="15"/>
  <c r="H145" i="15"/>
  <c r="H136" i="15"/>
  <c r="H114" i="15"/>
  <c r="H24" i="15"/>
  <c r="H304" i="15"/>
  <c r="H458" i="15"/>
  <c r="H569" i="15"/>
  <c r="H216" i="15"/>
  <c r="H659" i="15"/>
  <c r="H724" i="15"/>
  <c r="H615" i="15"/>
  <c r="H677" i="15"/>
  <c r="H914" i="15"/>
  <c r="H26" i="15"/>
  <c r="H27" i="15"/>
  <c r="H138" i="15"/>
  <c r="H81" i="15"/>
  <c r="H19" i="15"/>
  <c r="H11" i="15"/>
  <c r="H44" i="15"/>
  <c r="H163" i="15"/>
  <c r="H56" i="15"/>
  <c r="H181" i="15"/>
  <c r="H113" i="15"/>
  <c r="H40" i="15"/>
  <c r="H197" i="15"/>
  <c r="H538" i="15"/>
  <c r="H452" i="15"/>
  <c r="H545" i="15"/>
  <c r="H91" i="15"/>
  <c r="H358" i="15"/>
  <c r="H54" i="15"/>
  <c r="H475" i="15"/>
  <c r="H310" i="15"/>
  <c r="H182" i="15"/>
  <c r="H93" i="15"/>
  <c r="H158" i="15"/>
  <c r="H519" i="15"/>
  <c r="H861" i="15"/>
  <c r="H159" i="15"/>
  <c r="H203" i="15"/>
  <c r="H313" i="15"/>
  <c r="H266" i="15"/>
  <c r="H87" i="15"/>
  <c r="H384" i="15"/>
  <c r="H429" i="15"/>
  <c r="H249" i="15"/>
  <c r="H823" i="15"/>
  <c r="H338" i="15"/>
  <c r="H704" i="15"/>
  <c r="H101" i="15"/>
  <c r="H21" i="15"/>
  <c r="H80" i="15"/>
  <c r="H17" i="15"/>
  <c r="H77" i="15"/>
  <c r="H97" i="15"/>
  <c r="H127" i="15"/>
  <c r="H251" i="15"/>
  <c r="H254" i="15"/>
  <c r="H192" i="15"/>
  <c r="H139" i="15"/>
  <c r="H790" i="15"/>
  <c r="H498" i="15"/>
  <c r="H667" i="15"/>
  <c r="H148" i="15"/>
  <c r="H495" i="15"/>
  <c r="H168" i="15"/>
  <c r="H761" i="15"/>
  <c r="H308" i="15"/>
  <c r="H502" i="15"/>
  <c r="H166" i="15"/>
  <c r="H340" i="15"/>
  <c r="H941" i="15"/>
  <c r="H237" i="15"/>
  <c r="H325" i="15"/>
  <c r="H832" i="15"/>
  <c r="H267" i="15"/>
  <c r="H73" i="15"/>
  <c r="H242" i="15"/>
  <c r="H122" i="15"/>
  <c r="H283" i="15"/>
  <c r="H415" i="15"/>
  <c r="H457" i="15"/>
  <c r="H69" i="15"/>
  <c r="H922" i="15"/>
  <c r="H526" i="15"/>
  <c r="H218" i="15"/>
  <c r="H829" i="15"/>
  <c r="H684" i="15"/>
  <c r="H939" i="15"/>
  <c r="H824" i="15"/>
  <c r="H42" i="15"/>
  <c r="H244" i="15"/>
  <c r="H372" i="15"/>
  <c r="H661" i="15"/>
  <c r="H153" i="15"/>
  <c r="H131" i="15"/>
  <c r="H675" i="15"/>
  <c r="H263" i="15"/>
  <c r="H614" i="15"/>
  <c r="H212" i="15"/>
  <c r="H270" i="15"/>
  <c r="H487" i="15"/>
  <c r="H606" i="15"/>
  <c r="H670" i="15"/>
  <c r="H581" i="15"/>
  <c r="H392" i="15"/>
  <c r="H741" i="15"/>
  <c r="H721" i="15"/>
  <c r="H846" i="15"/>
  <c r="H524" i="15"/>
  <c r="H726" i="15"/>
  <c r="H758" i="15"/>
  <c r="H992" i="15"/>
  <c r="H789" i="15"/>
  <c r="H642" i="15"/>
  <c r="H547" i="15"/>
  <c r="H534" i="15"/>
  <c r="H411" i="15"/>
  <c r="H352" i="15"/>
  <c r="H688" i="15"/>
  <c r="H28" i="15"/>
  <c r="H198" i="15"/>
  <c r="H693" i="15"/>
  <c r="H305" i="15"/>
  <c r="H738" i="15"/>
  <c r="H508" i="15"/>
  <c r="H15" i="15"/>
  <c r="H248" i="15"/>
  <c r="H262" i="15"/>
  <c r="H802" i="15"/>
  <c r="H268" i="15"/>
  <c r="H716" i="15"/>
  <c r="H527" i="15"/>
  <c r="H439" i="15"/>
  <c r="H896" i="15"/>
  <c r="H296" i="15"/>
  <c r="H484" i="15"/>
  <c r="H202" i="15"/>
  <c r="H481" i="15"/>
  <c r="H747" i="15"/>
  <c r="H256" i="15"/>
  <c r="H903" i="15"/>
  <c r="H733" i="15"/>
  <c r="H552" i="15"/>
  <c r="H440" i="15"/>
  <c r="H635" i="15"/>
  <c r="H657" i="15"/>
  <c r="H708" i="15"/>
  <c r="H423" i="15"/>
  <c r="H140" i="15"/>
  <c r="H37" i="15"/>
  <c r="H43" i="15"/>
  <c r="H228" i="15"/>
  <c r="H851" i="15"/>
  <c r="H453" i="15"/>
  <c r="H442" i="15"/>
  <c r="H494" i="15"/>
  <c r="H881" i="15"/>
  <c r="H962" i="15"/>
  <c r="H539" i="15"/>
  <c r="H780" i="15"/>
  <c r="H885" i="15"/>
  <c r="H164" i="15"/>
  <c r="H820" i="15"/>
  <c r="H954" i="15"/>
  <c r="H559" i="15"/>
  <c r="H108" i="15"/>
  <c r="H149" i="15"/>
  <c r="H355" i="15"/>
  <c r="H226" i="15"/>
  <c r="H341" i="15"/>
  <c r="H942" i="15"/>
  <c r="H788" i="15"/>
  <c r="H281" i="15"/>
  <c r="H405" i="15"/>
  <c r="H848" i="15"/>
  <c r="H732" i="15"/>
  <c r="H488" i="15"/>
  <c r="H931" i="15"/>
  <c r="H873" i="15"/>
  <c r="H583" i="15"/>
  <c r="H630" i="15"/>
  <c r="H770" i="15"/>
  <c r="H782" i="15"/>
  <c r="H629" i="15"/>
  <c r="H167" i="15"/>
  <c r="H558" i="15"/>
  <c r="H815" i="15"/>
  <c r="H371" i="15"/>
  <c r="H346" i="15"/>
  <c r="H162" i="15"/>
  <c r="H299" i="15"/>
  <c r="H370" i="15"/>
  <c r="H887" i="15"/>
  <c r="H536" i="15"/>
  <c r="H886" i="15"/>
  <c r="H773" i="15"/>
  <c r="H604" i="15"/>
  <c r="H128" i="15"/>
  <c r="H836" i="15"/>
  <c r="H241" i="15"/>
  <c r="H379" i="15"/>
  <c r="H119" i="15"/>
  <c r="H184" i="15"/>
  <c r="H777" i="15"/>
  <c r="H991" i="15"/>
  <c r="H834" i="15"/>
  <c r="H876" i="15"/>
  <c r="H83" i="15"/>
  <c r="H211" i="15"/>
  <c r="H133" i="15"/>
  <c r="H90" i="15"/>
  <c r="H765" i="15"/>
  <c r="H118" i="15"/>
  <c r="H575" i="15"/>
  <c r="H794" i="15"/>
  <c r="H745" i="15"/>
  <c r="H750" i="15"/>
  <c r="H344" i="15"/>
  <c r="H368" i="15"/>
  <c r="H157" i="15"/>
  <c r="H680" i="15"/>
  <c r="H799" i="15"/>
  <c r="H34" i="15"/>
  <c r="H953" i="15"/>
  <c r="H172" i="15"/>
  <c r="H369" i="15"/>
  <c r="H643" i="15"/>
  <c r="H918" i="15"/>
  <c r="H220" i="15"/>
  <c r="H430" i="15"/>
  <c r="H897" i="15"/>
  <c r="H759" i="15"/>
  <c r="H812" i="15"/>
  <c r="H842" i="15"/>
  <c r="H517" i="15"/>
  <c r="H768" i="15"/>
  <c r="H646" i="15"/>
  <c r="H626" i="15"/>
  <c r="H382" i="15"/>
  <c r="H605" i="15"/>
  <c r="H776" i="15"/>
  <c r="H909" i="15"/>
  <c r="H572" i="15"/>
  <c r="H690" i="15"/>
  <c r="H840" i="15"/>
  <c r="H678" i="15"/>
  <c r="H908" i="15"/>
  <c r="H722" i="15"/>
  <c r="H404" i="15"/>
  <c r="H520" i="15"/>
  <c r="H568" i="15"/>
  <c r="H872" i="15"/>
  <c r="H943" i="15"/>
  <c r="H477" i="15"/>
  <c r="H800" i="15"/>
  <c r="H920" i="15"/>
  <c r="H985" i="15"/>
  <c r="H916" i="15"/>
  <c r="H580" i="15"/>
  <c r="H744" i="15"/>
  <c r="H608" i="15"/>
  <c r="H485" i="15"/>
  <c r="H550" i="15"/>
  <c r="H380" i="15"/>
  <c r="H679" i="15"/>
  <c r="H221" i="15"/>
  <c r="H525" i="15"/>
  <c r="H377" i="15"/>
  <c r="H844" i="15"/>
  <c r="H795" i="15"/>
  <c r="H473" i="15"/>
  <c r="H324" i="15"/>
  <c r="H983" i="15"/>
  <c r="H709" i="15"/>
  <c r="H590" i="15"/>
  <c r="H740" i="15"/>
  <c r="H713" i="15"/>
  <c r="H694" i="15"/>
  <c r="H803" i="15"/>
  <c r="H947" i="15"/>
  <c r="H399" i="15"/>
  <c r="H674" i="15"/>
  <c r="H586" i="15"/>
  <c r="H791" i="15"/>
  <c r="H460" i="15"/>
  <c r="H511" i="15"/>
  <c r="H584" i="15"/>
  <c r="H497" i="15"/>
  <c r="H398" i="15"/>
  <c r="H855" i="15"/>
  <c r="H827" i="15"/>
  <c r="H542" i="15"/>
  <c r="H252" i="15"/>
  <c r="H82" i="15"/>
  <c r="H891" i="15"/>
  <c r="H530" i="15"/>
  <c r="H697" i="15"/>
  <c r="H762" i="15"/>
  <c r="H479" i="15"/>
  <c r="H503" i="15"/>
  <c r="H728" i="15"/>
  <c r="H805" i="15"/>
  <c r="H594" i="15"/>
  <c r="H966" i="15"/>
  <c r="H975" i="15"/>
  <c r="H930" i="15"/>
  <c r="H1021" i="15"/>
  <c r="H570" i="15"/>
  <c r="H390" i="15"/>
  <c r="H857" i="15"/>
  <c r="H432" i="15"/>
  <c r="H426" i="15"/>
  <c r="H255" i="15"/>
  <c r="H84" i="15"/>
  <c r="H929" i="15"/>
  <c r="H486" i="15"/>
  <c r="H801" i="15"/>
  <c r="H853" i="15"/>
  <c r="H810" i="15"/>
  <c r="H664" i="15"/>
  <c r="H963" i="15"/>
  <c r="H746" i="15"/>
  <c r="H549" i="15"/>
  <c r="H543" i="15"/>
  <c r="H685" i="15"/>
  <c r="H76" i="15"/>
  <c r="H598" i="15"/>
  <c r="H261" i="15"/>
  <c r="H779" i="15"/>
  <c r="H748" i="15"/>
  <c r="H208" i="15"/>
  <c r="H813" i="15"/>
  <c r="H544" i="15"/>
  <c r="H868" i="15"/>
  <c r="H435" i="15"/>
  <c r="H927" i="15"/>
  <c r="H78" i="15"/>
  <c r="H648" i="15"/>
  <c r="H892" i="15"/>
  <c r="H828" i="15"/>
  <c r="H763" i="15"/>
  <c r="H647" i="15"/>
  <c r="H1009" i="15"/>
  <c r="H213" i="15"/>
  <c r="H518" i="15"/>
  <c r="H1008" i="15"/>
  <c r="H1029" i="15"/>
  <c r="H596" i="15"/>
  <c r="H645" i="15"/>
  <c r="M26" i="22" l="1"/>
  <c r="M24" i="22"/>
  <c r="M36" i="22"/>
  <c r="M8" i="22"/>
  <c r="M27" i="22"/>
  <c r="M13" i="22"/>
  <c r="M10" i="22"/>
  <c r="M20" i="22"/>
  <c r="M56" i="22"/>
  <c r="M32" i="22"/>
  <c r="M66" i="22"/>
  <c r="M12" i="22"/>
  <c r="M17" i="22"/>
  <c r="M14" i="22"/>
  <c r="M22" i="22"/>
  <c r="M38" i="22"/>
  <c r="M31" i="22"/>
  <c r="M53" i="22"/>
  <c r="M40" i="22"/>
  <c r="M16" i="22"/>
  <c r="M28" i="22"/>
  <c r="M18" i="22"/>
  <c r="M19" i="22"/>
  <c r="M9" i="22"/>
  <c r="M23" i="22"/>
  <c r="M35" i="22"/>
  <c r="M51" i="22"/>
  <c r="M55" i="22"/>
  <c r="M45" i="22"/>
  <c r="M68" i="22"/>
  <c r="M63" i="22"/>
  <c r="M59" i="22"/>
  <c r="M70" i="22"/>
  <c r="M72" i="22"/>
  <c r="M30" i="22"/>
  <c r="M65" i="22"/>
  <c r="M73" i="22"/>
  <c r="M71" i="22"/>
  <c r="M69" i="22"/>
  <c r="M67" i="22"/>
  <c r="M75" i="22"/>
  <c r="M76" i="22"/>
  <c r="M74" i="22"/>
  <c r="M52" i="22"/>
  <c r="E217" i="21"/>
  <c r="E214" i="21"/>
  <c r="E119" i="21"/>
  <c r="M220" i="21"/>
  <c r="M142" i="21"/>
  <c r="M190" i="21"/>
  <c r="M111" i="21"/>
  <c r="M210" i="21"/>
  <c r="M207" i="21"/>
  <c r="M212" i="21"/>
  <c r="M208" i="21"/>
  <c r="M218" i="21"/>
  <c r="M198" i="21"/>
  <c r="M221" i="21"/>
  <c r="M155" i="21"/>
  <c r="M138" i="21"/>
  <c r="M216" i="21"/>
  <c r="M131" i="21"/>
  <c r="M223" i="21"/>
  <c r="M197" i="21"/>
  <c r="M205" i="21"/>
  <c r="M143" i="21"/>
  <c r="M204" i="21"/>
  <c r="M200" i="21"/>
  <c r="M191" i="21"/>
  <c r="M194" i="21"/>
  <c r="M201" i="21"/>
  <c r="M213" i="21"/>
  <c r="M7" i="22" l="1"/>
  <c r="I647" i="15" l="1"/>
  <c r="I845" i="15"/>
  <c r="I650" i="15"/>
  <c r="I990" i="15"/>
  <c r="I1028" i="15"/>
  <c r="I1029" i="15"/>
  <c r="I360" i="15"/>
  <c r="I973" i="15"/>
  <c r="L128" i="22" l="1"/>
  <c r="L130" i="22"/>
  <c r="L135" i="22"/>
  <c r="L47" i="22"/>
  <c r="L138" i="22"/>
  <c r="L139" i="22"/>
  <c r="L140" i="22"/>
  <c r="L7" i="22"/>
  <c r="L98" i="22"/>
  <c r="L36" i="22"/>
  <c r="L8" i="22"/>
  <c r="L60" i="22"/>
  <c r="L91" i="22"/>
  <c r="L67" i="22"/>
  <c r="L68" i="22"/>
  <c r="L69" i="22"/>
  <c r="L28" i="22"/>
  <c r="L38" i="22"/>
  <c r="L9" i="22"/>
  <c r="L20" i="22"/>
  <c r="L32" i="22"/>
  <c r="L10" i="22"/>
  <c r="L105" i="22"/>
  <c r="L27" i="22"/>
  <c r="L22" i="22"/>
  <c r="L55" i="22"/>
  <c r="L13" i="22"/>
  <c r="L23" i="22"/>
  <c r="L40" i="22"/>
  <c r="L66" i="22"/>
  <c r="L70" i="22"/>
  <c r="L15" i="22"/>
  <c r="L82" i="22"/>
  <c r="L53" i="22"/>
  <c r="L24" i="22"/>
  <c r="L63" i="22"/>
  <c r="L14" i="22"/>
  <c r="L97" i="22"/>
  <c r="L25" i="22"/>
  <c r="L26" i="22"/>
  <c r="L43" i="22"/>
  <c r="L50" i="22"/>
  <c r="L17" i="22"/>
  <c r="L35" i="22"/>
  <c r="L16" i="22"/>
  <c r="L31" i="22"/>
  <c r="L19" i="22"/>
  <c r="L57" i="22"/>
  <c r="L71" i="22"/>
  <c r="L51" i="22"/>
  <c r="L83" i="22"/>
  <c r="L59" i="22"/>
  <c r="L104" i="22"/>
  <c r="L62" i="22"/>
  <c r="L73" i="22"/>
  <c r="L75" i="22"/>
  <c r="L95" i="22"/>
  <c r="L106" i="22"/>
  <c r="L30" i="22"/>
  <c r="L65" i="22"/>
  <c r="L12" i="22"/>
  <c r="L107" i="22"/>
  <c r="L29" i="22"/>
  <c r="L108" i="22"/>
  <c r="L109" i="22"/>
  <c r="L42" i="22"/>
  <c r="L41" i="22"/>
  <c r="L110" i="22"/>
  <c r="L45" i="22"/>
  <c r="L76" i="22"/>
  <c r="L11" i="22"/>
  <c r="L34" i="22"/>
  <c r="L85" i="22"/>
  <c r="L56" i="22"/>
  <c r="L102" i="22"/>
  <c r="L111" i="22"/>
  <c r="L81" i="22"/>
  <c r="L33" i="22"/>
  <c r="L112" i="22"/>
  <c r="L74" i="22"/>
  <c r="L113" i="22"/>
  <c r="L18" i="22"/>
  <c r="L114" i="22"/>
  <c r="L115" i="22"/>
  <c r="L100" i="22"/>
  <c r="L93" i="22"/>
  <c r="L101" i="22"/>
  <c r="L79" i="22"/>
  <c r="L89" i="22"/>
  <c r="L86" i="22"/>
  <c r="L80" i="22"/>
  <c r="L72" i="22"/>
  <c r="L116" i="22"/>
  <c r="L117" i="22"/>
  <c r="L119" i="22"/>
  <c r="L120" i="22"/>
  <c r="L96" i="22"/>
  <c r="L121" i="22"/>
  <c r="L78" i="22"/>
  <c r="L99" i="22"/>
  <c r="L122" i="22"/>
  <c r="L123" i="22"/>
  <c r="L21" i="22"/>
  <c r="L52" i="22"/>
  <c r="L87" i="22"/>
  <c r="L103" i="22"/>
  <c r="L124" i="22"/>
  <c r="L125" i="22"/>
  <c r="L126" i="22"/>
  <c r="L127" i="22"/>
  <c r="L129" i="22"/>
  <c r="L94" i="22"/>
  <c r="L131" i="22"/>
  <c r="L132" i="22"/>
  <c r="L133" i="22"/>
  <c r="L134" i="22"/>
  <c r="L137" i="22"/>
  <c r="L84" i="22"/>
  <c r="L58" i="22" l="1"/>
  <c r="L88" i="22"/>
  <c r="L61" i="22"/>
  <c r="L136" i="22"/>
  <c r="L92" i="22"/>
  <c r="L90" i="22"/>
  <c r="L77" i="22"/>
  <c r="L118" i="22"/>
  <c r="E220" i="21" l="1"/>
  <c r="E144" i="21" l="1"/>
  <c r="E195" i="21"/>
  <c r="E223" i="21"/>
  <c r="L144" i="21"/>
  <c r="M144" i="21" l="1"/>
  <c r="E139" i="21" l="1"/>
  <c r="L199" i="21"/>
  <c r="L139" i="21"/>
  <c r="M139" i="21"/>
  <c r="M21" i="21" l="1"/>
  <c r="M183" i="21"/>
  <c r="L21" i="21" l="1"/>
  <c r="L183" i="21"/>
  <c r="E21" i="21"/>
  <c r="E183" i="21"/>
  <c r="I1046" i="15" l="1"/>
  <c r="I1044" i="15"/>
  <c r="I1047" i="15"/>
  <c r="I1048" i="15"/>
  <c r="I1050" i="15"/>
  <c r="I979" i="15" l="1"/>
  <c r="I208" i="15"/>
  <c r="I410" i="15"/>
  <c r="I596" i="15"/>
  <c r="I213" i="15"/>
  <c r="I1008" i="15"/>
  <c r="I518" i="15"/>
  <c r="I645" i="15"/>
  <c r="I416" i="15"/>
  <c r="I620" i="15"/>
  <c r="I1009" i="15"/>
  <c r="I936" i="15"/>
  <c r="I239" i="15"/>
  <c r="I633" i="15"/>
  <c r="I940" i="15"/>
  <c r="I696" i="15"/>
  <c r="I765" i="15"/>
  <c r="I591" i="15"/>
  <c r="I828" i="15"/>
  <c r="I763" i="15"/>
  <c r="I648" i="15"/>
  <c r="I892" i="15"/>
  <c r="I624" i="15"/>
  <c r="I617" i="15"/>
  <c r="I483" i="15"/>
  <c r="I386" i="15"/>
  <c r="I589" i="15"/>
  <c r="I686" i="15"/>
  <c r="I435" i="15"/>
  <c r="I640" i="15"/>
  <c r="I78" i="15"/>
  <c r="I868" i="15"/>
  <c r="I757" i="15"/>
  <c r="I465" i="15"/>
  <c r="I888" i="15"/>
  <c r="I984" i="15"/>
  <c r="I638" i="15"/>
  <c r="I913" i="15"/>
  <c r="I994" i="15"/>
  <c r="I622" i="15"/>
  <c r="I451" i="15"/>
  <c r="I925" i="15"/>
  <c r="I446" i="15"/>
  <c r="I466" i="15"/>
  <c r="I926" i="15"/>
  <c r="I571" i="15"/>
  <c r="I927" i="15"/>
  <c r="I731" i="15"/>
  <c r="I252" i="15"/>
  <c r="I533" i="15"/>
  <c r="I813" i="15"/>
  <c r="I714" i="15"/>
  <c r="I512" i="15"/>
  <c r="I619" i="15"/>
  <c r="I277" i="15"/>
  <c r="I544" i="15"/>
  <c r="I607" i="15"/>
  <c r="I951" i="15"/>
  <c r="I976" i="15"/>
  <c r="I424" i="15"/>
  <c r="I706" i="15"/>
  <c r="I950" i="15"/>
  <c r="I983" i="15"/>
  <c r="I762" i="15"/>
  <c r="I593" i="15"/>
  <c r="I577" i="15"/>
  <c r="I844" i="15"/>
  <c r="I721" i="15"/>
  <c r="I824" i="15"/>
  <c r="I713" i="15"/>
  <c r="I623" i="15"/>
  <c r="I674" i="15"/>
  <c r="I628" i="15"/>
  <c r="I850" i="15"/>
  <c r="I742" i="15"/>
  <c r="I781" i="15"/>
  <c r="I720" i="15"/>
  <c r="I665" i="15"/>
  <c r="I649" i="15"/>
  <c r="I860" i="15"/>
  <c r="I755" i="15"/>
  <c r="I952" i="15"/>
  <c r="I875" i="15"/>
  <c r="I761" i="15"/>
  <c r="I778" i="15"/>
  <c r="I931" i="15"/>
  <c r="I895" i="15"/>
  <c r="I945" i="15"/>
  <c r="I806" i="15"/>
  <c r="I847" i="15"/>
  <c r="I869" i="15"/>
  <c r="I662" i="15"/>
  <c r="I759" i="15"/>
  <c r="I535" i="15"/>
  <c r="I879" i="15"/>
  <c r="I692" i="15"/>
  <c r="I865" i="15"/>
  <c r="I769" i="15"/>
  <c r="I608" i="15"/>
  <c r="I787" i="15"/>
  <c r="I784" i="15"/>
  <c r="I776" i="15"/>
  <c r="I898" i="15"/>
  <c r="I775" i="15"/>
  <c r="I494" i="15"/>
  <c r="I609" i="15"/>
  <c r="I506" i="15"/>
  <c r="I770" i="15"/>
  <c r="I929" i="15"/>
  <c r="I492" i="15"/>
  <c r="I715" i="15"/>
  <c r="I630" i="15"/>
  <c r="I1002" i="15"/>
  <c r="I965" i="15"/>
  <c r="I854" i="15"/>
  <c r="I843" i="15"/>
  <c r="I897" i="15"/>
  <c r="I956" i="15"/>
  <c r="I353" i="15"/>
  <c r="I988" i="15"/>
  <c r="I974" i="15"/>
  <c r="I799" i="15"/>
  <c r="I732" i="15"/>
  <c r="I998" i="15"/>
  <c r="I943" i="15"/>
  <c r="I616" i="15"/>
  <c r="I837" i="15"/>
  <c r="I826" i="15"/>
  <c r="I723" i="15"/>
  <c r="I848" i="15"/>
  <c r="I405" i="15"/>
  <c r="I858" i="15"/>
  <c r="I1031" i="15"/>
  <c r="I938" i="15"/>
  <c r="I934" i="15"/>
  <c r="I980" i="15"/>
  <c r="I684" i="15"/>
  <c r="I398" i="15"/>
  <c r="I509" i="15"/>
  <c r="I955" i="15"/>
  <c r="I220" i="15"/>
  <c r="I870" i="15"/>
  <c r="I992" i="15"/>
  <c r="I538" i="15"/>
  <c r="I641" i="15"/>
  <c r="I893" i="15"/>
  <c r="I586" i="15"/>
  <c r="I899" i="15"/>
  <c r="I1012" i="15"/>
  <c r="I947" i="15"/>
  <c r="I993" i="15"/>
  <c r="I670" i="15"/>
  <c r="I941" i="15"/>
  <c r="I606" i="15"/>
  <c r="I740" i="15"/>
  <c r="I970" i="15"/>
  <c r="I238" i="15"/>
  <c r="I1005" i="15"/>
  <c r="I703" i="15"/>
  <c r="I632" i="15"/>
  <c r="I644" i="15"/>
  <c r="I278" i="15"/>
  <c r="I876" i="15"/>
  <c r="I546" i="15"/>
  <c r="I1000" i="15"/>
  <c r="I760" i="15"/>
  <c r="I1019" i="15"/>
  <c r="I885" i="15"/>
  <c r="I853" i="15"/>
  <c r="I972" i="15"/>
  <c r="I711" i="15"/>
  <c r="I314" i="15"/>
  <c r="I1001" i="15"/>
  <c r="I1024" i="15"/>
  <c r="I767" i="15"/>
  <c r="I1022" i="15"/>
  <c r="I841" i="15"/>
  <c r="I924" i="15"/>
  <c r="I932" i="15"/>
  <c r="I1020" i="15"/>
  <c r="I910" i="15"/>
  <c r="I968" i="15"/>
  <c r="I717" i="15"/>
  <c r="I967" i="15"/>
  <c r="I942" i="15"/>
  <c r="I1030" i="15"/>
  <c r="I889" i="15"/>
  <c r="I282" i="15"/>
  <c r="I999" i="15"/>
  <c r="I1035" i="15"/>
  <c r="I412" i="15"/>
  <c r="I872" i="15"/>
  <c r="I427" i="15"/>
  <c r="I149" i="15"/>
  <c r="I807" i="15"/>
  <c r="I522" i="15"/>
  <c r="I819" i="15"/>
  <c r="I815" i="15"/>
  <c r="I874" i="15"/>
  <c r="I728" i="15"/>
  <c r="I914" i="15"/>
  <c r="I902" i="15"/>
  <c r="I812" i="15"/>
  <c r="I694" i="15"/>
  <c r="I930" i="15"/>
  <c r="I508" i="15"/>
  <c r="I966" i="15"/>
  <c r="I363" i="15"/>
  <c r="I381" i="15"/>
  <c r="I920" i="15"/>
  <c r="I829" i="15"/>
  <c r="I961" i="15"/>
  <c r="I738" i="15"/>
  <c r="I975" i="15"/>
  <c r="I332" i="15"/>
  <c r="I517" i="15"/>
  <c r="I916" i="15"/>
  <c r="I281" i="15"/>
  <c r="I801" i="15"/>
  <c r="I909" i="15"/>
  <c r="I864" i="15"/>
  <c r="I857" i="15"/>
  <c r="I1027" i="15"/>
  <c r="I1013" i="15"/>
  <c r="I805" i="15"/>
  <c r="I977" i="15"/>
  <c r="I842" i="15"/>
  <c r="I1014" i="15"/>
  <c r="I514" i="15"/>
  <c r="I1018" i="15"/>
  <c r="I528" i="15"/>
  <c r="I1021" i="15"/>
  <c r="I963" i="15"/>
  <c r="I653" i="15"/>
  <c r="I1026" i="15"/>
  <c r="I1023" i="15"/>
  <c r="I1007" i="15"/>
  <c r="I978" i="15"/>
  <c r="I804" i="15"/>
  <c r="I1034" i="15"/>
  <c r="I468" i="15"/>
  <c r="I887" i="15"/>
  <c r="I482" i="15"/>
  <c r="I748" i="15"/>
  <c r="I413" i="15"/>
  <c r="I654" i="15"/>
  <c r="I395" i="15"/>
  <c r="I88" i="15"/>
  <c r="I532" i="15"/>
  <c r="I302" i="15"/>
  <c r="I598" i="15"/>
  <c r="I9" i="15"/>
  <c r="I12" i="15"/>
  <c r="I20" i="15"/>
  <c r="I24" i="15"/>
  <c r="I17" i="15"/>
  <c r="I14" i="15"/>
  <c r="I30" i="15"/>
  <c r="I26" i="15"/>
  <c r="I54" i="15"/>
  <c r="I10" i="15"/>
  <c r="I28" i="15"/>
  <c r="I71" i="15"/>
  <c r="I49" i="15"/>
  <c r="I73" i="15"/>
  <c r="I66" i="15"/>
  <c r="I53" i="15"/>
  <c r="I60" i="15"/>
  <c r="I32" i="15"/>
  <c r="I35" i="15"/>
  <c r="I38" i="15"/>
  <c r="I101" i="15"/>
  <c r="I138" i="15"/>
  <c r="I115" i="15"/>
  <c r="I41" i="15"/>
  <c r="I351" i="15"/>
  <c r="I34" i="15"/>
  <c r="I233" i="15"/>
  <c r="I56" i="15"/>
  <c r="I55" i="15"/>
  <c r="I72" i="15"/>
  <c r="I173" i="15"/>
  <c r="I52" i="15"/>
  <c r="I81" i="15"/>
  <c r="I74" i="15"/>
  <c r="I87" i="15"/>
  <c r="I294" i="15"/>
  <c r="I67" i="15"/>
  <c r="I42" i="15"/>
  <c r="I124" i="15"/>
  <c r="I70" i="15"/>
  <c r="I122" i="15"/>
  <c r="I340" i="15"/>
  <c r="I117" i="15"/>
  <c r="I196" i="15"/>
  <c r="I330" i="15"/>
  <c r="I327" i="15"/>
  <c r="I185" i="15"/>
  <c r="I284" i="15"/>
  <c r="I37" i="15"/>
  <c r="I118" i="15"/>
  <c r="I265" i="15"/>
  <c r="I207" i="15"/>
  <c r="I146" i="15"/>
  <c r="I454" i="15"/>
  <c r="I287" i="15"/>
  <c r="I531" i="15"/>
  <c r="I133" i="15"/>
  <c r="I621" i="15"/>
  <c r="I79" i="15"/>
  <c r="I137" i="15"/>
  <c r="I176" i="15"/>
  <c r="I425" i="15"/>
  <c r="I151" i="15"/>
  <c r="I68" i="15"/>
  <c r="I100" i="15"/>
  <c r="I65" i="15"/>
  <c r="I186" i="15"/>
  <c r="I127" i="15"/>
  <c r="I455" i="15"/>
  <c r="I352" i="15"/>
  <c r="I121" i="15"/>
  <c r="I206" i="15"/>
  <c r="I165" i="15"/>
  <c r="I181" i="15"/>
  <c r="I103" i="15"/>
  <c r="I310" i="15"/>
  <c r="I203" i="15"/>
  <c r="I569" i="15"/>
  <c r="I293" i="15"/>
  <c r="I162" i="15"/>
  <c r="I232" i="15"/>
  <c r="I191" i="15"/>
  <c r="I167" i="15"/>
  <c r="I335" i="15"/>
  <c r="I376" i="15"/>
  <c r="I11" i="15"/>
  <c r="I8" i="15"/>
  <c r="I21" i="15"/>
  <c r="I15" i="15"/>
  <c r="I46" i="15"/>
  <c r="I16" i="15"/>
  <c r="I13" i="15"/>
  <c r="I62" i="15"/>
  <c r="I19" i="15"/>
  <c r="I18" i="15"/>
  <c r="I131" i="15"/>
  <c r="I45" i="15"/>
  <c r="I29" i="15"/>
  <c r="I23" i="15"/>
  <c r="I142" i="15"/>
  <c r="I106" i="15"/>
  <c r="I156" i="15"/>
  <c r="I27" i="15"/>
  <c r="I22" i="15"/>
  <c r="I33" i="15"/>
  <c r="I155" i="15"/>
  <c r="I114" i="15"/>
  <c r="I61" i="15"/>
  <c r="I84" i="15"/>
  <c r="I216" i="15"/>
  <c r="I50" i="15"/>
  <c r="I91" i="15"/>
  <c r="I80" i="15"/>
  <c r="I63" i="15"/>
  <c r="I85" i="15"/>
  <c r="I77" i="15"/>
  <c r="I450" i="15"/>
  <c r="I39" i="15"/>
  <c r="I272" i="15"/>
  <c r="I260" i="15"/>
  <c r="I179" i="15"/>
  <c r="I57" i="15"/>
  <c r="I93" i="15"/>
  <c r="I148" i="15"/>
  <c r="I132" i="15"/>
  <c r="I64" i="15"/>
  <c r="I175" i="15"/>
  <c r="I421" i="15"/>
  <c r="I290" i="15"/>
  <c r="I92" i="15"/>
  <c r="I48" i="15"/>
  <c r="I96" i="15"/>
  <c r="I97" i="15"/>
  <c r="I58" i="15"/>
  <c r="I159" i="15"/>
  <c r="I322" i="15"/>
  <c r="I190" i="15"/>
  <c r="I336" i="15"/>
  <c r="I168" i="15"/>
  <c r="I244" i="15"/>
  <c r="I567" i="15"/>
  <c r="I141" i="15"/>
  <c r="I262" i="15"/>
  <c r="I170" i="15"/>
  <c r="I59" i="15"/>
  <c r="I36" i="15"/>
  <c r="I271" i="15"/>
  <c r="I102" i="15"/>
  <c r="I188" i="15"/>
  <c r="I139" i="15"/>
  <c r="I125" i="15"/>
  <c r="I109" i="15"/>
  <c r="I43" i="15"/>
  <c r="I187" i="15"/>
  <c r="I254" i="15"/>
  <c r="I350" i="15"/>
  <c r="I256" i="15"/>
  <c r="I600" i="15"/>
  <c r="I525" i="15"/>
  <c r="I44" i="15"/>
  <c r="I263" i="15"/>
  <c r="I161" i="15"/>
  <c r="I458" i="15"/>
  <c r="I163" i="15"/>
  <c r="I275" i="15"/>
  <c r="I224" i="15"/>
  <c r="I529" i="15"/>
  <c r="I113" i="15"/>
  <c r="I311" i="15"/>
  <c r="I86" i="15"/>
  <c r="I431" i="15"/>
  <c r="I83" i="15"/>
  <c r="I374" i="15"/>
  <c r="I217" i="15"/>
  <c r="I90" i="15"/>
  <c r="I120" i="15"/>
  <c r="I112" i="15"/>
  <c r="I140" i="15"/>
  <c r="I323" i="15"/>
  <c r="I40" i="15"/>
  <c r="I361" i="15"/>
  <c r="I501" i="15"/>
  <c r="I564" i="15"/>
  <c r="I541" i="15"/>
  <c r="I921" i="15"/>
  <c r="I863" i="15"/>
  <c r="I907" i="15"/>
  <c r="I536" i="15"/>
  <c r="I331" i="15"/>
  <c r="I295" i="15"/>
  <c r="I396" i="15"/>
  <c r="I227" i="15"/>
  <c r="I300" i="15"/>
  <c r="I467" i="15"/>
  <c r="I199" i="15"/>
  <c r="I283" i="15"/>
  <c r="I299" i="15"/>
  <c r="I212" i="15"/>
  <c r="I166" i="15"/>
  <c r="I440" i="15"/>
  <c r="I475" i="15"/>
  <c r="I192" i="15"/>
  <c r="I95" i="15"/>
  <c r="I411" i="15"/>
  <c r="I218" i="15"/>
  <c r="I110" i="15"/>
  <c r="I342" i="15"/>
  <c r="I329" i="15"/>
  <c r="I912" i="15"/>
  <c r="I661" i="15"/>
  <c r="I905" i="15"/>
  <c r="I297" i="15"/>
  <c r="I699" i="15"/>
  <c r="I130" i="15"/>
  <c r="I495" i="15"/>
  <c r="I258" i="15"/>
  <c r="I364" i="15"/>
  <c r="I177" i="15"/>
  <c r="I524" i="15"/>
  <c r="I675" i="15"/>
  <c r="I325" i="15"/>
  <c r="I513" i="15"/>
  <c r="I790" i="15"/>
  <c r="I234" i="15"/>
  <c r="I291" i="15"/>
  <c r="I116" i="15"/>
  <c r="I560" i="15"/>
  <c r="I226" i="15"/>
  <c r="I198" i="15"/>
  <c r="I172" i="15"/>
  <c r="I98" i="15"/>
  <c r="I236" i="15"/>
  <c r="I371" i="15"/>
  <c r="I420" i="15"/>
  <c r="I384" i="15"/>
  <c r="I164" i="15"/>
  <c r="I201" i="15"/>
  <c r="I884" i="15"/>
  <c r="I369" i="15"/>
  <c r="I303" i="15"/>
  <c r="I193" i="15"/>
  <c r="I230" i="15"/>
  <c r="I355" i="15"/>
  <c r="I825" i="15"/>
  <c r="I559" i="15"/>
  <c r="I246" i="15"/>
  <c r="I250" i="15"/>
  <c r="I873" i="15"/>
  <c r="I439" i="15"/>
  <c r="I634" i="15"/>
  <c r="I457" i="15"/>
  <c r="I301" i="15"/>
  <c r="I288" i="15"/>
  <c r="I135" i="15"/>
  <c r="I75" i="15"/>
  <c r="I89" i="15"/>
  <c r="I243" i="15"/>
  <c r="I160" i="15"/>
  <c r="I136" i="15"/>
  <c r="I523" i="15"/>
  <c r="I241" i="15"/>
  <c r="I349" i="15"/>
  <c r="I305" i="15"/>
  <c r="I126" i="15"/>
  <c r="I134" i="15"/>
  <c r="I313" i="15"/>
  <c r="I896" i="15"/>
  <c r="I320" i="15"/>
  <c r="I152" i="15"/>
  <c r="I309" i="15"/>
  <c r="I273" i="15"/>
  <c r="I242" i="15"/>
  <c r="I397" i="15"/>
  <c r="I401" i="15"/>
  <c r="I197" i="15"/>
  <c r="I587" i="15"/>
  <c r="I183" i="15"/>
  <c r="I555" i="15"/>
  <c r="I664" i="15"/>
  <c r="I245" i="15"/>
  <c r="I145" i="15"/>
  <c r="I304" i="15"/>
  <c r="I69" i="15"/>
  <c r="I357" i="15"/>
  <c r="I266" i="15"/>
  <c r="I153" i="15"/>
  <c r="I231" i="15"/>
  <c r="I400" i="15"/>
  <c r="I249" i="15"/>
  <c r="I489" i="15"/>
  <c r="I886" i="15"/>
  <c r="I205" i="15"/>
  <c r="I324" i="15"/>
  <c r="I158" i="15"/>
  <c r="I274" i="15"/>
  <c r="I832" i="15"/>
  <c r="I280" i="15"/>
  <c r="I436" i="15"/>
  <c r="I553" i="15"/>
  <c r="I338" i="15"/>
  <c r="I380" i="15"/>
  <c r="I822" i="15"/>
  <c r="I917" i="15"/>
  <c r="I94" i="15"/>
  <c r="I267" i="15"/>
  <c r="I157" i="15"/>
  <c r="I548" i="15"/>
  <c r="I476" i="15"/>
  <c r="I182" i="15"/>
  <c r="I521" i="15"/>
  <c r="I389" i="15"/>
  <c r="I219" i="15"/>
  <c r="I362" i="15"/>
  <c r="I253" i="15"/>
  <c r="I429" i="15"/>
  <c r="I51" i="15"/>
  <c r="I259" i="15"/>
  <c r="I358" i="15"/>
  <c r="I393" i="15"/>
  <c r="I247" i="15"/>
  <c r="I318" i="15"/>
  <c r="I285" i="15"/>
  <c r="I347" i="15"/>
  <c r="I601" i="15"/>
  <c r="I348" i="15"/>
  <c r="I783" i="15"/>
  <c r="I180" i="15"/>
  <c r="I225" i="15"/>
  <c r="I257" i="15"/>
  <c r="I129" i="15"/>
  <c r="I890" i="15"/>
  <c r="I394" i="15"/>
  <c r="I610" i="15"/>
  <c r="I308" i="15"/>
  <c r="I337" i="15"/>
  <c r="I31" i="15"/>
  <c r="I104" i="15"/>
  <c r="I557" i="15"/>
  <c r="I563" i="15"/>
  <c r="I119" i="15"/>
  <c r="I811" i="15"/>
  <c r="I574" i="15"/>
  <c r="I419" i="15"/>
  <c r="I375" i="15"/>
  <c r="I639" i="15"/>
  <c r="I341" i="15"/>
  <c r="I766" i="15"/>
  <c r="I123" i="15"/>
  <c r="I359" i="15"/>
  <c r="I797" i="15"/>
  <c r="I366" i="15"/>
  <c r="I204" i="15"/>
  <c r="I312" i="15"/>
  <c r="I700" i="15"/>
  <c r="I228" i="15"/>
  <c r="I643" i="15"/>
  <c r="I794" i="15"/>
  <c r="I214" i="15"/>
  <c r="I704" i="15"/>
  <c r="I449" i="15"/>
  <c r="I568" i="15"/>
  <c r="I469" i="15"/>
  <c r="I237" i="15"/>
  <c r="I554" i="15"/>
  <c r="I473" i="15"/>
  <c r="I725" i="15"/>
  <c r="I550" i="15"/>
  <c r="I750" i="15"/>
  <c r="I209" i="15"/>
  <c r="I306" i="15"/>
  <c r="I200" i="15"/>
  <c r="I996" i="15"/>
  <c r="I612" i="15"/>
  <c r="I379" i="15"/>
  <c r="I189" i="15"/>
  <c r="I471" i="15"/>
  <c r="I459" i="15"/>
  <c r="I823" i="15"/>
  <c r="I144" i="15"/>
  <c r="I558" i="15"/>
  <c r="I484" i="15"/>
  <c r="I448" i="15"/>
  <c r="I537" i="15"/>
  <c r="I579" i="15"/>
  <c r="I367" i="15"/>
  <c r="I248" i="15"/>
  <c r="I474" i="15"/>
  <c r="I276" i="15"/>
  <c r="I487" i="15"/>
  <c r="I174" i="15"/>
  <c r="I171" i="15"/>
  <c r="I737" i="15"/>
  <c r="I169" i="15"/>
  <c r="I223" i="15"/>
  <c r="I255" i="15"/>
  <c r="I724" i="15"/>
  <c r="I736" i="15"/>
  <c r="I727" i="15"/>
  <c r="I82" i="15"/>
  <c r="I540" i="15"/>
  <c r="I428" i="15"/>
  <c r="I383" i="15"/>
  <c r="I697" i="15"/>
  <c r="I576" i="15"/>
  <c r="I456" i="15"/>
  <c r="I556" i="15"/>
  <c r="I827" i="15"/>
  <c r="I402" i="15"/>
  <c r="I480" i="15"/>
  <c r="I580" i="15"/>
  <c r="I667" i="15"/>
  <c r="I269" i="15"/>
  <c r="I903" i="15"/>
  <c r="I730" i="15"/>
  <c r="I377" i="15"/>
  <c r="I678" i="15"/>
  <c r="I128" i="15"/>
  <c r="I705" i="15"/>
  <c r="I391" i="15"/>
  <c r="I392" i="15"/>
  <c r="I795" i="15"/>
  <c r="I403" i="15"/>
  <c r="I315" i="15"/>
  <c r="I498" i="15"/>
  <c r="I462" i="15"/>
  <c r="I147" i="15"/>
  <c r="I215" i="15"/>
  <c r="I99" i="15"/>
  <c r="I464" i="15"/>
  <c r="I656" i="15"/>
  <c r="I603" i="15"/>
  <c r="I251" i="15"/>
  <c r="I385" i="15"/>
  <c r="I666" i="15"/>
  <c r="I490" i="15"/>
  <c r="I292" i="15"/>
  <c r="I105" i="15"/>
  <c r="I346" i="15"/>
  <c r="I407" i="15"/>
  <c r="I599" i="15"/>
  <c r="I595" i="15"/>
  <c r="I516" i="15"/>
  <c r="I264" i="15"/>
  <c r="I751" i="15"/>
  <c r="I702" i="15"/>
  <c r="I444" i="15"/>
  <c r="I354" i="15"/>
  <c r="I496" i="15"/>
  <c r="I344" i="15"/>
  <c r="I688" i="15"/>
  <c r="I676" i="15"/>
  <c r="I773" i="15"/>
  <c r="I423" i="15"/>
  <c r="I753" i="15"/>
  <c r="I229" i="15"/>
  <c r="I590" i="15"/>
  <c r="I789" i="15"/>
  <c r="I500" i="15"/>
  <c r="I510" i="15"/>
  <c r="I882" i="15"/>
  <c r="I404" i="15"/>
  <c r="I296" i="15"/>
  <c r="I343" i="15"/>
  <c r="I279" i="15"/>
  <c r="I418" i="15"/>
  <c r="I453" i="15"/>
  <c r="I316" i="15"/>
  <c r="I652" i="15"/>
  <c r="I562" i="15"/>
  <c r="I433" i="15"/>
  <c r="I240" i="15"/>
  <c r="I635" i="15"/>
  <c r="I373" i="15"/>
  <c r="I657" i="15"/>
  <c r="I752" i="15"/>
  <c r="I25" i="15"/>
  <c r="I438" i="15"/>
  <c r="I820" i="15"/>
  <c r="I317" i="15"/>
  <c r="I210" i="15"/>
  <c r="I235" i="15"/>
  <c r="I585" i="15"/>
  <c r="I581" i="15"/>
  <c r="I658" i="15"/>
  <c r="I701" i="15"/>
  <c r="I497" i="15"/>
  <c r="I328" i="15"/>
  <c r="I636" i="15"/>
  <c r="I211" i="15"/>
  <c r="I286" i="15"/>
  <c r="I539" i="15"/>
  <c r="I409" i="15"/>
  <c r="I368" i="15"/>
  <c r="I646" i="15"/>
  <c r="I178" i="15"/>
  <c r="I949" i="15"/>
  <c r="I415" i="15"/>
  <c r="I867" i="15"/>
  <c r="I370" i="15"/>
  <c r="I935" i="15"/>
  <c r="I202" i="15"/>
  <c r="I835" i="15"/>
  <c r="I143" i="15"/>
  <c r="I414" i="15"/>
  <c r="I597" i="15"/>
  <c r="I954" i="15"/>
  <c r="I677" i="15"/>
  <c r="I969" i="15"/>
  <c r="I321" i="15"/>
  <c r="I504" i="15"/>
  <c r="I184" i="15"/>
  <c r="I834" i="15"/>
  <c r="I221" i="15"/>
  <c r="I345" i="15"/>
  <c r="I918" i="15"/>
  <c r="I693" i="15"/>
  <c r="I687" i="15"/>
  <c r="I298" i="15"/>
  <c r="I289" i="15"/>
  <c r="I505" i="15"/>
  <c r="I472" i="15"/>
  <c r="I629" i="15"/>
  <c r="I923" i="15"/>
  <c r="I594" i="15"/>
  <c r="I756" i="15"/>
  <c r="I406" i="15"/>
  <c r="I615" i="15"/>
  <c r="I502" i="15"/>
  <c r="I422" i="15"/>
  <c r="I957" i="15"/>
  <c r="I689" i="15"/>
  <c r="I111" i="15"/>
  <c r="I503" i="15"/>
  <c r="I195" i="15"/>
  <c r="I669" i="15"/>
  <c r="I849" i="15"/>
  <c r="I908" i="15"/>
  <c r="I836" i="15"/>
  <c r="I796" i="15"/>
  <c r="I722" i="15"/>
  <c r="I726" i="15"/>
  <c r="I583" i="15"/>
  <c r="I527" i="15"/>
  <c r="I507" i="15"/>
  <c r="I463" i="15"/>
  <c r="I268" i="15"/>
  <c r="I817" i="15"/>
  <c r="I744" i="15"/>
  <c r="I430" i="15"/>
  <c r="I866" i="15"/>
  <c r="I270" i="15"/>
  <c r="I816" i="15"/>
  <c r="I382" i="15"/>
  <c r="I493" i="15"/>
  <c r="I461" i="15"/>
  <c r="I690" i="15"/>
  <c r="I390" i="15"/>
  <c r="I680" i="15"/>
  <c r="I659" i="15"/>
  <c r="I604" i="15"/>
  <c r="I655" i="15"/>
  <c r="I378" i="15"/>
  <c r="I855" i="15"/>
  <c r="I712" i="15"/>
  <c r="I695" i="15"/>
  <c r="I584" i="15"/>
  <c r="I602" i="15"/>
  <c r="I491" i="15"/>
  <c r="I445" i="15"/>
  <c r="I442" i="15"/>
  <c r="I592" i="15"/>
  <c r="I547" i="15"/>
  <c r="I830" i="15"/>
  <c r="I747" i="15"/>
  <c r="I741" i="15"/>
  <c r="I958" i="15"/>
  <c r="I718" i="15"/>
  <c r="I417" i="15"/>
  <c r="I777" i="15"/>
  <c r="I426" i="15"/>
  <c r="I821" i="15"/>
  <c r="I614" i="15"/>
  <c r="I452" i="15"/>
  <c r="I881" i="15"/>
  <c r="I793" i="15"/>
  <c r="I877" i="15"/>
  <c r="I710" i="15"/>
  <c r="I846" i="15"/>
  <c r="I511" i="15"/>
  <c r="I1015" i="15"/>
  <c r="I833" i="15"/>
  <c r="I780" i="15"/>
  <c r="I549" i="15"/>
  <c r="I481" i="15"/>
  <c r="I904" i="15"/>
  <c r="I944" i="15"/>
  <c r="I578" i="15"/>
  <c r="I808" i="15"/>
  <c r="I672" i="15"/>
  <c r="I485" i="15"/>
  <c r="I698" i="15"/>
  <c r="I818" i="15"/>
  <c r="I488" i="15"/>
  <c r="I883" i="15"/>
  <c r="I530" i="15"/>
  <c r="I861" i="15"/>
  <c r="I891" i="15"/>
  <c r="I570" i="15"/>
  <c r="I771" i="15"/>
  <c r="I831" i="15"/>
  <c r="I946" i="15"/>
  <c r="I852" i="15"/>
  <c r="I572" i="15"/>
  <c r="I953" i="15"/>
  <c r="I959" i="15"/>
  <c r="I408" i="15"/>
  <c r="I588" i="15"/>
  <c r="I719" i="15"/>
  <c r="I971" i="15"/>
  <c r="I839" i="15"/>
  <c r="I786" i="15"/>
  <c r="I434" i="15"/>
  <c r="I660" i="15"/>
  <c r="I1016" i="15"/>
  <c r="I995" i="15"/>
  <c r="I626" i="15"/>
  <c r="I681" i="15"/>
  <c r="I859" i="15"/>
  <c r="I798" i="15"/>
  <c r="I611" i="15"/>
  <c r="I326" i="15"/>
  <c r="I447" i="15"/>
  <c r="I928" i="15"/>
  <c r="I922" i="15"/>
  <c r="I782" i="15"/>
  <c r="I552" i="15"/>
  <c r="I851" i="15"/>
  <c r="I734" i="15"/>
  <c r="I222" i="15"/>
  <c r="I561" i="15"/>
  <c r="I962" i="15"/>
  <c r="I520" i="15"/>
  <c r="I939" i="15"/>
  <c r="I856" i="15"/>
  <c r="I582" i="15"/>
  <c r="I985" i="15"/>
  <c r="I47" i="15"/>
  <c r="I470" i="15"/>
  <c r="I154" i="15"/>
  <c r="I679" i="15"/>
  <c r="I319" i="15"/>
  <c r="I878" i="15"/>
  <c r="I605" i="15"/>
  <c r="I478" i="15"/>
  <c r="I906" i="15"/>
  <c r="I545" i="15"/>
  <c r="I840" i="15"/>
  <c r="I432" i="15"/>
  <c r="I356" i="15"/>
  <c r="I900" i="15"/>
  <c r="I261" i="15"/>
  <c r="I637" i="15"/>
  <c r="I772" i="15"/>
  <c r="I803" i="15"/>
  <c r="I746" i="15"/>
  <c r="I1011" i="15"/>
  <c r="I779" i="15"/>
  <c r="I613" i="15"/>
  <c r="I534" i="15"/>
  <c r="I515" i="15"/>
  <c r="I372" i="15"/>
  <c r="I108" i="15"/>
  <c r="I642" i="15"/>
  <c r="I565" i="15"/>
  <c r="I519" i="15"/>
  <c r="I735" i="15"/>
  <c r="I663" i="15"/>
  <c r="I911" i="15"/>
  <c r="I673" i="15"/>
  <c r="I838" i="15"/>
  <c r="I716" i="15"/>
  <c r="I758" i="15"/>
  <c r="I1010" i="15"/>
  <c r="I76" i="15"/>
  <c r="I785" i="15"/>
  <c r="I764" i="15"/>
  <c r="I682" i="15"/>
  <c r="I729" i="15"/>
  <c r="I477" i="15"/>
  <c r="I1032" i="15"/>
  <c r="I788" i="15"/>
  <c r="I651" i="15"/>
  <c r="I1033" i="15"/>
  <c r="I733" i="15"/>
  <c r="I631" i="15"/>
  <c r="I1025" i="15"/>
  <c r="I745" i="15"/>
  <c r="I618" i="15"/>
  <c r="I307" i="15"/>
  <c r="I685" i="15"/>
  <c r="I991" i="15"/>
  <c r="I479" i="15"/>
  <c r="I1017" i="15"/>
  <c r="I986" i="15"/>
  <c r="I987" i="15"/>
  <c r="I486" i="15"/>
  <c r="I107" i="15"/>
  <c r="I1037" i="15" l="1"/>
  <c r="F220" i="21"/>
  <c r="F144" i="21" l="1"/>
  <c r="F21" i="21"/>
  <c r="E62" i="22" l="1"/>
  <c r="E70" i="22"/>
  <c r="E63" i="22"/>
  <c r="E17" i="22"/>
  <c r="E42" i="22"/>
  <c r="E28" i="22"/>
  <c r="E72" i="22"/>
  <c r="E61" i="22"/>
  <c r="E121" i="22"/>
  <c r="E19" i="22"/>
  <c r="E9" i="22"/>
  <c r="E78" i="22"/>
  <c r="E14" i="22"/>
  <c r="E99" i="22"/>
  <c r="E122" i="22"/>
  <c r="E123" i="22"/>
  <c r="E85" i="22"/>
  <c r="E21" i="22"/>
  <c r="E7" i="22"/>
  <c r="E108" i="22"/>
  <c r="E8" i="22"/>
  <c r="E52" i="22"/>
  <c r="E57" i="22"/>
  <c r="E55" i="22"/>
  <c r="E105" i="22"/>
  <c r="E68" i="22"/>
  <c r="E87" i="22"/>
  <c r="E120" i="22"/>
  <c r="E18" i="22"/>
  <c r="E32" i="22"/>
  <c r="E77" i="22"/>
  <c r="E103" i="22"/>
  <c r="E106" i="22"/>
  <c r="E10" i="22"/>
  <c r="E124" i="22"/>
  <c r="E34" i="22"/>
  <c r="E38" i="22"/>
  <c r="E27" i="22"/>
  <c r="E97" i="22"/>
  <c r="E23" i="22"/>
  <c r="E125" i="22"/>
  <c r="E114" i="22"/>
  <c r="E58" i="22"/>
  <c r="E126" i="22"/>
  <c r="E127" i="22"/>
  <c r="E128" i="22"/>
  <c r="E75" i="22"/>
  <c r="E129" i="22"/>
  <c r="E130" i="22"/>
  <c r="E71" i="22"/>
  <c r="E24" i="22"/>
  <c r="E101" i="22"/>
  <c r="E83" i="22"/>
  <c r="E92" i="22"/>
  <c r="E94" i="22"/>
  <c r="E26" i="22"/>
  <c r="E82" i="22"/>
  <c r="E80" i="22"/>
  <c r="E111" i="22"/>
  <c r="E69" i="22"/>
  <c r="E131" i="22"/>
  <c r="E132" i="22"/>
  <c r="E133" i="22"/>
  <c r="E134" i="22"/>
  <c r="E135" i="22"/>
  <c r="E81" i="22"/>
  <c r="E35" i="22"/>
  <c r="E118" i="22"/>
  <c r="E110" i="22"/>
  <c r="E25" i="22"/>
  <c r="E117" i="22"/>
  <c r="E67" i="22"/>
  <c r="E56" i="22"/>
  <c r="E20" i="22"/>
  <c r="E59" i="22"/>
  <c r="E136" i="22"/>
  <c r="E30" i="22"/>
  <c r="E53" i="22"/>
  <c r="E137" i="22"/>
  <c r="E29" i="22"/>
  <c r="E47" i="22"/>
  <c r="E15" i="22"/>
  <c r="E84" i="22"/>
  <c r="E16" i="22"/>
  <c r="E96" i="22"/>
  <c r="E115" i="22"/>
  <c r="E88" i="22"/>
  <c r="E138" i="22"/>
  <c r="E41" i="22"/>
  <c r="E107" i="22"/>
  <c r="E12" i="22"/>
  <c r="E119" i="22"/>
  <c r="E45" i="22"/>
  <c r="E76" i="22"/>
  <c r="E43" i="22"/>
  <c r="E13" i="22"/>
  <c r="E40" i="22"/>
  <c r="E100" i="22"/>
  <c r="E73" i="22"/>
  <c r="E51" i="22"/>
  <c r="E79" i="22"/>
  <c r="E50" i="22"/>
  <c r="E86" i="22"/>
  <c r="E116" i="22"/>
  <c r="E90" i="22"/>
  <c r="E11" i="22"/>
  <c r="E89" i="22"/>
  <c r="E33" i="22"/>
  <c r="E98" i="22"/>
  <c r="E91" i="22"/>
  <c r="E66" i="22"/>
  <c r="E109" i="22"/>
  <c r="E36" i="22"/>
  <c r="E113" i="22"/>
  <c r="E93" i="22"/>
  <c r="E104" i="22"/>
  <c r="E139" i="22"/>
  <c r="E102" i="22"/>
  <c r="E31" i="22"/>
  <c r="E74" i="22"/>
  <c r="E95" i="22"/>
  <c r="E112" i="22"/>
  <c r="E60" i="22"/>
  <c r="E65" i="22"/>
  <c r="I1053" i="15" l="1"/>
  <c r="I1042" i="15" l="1"/>
  <c r="I1051" i="15"/>
  <c r="I1045" i="15"/>
  <c r="I1052" i="15"/>
  <c r="M214" i="21"/>
  <c r="M59" i="21"/>
  <c r="M219" i="21"/>
  <c r="M97" i="21"/>
  <c r="M91" i="21"/>
  <c r="M136" i="21"/>
  <c r="M179" i="21"/>
  <c r="M80" i="21"/>
  <c r="I1054" i="15" l="1"/>
  <c r="M189" i="21"/>
  <c r="M193" i="21"/>
  <c r="M28" i="21"/>
  <c r="M152" i="21"/>
  <c r="M119" i="21"/>
  <c r="M118" i="21"/>
  <c r="M69" i="21"/>
  <c r="M51" i="21"/>
  <c r="M101" i="21"/>
  <c r="M68" i="21"/>
  <c r="M192" i="21"/>
  <c r="M26" i="21"/>
  <c r="M16" i="21"/>
  <c r="M165" i="21"/>
  <c r="M128" i="21"/>
  <c r="M95" i="21"/>
  <c r="M96" i="21"/>
  <c r="M113" i="21"/>
  <c r="M53" i="21"/>
  <c r="M222" i="21"/>
  <c r="M17" i="21"/>
  <c r="M81" i="21"/>
  <c r="M15" i="21"/>
  <c r="M30" i="21"/>
  <c r="M57" i="21"/>
  <c r="M175" i="21"/>
  <c r="M52" i="21"/>
  <c r="M42" i="21"/>
  <c r="M228" i="21"/>
  <c r="M217" i="21"/>
  <c r="M132" i="21"/>
  <c r="M72" i="21"/>
  <c r="M153" i="21"/>
  <c r="M9" i="21"/>
  <c r="M145" i="21"/>
  <c r="M24" i="21"/>
  <c r="M49" i="21"/>
  <c r="M32" i="21"/>
  <c r="M45" i="21"/>
  <c r="M54" i="21"/>
  <c r="M178" i="21"/>
  <c r="M60" i="21"/>
  <c r="M146" i="21"/>
  <c r="M127" i="21"/>
  <c r="M103" i="21"/>
  <c r="M140" i="21"/>
  <c r="M181" i="21"/>
  <c r="M93" i="21"/>
  <c r="M199" i="21"/>
  <c r="M169" i="21"/>
  <c r="M159" i="21"/>
  <c r="M147" i="21"/>
  <c r="M11" i="21"/>
  <c r="M65" i="21"/>
  <c r="M40" i="21"/>
  <c r="M229" i="21"/>
  <c r="M151" i="21"/>
  <c r="M92" i="21"/>
  <c r="M230" i="21"/>
  <c r="M73" i="21"/>
  <c r="M46" i="21"/>
  <c r="M124" i="21"/>
  <c r="M70" i="21"/>
  <c r="M55" i="21"/>
  <c r="M25" i="21"/>
  <c r="M226" i="21"/>
  <c r="M209" i="21"/>
  <c r="M173" i="21"/>
  <c r="M77" i="21"/>
  <c r="M137" i="21"/>
  <c r="M174" i="21"/>
  <c r="M7" i="21"/>
  <c r="M117" i="21"/>
  <c r="M185" i="21"/>
  <c r="M79" i="21"/>
  <c r="M44" i="21"/>
  <c r="M167" i="21"/>
  <c r="M170" i="21"/>
  <c r="M85" i="21"/>
  <c r="M78" i="21"/>
  <c r="M182" i="21"/>
  <c r="M66" i="21"/>
  <c r="M22" i="21"/>
  <c r="M87" i="21"/>
  <c r="M166" i="21"/>
  <c r="M120" i="21"/>
  <c r="M8" i="21"/>
  <c r="M196" i="21"/>
  <c r="M187" i="21"/>
  <c r="M48" i="21"/>
  <c r="M27" i="21"/>
  <c r="M123" i="21"/>
  <c r="M134" i="21"/>
  <c r="M171" i="21"/>
  <c r="M163" i="21"/>
  <c r="M12" i="21"/>
  <c r="M150" i="21"/>
  <c r="M148" i="21"/>
  <c r="M98" i="21"/>
  <c r="M36" i="21"/>
  <c r="M115" i="21"/>
  <c r="M121" i="21"/>
  <c r="M110" i="21"/>
  <c r="M61" i="21"/>
  <c r="M74" i="21"/>
  <c r="M38" i="21"/>
  <c r="M47" i="21"/>
  <c r="M135" i="21"/>
  <c r="M180" i="21"/>
  <c r="M33" i="21"/>
  <c r="M37" i="21"/>
  <c r="M102" i="21"/>
  <c r="M188" i="21"/>
  <c r="M14" i="21"/>
  <c r="M10" i="21"/>
  <c r="M43" i="21"/>
  <c r="M133" i="21"/>
  <c r="M149" i="21"/>
  <c r="M116" i="21"/>
  <c r="M34" i="21"/>
  <c r="M227" i="21"/>
  <c r="M35" i="21"/>
  <c r="M215" i="21"/>
  <c r="M184" i="21"/>
  <c r="M56" i="21"/>
  <c r="M202" i="21"/>
  <c r="M186" i="21"/>
  <c r="M31" i="21"/>
  <c r="M39" i="21"/>
  <c r="M225" i="21"/>
  <c r="M99" i="21"/>
  <c r="M154" i="21"/>
  <c r="M107" i="21"/>
  <c r="M164" i="21"/>
  <c r="M82" i="21"/>
  <c r="M94" i="21"/>
  <c r="M89" i="21"/>
  <c r="M168" i="21"/>
  <c r="M130" i="21"/>
  <c r="M105" i="21"/>
  <c r="M109" i="21"/>
  <c r="M19" i="21"/>
  <c r="M114" i="21"/>
  <c r="M126" i="21"/>
  <c r="M158" i="21"/>
  <c r="M41" i="21"/>
  <c r="M129" i="21"/>
  <c r="M58" i="21"/>
  <c r="M71" i="21"/>
  <c r="M62" i="21"/>
  <c r="M162" i="21"/>
  <c r="M23" i="21"/>
  <c r="M13" i="21"/>
  <c r="M112" i="21"/>
  <c r="M75" i="21"/>
  <c r="M156" i="21"/>
  <c r="M161" i="21"/>
  <c r="M20" i="21"/>
  <c r="M106" i="21"/>
  <c r="M206" i="21"/>
  <c r="M84" i="21"/>
  <c r="M108" i="21"/>
  <c r="M29" i="21"/>
  <c r="M100" i="21"/>
  <c r="M172" i="21"/>
  <c r="M211" i="21"/>
  <c r="M141" i="21"/>
  <c r="M67" i="21"/>
  <c r="M90" i="21"/>
  <c r="M50" i="21"/>
  <c r="M157" i="21"/>
  <c r="M125" i="21"/>
  <c r="M160" i="21"/>
  <c r="M83" i="21"/>
  <c r="M88" i="21"/>
  <c r="M104" i="21"/>
  <c r="M177" i="21"/>
  <c r="M76" i="21"/>
  <c r="M203" i="21"/>
  <c r="M64" i="21"/>
  <c r="M63" i="21"/>
  <c r="M86" i="21"/>
  <c r="M176" i="21"/>
  <c r="M18" i="21"/>
  <c r="M122" i="21"/>
  <c r="M224" i="21"/>
  <c r="E22" i="22" l="1"/>
  <c r="L152" i="21"/>
  <c r="L73" i="21"/>
  <c r="L103" i="21"/>
  <c r="L128" i="21"/>
  <c r="L119" i="21"/>
  <c r="L222" i="21"/>
  <c r="L189" i="21"/>
  <c r="L145" i="21"/>
  <c r="L51" i="21"/>
  <c r="L53" i="21"/>
  <c r="L76" i="21"/>
  <c r="L175" i="21"/>
  <c r="L33" i="21"/>
  <c r="L57" i="21"/>
  <c r="L187" i="21"/>
  <c r="L79" i="21"/>
  <c r="L39" i="21"/>
  <c r="L123" i="21"/>
  <c r="L229" i="21"/>
  <c r="L122" i="21"/>
  <c r="L18" i="21"/>
  <c r="L192" i="21"/>
  <c r="L101" i="21"/>
  <c r="L176" i="21"/>
  <c r="L203" i="21"/>
  <c r="L27" i="21"/>
  <c r="L56" i="21"/>
  <c r="L11" i="21"/>
  <c r="L49" i="21"/>
  <c r="L22" i="21"/>
  <c r="L92" i="21"/>
  <c r="L59" i="21"/>
  <c r="L63" i="21"/>
  <c r="L132" i="21"/>
  <c r="L93" i="21"/>
  <c r="L32" i="21"/>
  <c r="L9" i="21"/>
  <c r="L7" i="21"/>
  <c r="L45" i="21"/>
  <c r="L68" i="21"/>
  <c r="L31" i="21"/>
  <c r="L159" i="21"/>
  <c r="L219" i="21"/>
  <c r="L110" i="21"/>
  <c r="L97" i="21"/>
  <c r="L163" i="21"/>
  <c r="L17" i="21"/>
  <c r="L95" i="21"/>
  <c r="L38" i="21"/>
  <c r="L10" i="21"/>
  <c r="L91" i="21"/>
  <c r="L136" i="21"/>
  <c r="L230" i="21"/>
  <c r="L16" i="21"/>
  <c r="L179" i="21"/>
  <c r="L115" i="21"/>
  <c r="L215" i="21"/>
  <c r="L120" i="21"/>
  <c r="L25" i="21"/>
  <c r="L80" i="21"/>
  <c r="L146" i="21"/>
  <c r="L181" i="21"/>
  <c r="L217" i="21"/>
  <c r="L185" i="21"/>
  <c r="L165" i="21"/>
  <c r="L180" i="21"/>
  <c r="L104" i="21"/>
  <c r="L96" i="21"/>
  <c r="L28" i="21"/>
  <c r="L193" i="21"/>
  <c r="L69" i="21"/>
  <c r="L117" i="21"/>
  <c r="L226" i="21"/>
  <c r="L66" i="21"/>
  <c r="L225" i="21"/>
  <c r="L40" i="21"/>
  <c r="L34" i="21"/>
  <c r="L130" i="21"/>
  <c r="L102" i="21"/>
  <c r="L184" i="21"/>
  <c r="L137" i="21"/>
  <c r="L169" i="21"/>
  <c r="L171" i="21"/>
  <c r="L52" i="21"/>
  <c r="L135" i="21"/>
  <c r="L81" i="21"/>
  <c r="L149" i="21"/>
  <c r="L47" i="21"/>
  <c r="L214" i="21"/>
  <c r="L196" i="21"/>
  <c r="L118" i="21"/>
  <c r="L89" i="21"/>
  <c r="L98" i="21"/>
  <c r="L14" i="21"/>
  <c r="L173" i="21"/>
  <c r="L105" i="21"/>
  <c r="L15" i="21"/>
  <c r="L26" i="21"/>
  <c r="L167" i="21"/>
  <c r="L109" i="21"/>
  <c r="L19" i="21"/>
  <c r="L114" i="21"/>
  <c r="L124" i="21"/>
  <c r="L134" i="21"/>
  <c r="L43" i="21"/>
  <c r="L126" i="21"/>
  <c r="L36" i="21"/>
  <c r="L30" i="21"/>
  <c r="L150" i="21"/>
  <c r="L60" i="21"/>
  <c r="L116" i="21"/>
  <c r="L151" i="21"/>
  <c r="L121" i="21"/>
  <c r="L70" i="21"/>
  <c r="L174" i="21"/>
  <c r="L158" i="21"/>
  <c r="L94" i="21"/>
  <c r="L186" i="21"/>
  <c r="L54" i="21"/>
  <c r="L48" i="21"/>
  <c r="L41" i="21"/>
  <c r="L188" i="21"/>
  <c r="L129" i="21"/>
  <c r="L227" i="21"/>
  <c r="L224" i="21"/>
  <c r="L160" i="21"/>
  <c r="L113" i="21"/>
  <c r="L86" i="21"/>
  <c r="L88" i="21"/>
  <c r="L87" i="21"/>
  <c r="L83" i="21"/>
  <c r="L12" i="21"/>
  <c r="L71" i="21"/>
  <c r="L8" i="21"/>
  <c r="L170" i="21"/>
  <c r="L202" i="21"/>
  <c r="L127" i="21"/>
  <c r="L37" i="21"/>
  <c r="L72" i="21"/>
  <c r="L44" i="21"/>
  <c r="L209" i="21"/>
  <c r="L64" i="21"/>
  <c r="L42" i="21"/>
  <c r="L77" i="21"/>
  <c r="L154" i="21"/>
  <c r="L182" i="21"/>
  <c r="L62" i="21"/>
  <c r="L55" i="21"/>
  <c r="L162" i="21"/>
  <c r="L23" i="21"/>
  <c r="L85" i="21"/>
  <c r="L82" i="21"/>
  <c r="L164" i="21"/>
  <c r="L166" i="21"/>
  <c r="L178" i="21"/>
  <c r="L147" i="21"/>
  <c r="L13" i="21"/>
  <c r="L148" i="21"/>
  <c r="L112" i="21"/>
  <c r="L65" i="21"/>
  <c r="L75" i="21"/>
  <c r="L133" i="21"/>
  <c r="L156" i="21"/>
  <c r="L161" i="21"/>
  <c r="L78" i="21"/>
  <c r="L99" i="21"/>
  <c r="L61" i="21"/>
  <c r="L20" i="21"/>
  <c r="L106" i="21"/>
  <c r="L74" i="21"/>
  <c r="L206" i="21"/>
  <c r="L84" i="21"/>
  <c r="L107" i="21"/>
  <c r="L108" i="21"/>
  <c r="L140" i="21"/>
  <c r="L153" i="21"/>
  <c r="L29" i="21"/>
  <c r="L35" i="21"/>
  <c r="L100" i="21"/>
  <c r="L168" i="21"/>
  <c r="L172" i="21"/>
  <c r="L211" i="21"/>
  <c r="L141" i="21"/>
  <c r="L67" i="21"/>
  <c r="L90" i="21"/>
  <c r="L50" i="21"/>
  <c r="L157" i="21"/>
  <c r="L125" i="21"/>
  <c r="L24" i="21"/>
  <c r="L228" i="21"/>
  <c r="L177" i="21"/>
  <c r="E53" i="21"/>
  <c r="E109" i="21"/>
  <c r="E206" i="21"/>
  <c r="E84" i="21"/>
  <c r="E193" i="21"/>
  <c r="E121" i="21"/>
  <c r="E209" i="21"/>
  <c r="E136" i="21"/>
  <c r="E145" i="21"/>
  <c r="E31" i="21"/>
  <c r="E20" i="21"/>
  <c r="E171" i="21"/>
  <c r="E67" i="21"/>
  <c r="E164" i="21"/>
  <c r="E118" i="21"/>
  <c r="E186" i="21"/>
  <c r="E19" i="21"/>
  <c r="E131" i="21"/>
  <c r="E42" i="21"/>
  <c r="E70" i="21"/>
  <c r="E123" i="21"/>
  <c r="E47" i="21"/>
  <c r="E122" i="21"/>
  <c r="E166" i="21"/>
  <c r="E151" i="21"/>
  <c r="E77" i="21"/>
  <c r="E127" i="21"/>
  <c r="E210" i="21"/>
  <c r="E134" i="21"/>
  <c r="E48" i="21"/>
  <c r="E208" i="21"/>
  <c r="E51" i="21"/>
  <c r="E116" i="21"/>
  <c r="E184" i="21"/>
  <c r="E162" i="21"/>
  <c r="E173" i="21"/>
  <c r="E61" i="21"/>
  <c r="E168" i="21"/>
  <c r="E103" i="21"/>
  <c r="E27" i="21"/>
  <c r="E115" i="21"/>
  <c r="E64" i="21"/>
  <c r="E69" i="21"/>
  <c r="E194" i="21"/>
  <c r="E169" i="21"/>
  <c r="E88" i="21"/>
  <c r="E219" i="21"/>
  <c r="E113" i="21"/>
  <c r="E229" i="21"/>
  <c r="E13" i="21"/>
  <c r="E78" i="21"/>
  <c r="E100" i="21"/>
  <c r="E202" i="21"/>
  <c r="E191" i="21"/>
  <c r="E72" i="21"/>
  <c r="E34" i="21"/>
  <c r="E178" i="21"/>
  <c r="E59" i="21"/>
  <c r="E97" i="21"/>
  <c r="E130" i="21"/>
  <c r="E8" i="21"/>
  <c r="E30" i="21"/>
  <c r="E55" i="21"/>
  <c r="E96" i="21"/>
  <c r="E170" i="21"/>
  <c r="E16" i="21"/>
  <c r="E22" i="21"/>
  <c r="E65" i="21"/>
  <c r="E177" i="21"/>
  <c r="E181" i="21"/>
  <c r="E124" i="21"/>
  <c r="E94" i="21"/>
  <c r="E215" i="21"/>
  <c r="E108" i="21"/>
  <c r="E106" i="21"/>
  <c r="E201" i="21"/>
  <c r="E38" i="21"/>
  <c r="E200" i="21"/>
  <c r="E35" i="21"/>
  <c r="E150" i="21"/>
  <c r="E89" i="21"/>
  <c r="E71" i="21"/>
  <c r="E75" i="21"/>
  <c r="E26" i="21"/>
  <c r="E203" i="21"/>
  <c r="E102" i="21"/>
  <c r="E91" i="21"/>
  <c r="E17" i="21"/>
  <c r="E125" i="21"/>
  <c r="E87" i="21"/>
  <c r="E25" i="21"/>
  <c r="E132" i="21"/>
  <c r="E149" i="21"/>
  <c r="E205" i="21"/>
  <c r="E57" i="21"/>
  <c r="E129" i="21"/>
  <c r="E15" i="21"/>
  <c r="E188" i="21"/>
  <c r="E54" i="21"/>
  <c r="E39" i="21"/>
  <c r="E165" i="21"/>
  <c r="E37" i="21"/>
  <c r="E192" i="21"/>
  <c r="E40" i="21"/>
  <c r="E80" i="21"/>
  <c r="E213" i="21"/>
  <c r="E14" i="21"/>
  <c r="E73" i="21"/>
  <c r="E93" i="21"/>
  <c r="E46" i="21"/>
  <c r="E128" i="21"/>
  <c r="E11" i="21"/>
  <c r="E9" i="21"/>
  <c r="E154" i="21"/>
  <c r="E107" i="21"/>
  <c r="E222" i="21"/>
  <c r="E141" i="21"/>
  <c r="E49" i="21"/>
  <c r="E143" i="21"/>
  <c r="E146" i="21"/>
  <c r="E12" i="21"/>
  <c r="E68" i="21"/>
  <c r="E82" i="21"/>
  <c r="E180" i="21"/>
  <c r="E43" i="21"/>
  <c r="E230" i="21"/>
  <c r="E159" i="21"/>
  <c r="E163" i="21"/>
  <c r="E196" i="21"/>
  <c r="E32" i="21"/>
  <c r="E153" i="21"/>
  <c r="E218" i="21"/>
  <c r="E98" i="21"/>
  <c r="E110" i="21"/>
  <c r="E133" i="21"/>
  <c r="E158" i="21"/>
  <c r="E99" i="21"/>
  <c r="E63" i="21"/>
  <c r="E155" i="21"/>
  <c r="E190" i="21"/>
  <c r="E79" i="21"/>
  <c r="E86" i="21"/>
  <c r="E85" i="21"/>
  <c r="E76" i="21"/>
  <c r="E176" i="21"/>
  <c r="E29" i="21"/>
  <c r="E161" i="21"/>
  <c r="E211" i="21"/>
  <c r="E172" i="21"/>
  <c r="E90" i="21"/>
  <c r="E157" i="21"/>
  <c r="E135" i="21"/>
  <c r="E23" i="21"/>
  <c r="E175" i="21"/>
  <c r="E10" i="21"/>
  <c r="E114" i="21"/>
  <c r="E137" i="21"/>
  <c r="E204" i="21"/>
  <c r="E56" i="21"/>
  <c r="E221" i="21"/>
  <c r="E152" i="21"/>
  <c r="E227" i="21"/>
  <c r="E7" i="21"/>
  <c r="E198" i="21"/>
  <c r="E185" i="21"/>
  <c r="E74" i="21"/>
  <c r="E187" i="21"/>
  <c r="E60" i="21"/>
  <c r="E36" i="21"/>
  <c r="E95" i="21"/>
  <c r="E58" i="21"/>
  <c r="E156" i="21"/>
  <c r="E112" i="21"/>
  <c r="E182" i="21"/>
  <c r="E126" i="21"/>
  <c r="E138" i="21"/>
  <c r="E41" i="21"/>
  <c r="E147" i="21"/>
  <c r="E199" i="21"/>
  <c r="E212" i="21"/>
  <c r="E174" i="21"/>
  <c r="E105" i="21"/>
  <c r="E81" i="21"/>
  <c r="E189" i="21"/>
  <c r="E226" i="21"/>
  <c r="E111" i="21"/>
  <c r="E225" i="21"/>
  <c r="E179" i="21"/>
  <c r="E207" i="21"/>
  <c r="E160" i="21"/>
  <c r="E24" i="21"/>
  <c r="E104" i="21"/>
  <c r="E66" i="21"/>
  <c r="E62" i="21"/>
  <c r="E228" i="21"/>
  <c r="E142" i="21"/>
  <c r="E140" i="21"/>
  <c r="E167" i="21"/>
  <c r="E18" i="21"/>
  <c r="E224" i="21"/>
  <c r="E216" i="21"/>
  <c r="E83" i="21"/>
  <c r="E33" i="21"/>
  <c r="E148" i="21"/>
  <c r="E50" i="21"/>
  <c r="E28" i="21"/>
  <c r="E197" i="21"/>
  <c r="E92" i="21"/>
  <c r="E120" i="21"/>
  <c r="E52" i="21"/>
  <c r="E44" i="21"/>
  <c r="E117" i="21"/>
  <c r="E45" i="21"/>
  <c r="E101" i="21"/>
  <c r="F28" i="22" l="1"/>
  <c r="F122" i="22"/>
  <c r="F83" i="22"/>
  <c r="F92" i="22"/>
  <c r="F56" i="22"/>
  <c r="F136" i="22"/>
  <c r="F138" i="22"/>
  <c r="F68" i="22"/>
  <c r="F9" i="22"/>
  <c r="F76" i="22"/>
  <c r="F41" i="22"/>
  <c r="F85" i="22"/>
  <c r="F18" i="22"/>
  <c r="F43" i="22"/>
  <c r="F127" i="22"/>
  <c r="F73" i="22"/>
  <c r="F75" i="22"/>
  <c r="F55" i="22"/>
  <c r="F19" i="22"/>
  <c r="F58" i="22"/>
  <c r="F81" i="22"/>
  <c r="F8" i="22"/>
  <c r="F87" i="22"/>
  <c r="F121" i="22"/>
  <c r="F23" i="22"/>
  <c r="F10" i="22"/>
  <c r="F61" i="22"/>
  <c r="F35" i="22"/>
  <c r="F22" i="22"/>
  <c r="F118" i="22"/>
  <c r="F63" i="22"/>
  <c r="F25" i="22"/>
  <c r="F82" i="22"/>
  <c r="F137" i="22"/>
  <c r="F98" i="22"/>
  <c r="F27" i="22"/>
  <c r="F50" i="22"/>
  <c r="F120" i="22"/>
  <c r="F38" i="22"/>
  <c r="F69" i="22"/>
  <c r="F62" i="22"/>
  <c r="F131" i="22"/>
  <c r="F21" i="22"/>
  <c r="F77" i="22"/>
  <c r="F29" i="22"/>
  <c r="F30" i="22"/>
  <c r="F34" i="22"/>
  <c r="F57" i="22"/>
  <c r="F128" i="22"/>
  <c r="F97" i="22"/>
  <c r="F47" i="22"/>
  <c r="F70" i="22"/>
  <c r="F15" i="22"/>
  <c r="F123" i="22"/>
  <c r="F101" i="22"/>
  <c r="F132" i="22"/>
  <c r="F16" i="22"/>
  <c r="F108" i="22"/>
  <c r="F52" i="22"/>
  <c r="F133" i="22"/>
  <c r="F88" i="22"/>
  <c r="F91" i="22"/>
  <c r="F139" i="22"/>
  <c r="F135" i="22"/>
  <c r="F115" i="22"/>
  <c r="F102" i="22"/>
  <c r="F94" i="22"/>
  <c r="F117" i="22"/>
  <c r="F119" i="22"/>
  <c r="F125" i="22"/>
  <c r="F20" i="22"/>
  <c r="F42" i="22"/>
  <c r="F112" i="22"/>
  <c r="F80" i="22"/>
  <c r="F59" i="22"/>
  <c r="F107" i="22"/>
  <c r="F17" i="22"/>
  <c r="F129" i="22"/>
  <c r="F14" i="22"/>
  <c r="F13" i="22"/>
  <c r="F33" i="21"/>
  <c r="F53" i="21"/>
  <c r="F171" i="21"/>
  <c r="F166" i="21"/>
  <c r="F61" i="21"/>
  <c r="F78" i="21"/>
  <c r="F96" i="21"/>
  <c r="F201" i="21"/>
  <c r="F188" i="21"/>
  <c r="F155" i="21"/>
  <c r="F175" i="21"/>
  <c r="F60" i="21"/>
  <c r="F147" i="21"/>
  <c r="F160" i="21"/>
  <c r="F148" i="21"/>
  <c r="F67" i="21"/>
  <c r="F151" i="21"/>
  <c r="F168" i="21"/>
  <c r="F100" i="21"/>
  <c r="F170" i="21"/>
  <c r="F54" i="21"/>
  <c r="F11" i="21"/>
  <c r="F180" i="21"/>
  <c r="F190" i="21"/>
  <c r="F10" i="21"/>
  <c r="F24" i="21"/>
  <c r="F50" i="21"/>
  <c r="F109" i="21"/>
  <c r="F164" i="21"/>
  <c r="F77" i="21"/>
  <c r="F103" i="21"/>
  <c r="F202" i="21"/>
  <c r="F16" i="21"/>
  <c r="F87" i="21"/>
  <c r="F43" i="21"/>
  <c r="F79" i="21"/>
  <c r="F114" i="21"/>
  <c r="F36" i="21"/>
  <c r="F199" i="21"/>
  <c r="F28" i="21"/>
  <c r="F206" i="21"/>
  <c r="F118" i="21"/>
  <c r="F127" i="21"/>
  <c r="F27" i="21"/>
  <c r="F191" i="21"/>
  <c r="F22" i="21"/>
  <c r="F38" i="21"/>
  <c r="F195" i="21"/>
  <c r="F39" i="21"/>
  <c r="F9" i="21"/>
  <c r="F230" i="21"/>
  <c r="F86" i="21"/>
  <c r="F137" i="21"/>
  <c r="F212" i="21"/>
  <c r="F104" i="21"/>
  <c r="F183" i="21"/>
  <c r="F84" i="21"/>
  <c r="F186" i="21"/>
  <c r="F115" i="21"/>
  <c r="F72" i="21"/>
  <c r="F65" i="21"/>
  <c r="F200" i="21"/>
  <c r="F165" i="21"/>
  <c r="F154" i="21"/>
  <c r="F159" i="21"/>
  <c r="F85" i="21"/>
  <c r="F95" i="21"/>
  <c r="F174" i="21"/>
  <c r="F66" i="21"/>
  <c r="F197" i="21"/>
  <c r="F193" i="21"/>
  <c r="F19" i="21"/>
  <c r="F210" i="21"/>
  <c r="F64" i="21"/>
  <c r="F177" i="21"/>
  <c r="F35" i="21"/>
  <c r="F37" i="21"/>
  <c r="F107" i="21"/>
  <c r="F163" i="21"/>
  <c r="F76" i="21"/>
  <c r="F204" i="21"/>
  <c r="F58" i="21"/>
  <c r="F105" i="21"/>
  <c r="F62" i="21"/>
  <c r="F131" i="21"/>
  <c r="F134" i="21"/>
  <c r="F34" i="21"/>
  <c r="F217" i="21"/>
  <c r="F150" i="21"/>
  <c r="F25" i="21"/>
  <c r="F192" i="21"/>
  <c r="F222" i="21"/>
  <c r="F196" i="21"/>
  <c r="F176" i="21"/>
  <c r="F56" i="21"/>
  <c r="F156" i="21"/>
  <c r="F81" i="21"/>
  <c r="F228" i="21"/>
  <c r="F92" i="21"/>
  <c r="F121" i="21"/>
  <c r="F42" i="21"/>
  <c r="F69" i="21"/>
  <c r="F178" i="21"/>
  <c r="F181" i="21"/>
  <c r="F89" i="21"/>
  <c r="F40" i="21"/>
  <c r="F141" i="21"/>
  <c r="F32" i="21"/>
  <c r="F29" i="21"/>
  <c r="F189" i="21"/>
  <c r="F142" i="21"/>
  <c r="F120" i="21"/>
  <c r="F70" i="21"/>
  <c r="F48" i="21"/>
  <c r="F59" i="21"/>
  <c r="F71" i="21"/>
  <c r="F132" i="21"/>
  <c r="F80" i="21"/>
  <c r="F49" i="21"/>
  <c r="F153" i="21"/>
  <c r="F161" i="21"/>
  <c r="F221" i="21"/>
  <c r="F226" i="21"/>
  <c r="F140" i="21"/>
  <c r="F209" i="21"/>
  <c r="F208" i="21"/>
  <c r="F194" i="21"/>
  <c r="F97" i="21"/>
  <c r="F75" i="21"/>
  <c r="F149" i="21"/>
  <c r="F213" i="21"/>
  <c r="F143" i="21"/>
  <c r="F218" i="21"/>
  <c r="F152" i="21"/>
  <c r="F112" i="21"/>
  <c r="F111" i="21"/>
  <c r="F167" i="21"/>
  <c r="F52" i="21"/>
  <c r="F136" i="21"/>
  <c r="F51" i="21"/>
  <c r="F169" i="21"/>
  <c r="F130" i="21"/>
  <c r="F124" i="21"/>
  <c r="F26" i="21"/>
  <c r="F205" i="21"/>
  <c r="F14" i="21"/>
  <c r="F146" i="21"/>
  <c r="F98" i="21"/>
  <c r="F211" i="21"/>
  <c r="F227" i="21"/>
  <c r="F182" i="21"/>
  <c r="F101" i="21"/>
  <c r="F225" i="21"/>
  <c r="F18" i="21"/>
  <c r="F223" i="21"/>
  <c r="F123" i="21"/>
  <c r="F116" i="21"/>
  <c r="F88" i="21"/>
  <c r="F203" i="21"/>
  <c r="F57" i="21"/>
  <c r="F73" i="21"/>
  <c r="F110" i="21"/>
  <c r="F172" i="21"/>
  <c r="F7" i="21"/>
  <c r="F126" i="21"/>
  <c r="F224" i="21"/>
  <c r="F44" i="21"/>
  <c r="F145" i="21"/>
  <c r="F214" i="21"/>
  <c r="F184" i="21"/>
  <c r="F219" i="21"/>
  <c r="F8" i="21"/>
  <c r="F94" i="21"/>
  <c r="F102" i="21"/>
  <c r="F129" i="21"/>
  <c r="F93" i="21"/>
  <c r="F12" i="21"/>
  <c r="F133" i="21"/>
  <c r="F90" i="21"/>
  <c r="F198" i="21"/>
  <c r="F138" i="21"/>
  <c r="F179" i="21"/>
  <c r="F117" i="21"/>
  <c r="F47" i="21"/>
  <c r="F162" i="21"/>
  <c r="F113" i="21"/>
  <c r="F30" i="21"/>
  <c r="F215" i="21"/>
  <c r="F91" i="21"/>
  <c r="F46" i="21"/>
  <c r="F68" i="21"/>
  <c r="F158" i="21"/>
  <c r="F157" i="21"/>
  <c r="F185" i="21"/>
  <c r="F41" i="21"/>
  <c r="F216" i="21"/>
  <c r="F45" i="21"/>
  <c r="F31" i="21"/>
  <c r="F122" i="21"/>
  <c r="F229" i="21"/>
  <c r="F55" i="21"/>
  <c r="F108" i="21"/>
  <c r="F17" i="21"/>
  <c r="F128" i="21"/>
  <c r="F99" i="21"/>
  <c r="F135" i="21"/>
  <c r="F74" i="21"/>
  <c r="F207" i="21"/>
  <c r="F83" i="21"/>
  <c r="F20" i="21"/>
  <c r="F173" i="21"/>
  <c r="F13" i="21"/>
  <c r="F106" i="21"/>
  <c r="F125" i="21"/>
  <c r="F15" i="21"/>
  <c r="F82" i="21"/>
  <c r="F63" i="21"/>
  <c r="F23" i="21"/>
  <c r="F187" i="21"/>
  <c r="F119" i="21"/>
  <c r="F86" i="22"/>
  <c r="F124" i="22"/>
  <c r="F24" i="22"/>
  <c r="F26" i="22"/>
  <c r="F110" i="22"/>
  <c r="F126" i="22"/>
  <c r="F140" i="22"/>
  <c r="F93" i="22"/>
  <c r="F89" i="22"/>
  <c r="F130" i="22"/>
  <c r="F60" i="22"/>
  <c r="F7" i="22"/>
  <c r="F33" i="22"/>
  <c r="F104" i="22"/>
  <c r="F65" i="22"/>
  <c r="F45" i="22"/>
  <c r="F40" i="22"/>
  <c r="F116" i="22"/>
  <c r="F66" i="22"/>
  <c r="F31" i="22"/>
  <c r="F103" i="22"/>
  <c r="F100" i="22"/>
  <c r="F106" i="22"/>
  <c r="F109" i="22"/>
  <c r="F114" i="22"/>
  <c r="F51" i="22"/>
  <c r="F90" i="22"/>
  <c r="F36" i="22"/>
  <c r="F74" i="22"/>
  <c r="F72" i="22"/>
  <c r="F99" i="22"/>
  <c r="F71" i="22"/>
  <c r="F78" i="22"/>
  <c r="F32" i="22"/>
  <c r="F111" i="22"/>
  <c r="F134" i="22"/>
  <c r="F67" i="22"/>
  <c r="F53" i="22"/>
  <c r="F96" i="22"/>
  <c r="F12" i="22"/>
  <c r="F105" i="22"/>
  <c r="F79" i="22"/>
  <c r="F11" i="22"/>
  <c r="F113" i="22"/>
  <c r="F95" i="22"/>
  <c r="F231" i="21" l="1"/>
  <c r="F146" i="22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40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3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<sst xmlns="http://schemas.openxmlformats.org/spreadsheetml/2006/main" count="19503" uniqueCount="3027">
  <si>
    <t>LU0446734872</t>
  </si>
  <si>
    <t>LU0446734104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</si>
  <si>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</si>
  <si>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</si>
  <si>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</si>
  <si>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</si>
  <si>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</si>
  <si>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</si>
  <si>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</si>
  <si>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</si>
  <si>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</si>
  <si>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</si>
  <si>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</si>
  <si>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</si>
  <si>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</si>
  <si>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</si>
  <si>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</si>
  <si>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</si>
  <si>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</si>
  <si>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</si>
  <si>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IE00B5MJYC95</t>
  </si>
  <si>
    <t>DE000A0F5UH1</t>
  </si>
  <si>
    <t>Total</t>
  </si>
  <si>
    <t>DE000A0RM447</t>
  </si>
  <si>
    <t>DE000A0RM462</t>
  </si>
  <si>
    <t>DE000A0RM454</t>
  </si>
  <si>
    <t>DE000A0RM439</t>
  </si>
  <si>
    <t>DE000A0RM470</t>
  </si>
  <si>
    <t>LU0419741177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</si>
  <si>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</si>
  <si>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</si>
  <si>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</si>
  <si>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</si>
  <si>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</si>
  <si>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</si>
  <si>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</si>
  <si>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</si>
  <si>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</si>
  <si>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</si>
  <si>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</si>
  <si>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</si>
  <si>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</si>
  <si>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</si>
  <si>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</si>
  <si>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DE000ETFL284</t>
  </si>
  <si>
    <t>DE000ETFL292</t>
  </si>
  <si>
    <t>DE000ETFL300</t>
  </si>
  <si>
    <t>DE000ETFL318</t>
  </si>
  <si>
    <t>DE000ETFL268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</si>
  <si>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</si>
  <si>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</si>
  <si>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</si>
  <si>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</si>
  <si>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</si>
  <si>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</si>
  <si>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</si>
  <si>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</si>
  <si>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</si>
  <si>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</si>
  <si>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</si>
  <si>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</si>
  <si>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</si>
  <si>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</si>
  <si>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</si>
  <si>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</si>
  <si>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</si>
  <si>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</si>
  <si>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</si>
  <si>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</si>
  <si>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</si>
  <si>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</si>
  <si>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</si>
  <si>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</si>
  <si>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</si>
  <si>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</si>
  <si>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</si>
  <si>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</si>
  <si>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</si>
  <si>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</si>
  <si>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</si>
  <si>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</si>
  <si>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</si>
  <si>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</si>
  <si>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</si>
  <si>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</si>
  <si>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FR0010757781</t>
  </si>
  <si>
    <t>IE00B23D9570</t>
  </si>
  <si>
    <t>IE00B23D9463</t>
  </si>
  <si>
    <t>IE00B23D9240</t>
  </si>
  <si>
    <t>IE0032077012</t>
  </si>
  <si>
    <t>IE00B23D8W74</t>
  </si>
  <si>
    <t>IE00B23D8Y98</t>
  </si>
  <si>
    <t>IE00B23D8X81</t>
  </si>
  <si>
    <t>IE00B23D8S39</t>
  </si>
  <si>
    <t>IE00B23D9133</t>
  </si>
  <si>
    <t>IE00B23D8Z06</t>
  </si>
  <si>
    <t>IE00B23D9026</t>
  </si>
  <si>
    <t>LU0136234068</t>
  </si>
  <si>
    <t>LU0147308422</t>
  </si>
  <si>
    <t>LU0136234654</t>
  </si>
  <si>
    <t>LU0136240974</t>
  </si>
  <si>
    <t>LU0136242590</t>
  </si>
  <si>
    <t>LU0154139132</t>
  </si>
  <si>
    <t>Change (%)</t>
  </si>
  <si>
    <t>Market Share</t>
  </si>
  <si>
    <t>% of Xetra Turnover</t>
  </si>
  <si>
    <t>ISIN</t>
  </si>
  <si>
    <t>LU0328474472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</si>
  <si>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</si>
  <si>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</si>
  <si>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</si>
  <si>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</si>
  <si>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</si>
  <si>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</si>
  <si>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</si>
  <si>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</si>
  <si>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</si>
  <si>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</si>
  <si>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</si>
  <si>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</si>
  <si>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</si>
  <si>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</si>
  <si>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</si>
  <si>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</si>
  <si>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LU0292104030</t>
  </si>
  <si>
    <t>LU0292104899</t>
  </si>
  <si>
    <t>LU0292096186</t>
  </si>
  <si>
    <t>Income 
Treatment</t>
  </si>
  <si>
    <t>LU0292097234</t>
  </si>
  <si>
    <t>LU0292097317</t>
  </si>
  <si>
    <t>LU0292097747</t>
  </si>
  <si>
    <t>LU0322252924</t>
  </si>
  <si>
    <t>LU0292109856</t>
  </si>
  <si>
    <t>LU0290358497</t>
  </si>
  <si>
    <t>DE000A1AQGX1</t>
  </si>
  <si>
    <t>DE000A1AQGY9</t>
  </si>
  <si>
    <t>IE00B3Q19T94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</si>
  <si>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</si>
  <si>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</si>
  <si>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</si>
  <si>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</si>
  <si>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</si>
  <si>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</si>
  <si>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</si>
  <si>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</si>
  <si>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</si>
  <si>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</si>
  <si>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</si>
  <si>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</si>
  <si>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</si>
  <si>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</si>
  <si>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</si>
  <si>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</si>
  <si>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LU0476289623</t>
  </si>
  <si>
    <t>LU0480132876</t>
  </si>
  <si>
    <t>LU0444605215</t>
  </si>
  <si>
    <t>LU0444605306</t>
  </si>
  <si>
    <t>FR0000001885</t>
  </si>
  <si>
    <t>FR0010149880</t>
  </si>
  <si>
    <t>FR0000001752</t>
  </si>
  <si>
    <t>FR0000001745</t>
  </si>
  <si>
    <t>FR0000001810</t>
  </si>
  <si>
    <t>FR0000001703</t>
  </si>
  <si>
    <t>FR0000001737</t>
  </si>
  <si>
    <t>FR0000001778</t>
  </si>
  <si>
    <t>FR0000001695</t>
  </si>
  <si>
    <t>FR0000001794</t>
  </si>
  <si>
    <t>FR0000001687</t>
  </si>
  <si>
    <t>FR0000001646</t>
  </si>
  <si>
    <t>DE000A1C8QT0</t>
  </si>
  <si>
    <t>SPDR</t>
  </si>
  <si>
    <t>LU0321464652</t>
  </si>
  <si>
    <t>LU0322250712</t>
  </si>
  <si>
    <t>LU0292109344</t>
  </si>
  <si>
    <t>LU0292107991</t>
  </si>
  <si>
    <t>LU0292109005</t>
  </si>
  <si>
    <t>LU0292108619</t>
  </si>
  <si>
    <t>LU0292107645</t>
  </si>
  <si>
    <t>FR0010400804</t>
  </si>
  <si>
    <t>FR0010361675</t>
  </si>
  <si>
    <t>FR0010245514</t>
  </si>
  <si>
    <t>LU0252634307</t>
  </si>
  <si>
    <t>FR0010468983</t>
  </si>
  <si>
    <t>FR0010312124</t>
  </si>
  <si>
    <t>LU0312694234</t>
  </si>
  <si>
    <t>DE000A1EK0H1</t>
  </si>
  <si>
    <t>DE000A1EK3B8</t>
  </si>
  <si>
    <t>DE000ETFL359</t>
  </si>
  <si>
    <t>LU0468896575</t>
  </si>
  <si>
    <t>LU0468897110</t>
  </si>
  <si>
    <t>XLM*</t>
  </si>
  <si>
    <t>LU0478205379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</si>
  <si>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</si>
  <si>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</si>
  <si>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</si>
  <si>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</si>
  <si>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</si>
  <si>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</si>
  <si>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</si>
  <si>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</si>
  <si>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</si>
  <si>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</si>
  <si>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</si>
  <si>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</si>
  <si>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</si>
  <si>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</si>
  <si>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</si>
  <si>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</si>
  <si>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</si>
  <si>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</si>
  <si>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</si>
  <si>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</si>
  <si>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</si>
  <si>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</si>
  <si>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</si>
  <si>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</si>
  <si>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</si>
  <si>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</si>
  <si>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</si>
  <si>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</si>
  <si>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</si>
  <si>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</si>
  <si>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</si>
  <si>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</si>
  <si>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</si>
  <si>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</si>
  <si>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</si>
  <si>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</si>
  <si>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FR0010833541</t>
  </si>
  <si>
    <t>FR0010833558</t>
  </si>
  <si>
    <t>FR0010833566</t>
  </si>
  <si>
    <t>FR0010833574</t>
  </si>
  <si>
    <t>FR0010814236</t>
  </si>
  <si>
    <t>FR0010820258</t>
  </si>
  <si>
    <t>Replication</t>
  </si>
  <si>
    <t>Swap-based</t>
  </si>
  <si>
    <t>Full Replication</t>
  </si>
  <si>
    <t>Distributing</t>
  </si>
  <si>
    <t>LU0444606700</t>
  </si>
  <si>
    <t>LU0444607187</t>
  </si>
  <si>
    <t>LU0444605728</t>
  </si>
  <si>
    <t>FR0010410266</t>
  </si>
  <si>
    <t>FR0010429068</t>
  </si>
  <si>
    <t>FR0010168765</t>
  </si>
  <si>
    <t>FR0010168773</t>
  </si>
  <si>
    <t>FR0010168781</t>
  </si>
  <si>
    <t>FR0010261198</t>
  </si>
  <si>
    <t>FR0010405431</t>
  </si>
  <si>
    <t>FR0010361683</t>
  </si>
  <si>
    <t>LU0426245436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</si>
  <si>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</si>
  <si>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</si>
  <si>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</si>
  <si>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</si>
  <si>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</si>
  <si>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</si>
  <si>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</si>
  <si>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</si>
  <si>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</si>
  <si>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</si>
  <si>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</si>
  <si>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</si>
  <si>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</si>
  <si>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</si>
  <si>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</si>
  <si>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</si>
  <si>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</si>
  <si>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</si>
  <si>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FR0010361691</t>
  </si>
  <si>
    <t>FR0007063177</t>
  </si>
  <si>
    <t>FR0010296061</t>
  </si>
  <si>
    <t>FR0010315770</t>
  </si>
  <si>
    <t>FR0010524777</t>
  </si>
  <si>
    <t>DE000A0Q4RZ9</t>
  </si>
  <si>
    <t>LU0328475107</t>
  </si>
  <si>
    <t>LU0328475529</t>
  </si>
  <si>
    <t>LU0328475289</t>
  </si>
  <si>
    <t>LU0328475362</t>
  </si>
  <si>
    <t>DE000ETFL102</t>
  </si>
  <si>
    <t>LU0508799334</t>
  </si>
  <si>
    <t>LU0524480265</t>
  </si>
  <si>
    <t>DE000A1C0BC5</t>
  </si>
  <si>
    <t xml:space="preserve">SOCIETE GENERALE S.A. FRANKFURT         </t>
  </si>
  <si>
    <t xml:space="preserve">HSBC BANK PLC                           </t>
  </si>
  <si>
    <t xml:space="preserve">MORGAN STANLEY &amp; CO. INTERNATIONAL PLC  </t>
  </si>
  <si>
    <t xml:space="preserve">DEUTSCHE BANK AG                        </t>
  </si>
  <si>
    <t xml:space="preserve">BNP PARIBAS ARBITRAGE SNC               </t>
  </si>
  <si>
    <t xml:space="preserve">SUSQUEHANNA INTERNATIONAL SECURITIES    </t>
  </si>
  <si>
    <t>LU0530119774</t>
  </si>
  <si>
    <t>DE000A1C22N1</t>
  </si>
  <si>
    <t>DE000A1C22M3</t>
  </si>
  <si>
    <t>DE000A1C0BD3</t>
  </si>
  <si>
    <t>DE000A1C22L5</t>
  </si>
  <si>
    <t>LU0530124006</t>
  </si>
  <si>
    <t>LU0530118024</t>
  </si>
  <si>
    <t>DE000A1C22P6</t>
  </si>
  <si>
    <t>LU0484969463</t>
  </si>
  <si>
    <t>DE000A1C22Q4</t>
  </si>
  <si>
    <t>DE000A1C0BB7</t>
  </si>
  <si>
    <t>DE000A1C22K7</t>
  </si>
  <si>
    <t>LU0484968655</t>
  </si>
  <si>
    <t>LU0484968812</t>
  </si>
  <si>
    <t>HSBC ETFs</t>
  </si>
  <si>
    <t>DE000ETFL086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</si>
  <si>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</si>
  <si>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</si>
  <si>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</si>
  <si>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</si>
  <si>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</si>
  <si>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</si>
  <si>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DE000ETFL235</t>
  </si>
  <si>
    <t>IE00B60SWZ49</t>
  </si>
  <si>
    <t>IE00B60SWW18</t>
  </si>
  <si>
    <t>IE00B60SWX25</t>
  </si>
  <si>
    <t>IE00B60SWY32</t>
  </si>
  <si>
    <t>IE00B60SX402</t>
  </si>
  <si>
    <t>IE00B60SX394</t>
  </si>
  <si>
    <t>IE00B60SX287</t>
  </si>
  <si>
    <t>IE00B60SX063</t>
  </si>
  <si>
    <t>IE00B60SX170</t>
  </si>
  <si>
    <t>DE000ETFL250</t>
  </si>
  <si>
    <t>LU0412624271</t>
  </si>
  <si>
    <t>iPath VSTOXX Mid-Term Futures Total Return ETN</t>
  </si>
  <si>
    <t>DE000BC2KYE1</t>
  </si>
  <si>
    <t>LU0411078123</t>
  </si>
  <si>
    <t>FR0010737544</t>
  </si>
  <si>
    <t>LU0322253732</t>
  </si>
  <si>
    <t>LU0322253906</t>
  </si>
  <si>
    <t>LU0274209237</t>
  </si>
  <si>
    <t>LU0274209740</t>
  </si>
  <si>
    <t>LU0292100046</t>
  </si>
  <si>
    <t>FR0010892216</t>
  </si>
  <si>
    <t>FR0010892224</t>
  </si>
  <si>
    <t>IE00B5W4TY14</t>
  </si>
  <si>
    <t>IE00B5NLL897</t>
  </si>
  <si>
    <t>IE00B5V70487</t>
  </si>
  <si>
    <t>IE00B5KMFT47</t>
  </si>
  <si>
    <t>IE00B59L7C92</t>
  </si>
  <si>
    <t>FR0010900076</t>
  </si>
  <si>
    <t>IE00B5V87390</t>
  </si>
  <si>
    <t>DE000A1C2Y78</t>
  </si>
  <si>
    <t>IE00B5L8K969</t>
  </si>
  <si>
    <t>FR0010892190</t>
  </si>
  <si>
    <t>FR0007080973</t>
  </si>
  <si>
    <t>LU0533034129</t>
  </si>
  <si>
    <t>LU0533033667</t>
  </si>
  <si>
    <t>IE00B4ZTP716</t>
  </si>
  <si>
    <t>IE00B5WHFQ43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</si>
  <si>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</si>
  <si>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</si>
  <si>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</si>
  <si>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</si>
  <si>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</si>
  <si>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</si>
  <si>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</si>
  <si>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</si>
  <si>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</si>
  <si>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</si>
  <si>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</si>
  <si>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</si>
  <si>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LU0322252502</t>
  </si>
  <si>
    <t>LU0292109187</t>
  </si>
  <si>
    <t>LU0274210672</t>
  </si>
  <si>
    <t>LU0274208692</t>
  </si>
  <si>
    <t>LU0322251520</t>
  </si>
  <si>
    <t>LU0292109690</t>
  </si>
  <si>
    <t>LU0322253229</t>
  </si>
  <si>
    <t>LU0328476410</t>
  </si>
  <si>
    <t>LU0328474803</t>
  </si>
  <si>
    <t>LU0274212538</t>
  </si>
  <si>
    <t>LU0292106241</t>
  </si>
  <si>
    <t>LU0322248146</t>
  </si>
  <si>
    <t>LU0274221281</t>
  </si>
  <si>
    <t>LU0315440411</t>
  </si>
  <si>
    <t>EasyETF EPRA Eurozone</t>
  </si>
  <si>
    <t>LU0192223062</t>
  </si>
  <si>
    <t>LU0203243414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</si>
  <si>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</si>
  <si>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</si>
  <si>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</si>
  <si>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</si>
  <si>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</si>
  <si>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</si>
  <si>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</si>
  <si>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</si>
  <si>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</si>
  <si>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</si>
  <si>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</si>
  <si>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</si>
  <si>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</si>
  <si>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</si>
  <si>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</si>
  <si>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DE000ETFL060</t>
  </si>
  <si>
    <t>DE000ETFL078</t>
  </si>
  <si>
    <t>FR0010616292</t>
  </si>
  <si>
    <t>LU0322251280</t>
  </si>
  <si>
    <t>LU0322250985</t>
  </si>
  <si>
    <t>LU0340285161</t>
  </si>
  <si>
    <t>IE00B5B5TG76</t>
  </si>
  <si>
    <t>DE000ETFL334</t>
  </si>
  <si>
    <t>DE000A0YEEZ9</t>
  </si>
  <si>
    <t>DE000A0YEEX4</t>
  </si>
  <si>
    <t>DE000A0YEEY2</t>
  </si>
  <si>
    <t>LU0328473581</t>
  </si>
  <si>
    <t>XTF Exchange Traded Funds (Deutsche Börse)</t>
  </si>
  <si>
    <t>DE000A0YBRZ7</t>
  </si>
  <si>
    <t>DE000A0YBR46</t>
  </si>
  <si>
    <t>DE000A0YBR53</t>
  </si>
  <si>
    <t>DE000A0YBR61</t>
  </si>
  <si>
    <t>DE000A0YBR20</t>
  </si>
  <si>
    <t>DE000A0YBR38</t>
  </si>
  <si>
    <t>DE000A0YBR04</t>
  </si>
  <si>
    <t>DE000A0YBR12</t>
  </si>
  <si>
    <t>DE000A0YBRX2</t>
  </si>
  <si>
    <t>DE000A0YBRY0</t>
  </si>
  <si>
    <t>LU0444605645</t>
  </si>
  <si>
    <t>LU0444605991</t>
  </si>
  <si>
    <t>LU0444606023</t>
  </si>
  <si>
    <t>LU0444606296</t>
  </si>
  <si>
    <t>LU0444606379</t>
  </si>
  <si>
    <t>LU0444606452</t>
  </si>
  <si>
    <t>LU0444606536</t>
  </si>
  <si>
    <t>LU0444606619</t>
  </si>
  <si>
    <t>LU0444606882</t>
  </si>
  <si>
    <t>LU0444606965</t>
  </si>
  <si>
    <t>LU0444607005</t>
  </si>
  <si>
    <t>LU0378436793</t>
  </si>
  <si>
    <t>LU0378819709</t>
  </si>
  <si>
    <t>LU0378819295</t>
  </si>
  <si>
    <t>FR0010129064</t>
  </si>
  <si>
    <t>LU0378819881</t>
  </si>
  <si>
    <t>LU0378819378</t>
  </si>
  <si>
    <t>IE00B3BPCH51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</si>
  <si>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</si>
  <si>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</si>
  <si>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</si>
  <si>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</si>
  <si>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</si>
  <si>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</si>
  <si>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</si>
  <si>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</si>
  <si>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</si>
  <si>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</si>
  <si>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</si>
  <si>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</si>
  <si>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</si>
  <si>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</si>
  <si>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</si>
  <si>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</si>
  <si>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</si>
  <si>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</si>
  <si>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</si>
  <si>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</si>
  <si>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</si>
  <si>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</si>
  <si>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</si>
  <si>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</si>
  <si>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</si>
  <si>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</si>
  <si>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</si>
  <si>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</si>
  <si>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</si>
  <si>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</si>
  <si>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</si>
  <si>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</si>
  <si>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</si>
  <si>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</si>
  <si>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</si>
  <si>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</si>
  <si>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</si>
  <si>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</si>
  <si>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</si>
  <si>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</si>
  <si>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DE000BC1C7Q6</t>
  </si>
  <si>
    <t>DE000A1DFSH6</t>
  </si>
  <si>
    <t>DE000A1DFSK0</t>
  </si>
  <si>
    <t>DE000BC1C7R4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</si>
  <si>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</si>
  <si>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</si>
  <si>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</si>
  <si>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</si>
  <si>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</si>
  <si>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</si>
  <si>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</si>
  <si>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</si>
  <si>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</si>
  <si>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</si>
  <si>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</si>
  <si>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</si>
  <si>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</si>
  <si>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</si>
  <si>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</si>
  <si>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</si>
  <si>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</si>
  <si>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</si>
  <si>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</si>
  <si>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</si>
  <si>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</si>
  <si>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</si>
  <si>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</si>
  <si>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</si>
  <si>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</si>
  <si>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</si>
  <si>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</si>
  <si>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LU0378453376</t>
  </si>
  <si>
    <t>LU0378437684</t>
  </si>
  <si>
    <t>LU0378437767</t>
  </si>
  <si>
    <t>FR0010636464</t>
  </si>
  <si>
    <t>FR0010930636</t>
  </si>
  <si>
    <t>FR0010975771</t>
  </si>
  <si>
    <t>DE000ETFL383</t>
  </si>
  <si>
    <t>FR0010930644</t>
  </si>
  <si>
    <t>IE00B3Y8D011</t>
  </si>
  <si>
    <t>IE00B4WRDS59</t>
  </si>
  <si>
    <t>FR0010959676</t>
  </si>
  <si>
    <t>IE00B53B4246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</si>
  <si>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</si>
  <si>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</si>
  <si>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</si>
  <si>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</si>
  <si>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</si>
  <si>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</si>
  <si>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</si>
  <si>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</si>
  <si>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</t>
  </si>
  <si>
    <t>DE000A1ED2K0</t>
  </si>
  <si>
    <t>DE000A1ED2H6</t>
  </si>
  <si>
    <t>DE000A1ED2J2</t>
  </si>
  <si>
    <t>DE000A1ED2G8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</si>
  <si>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</si>
  <si>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</si>
  <si>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</si>
  <si>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</si>
  <si>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</si>
  <si>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</si>
  <si>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</si>
  <si>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DE000A0HG2L3</t>
  </si>
  <si>
    <t>DE000A0NA0K7</t>
  </si>
  <si>
    <t>DE000A0J2060</t>
  </si>
  <si>
    <t>DE000A0HG2K5</t>
  </si>
  <si>
    <t>DE000A0LGQN1</t>
  </si>
  <si>
    <t>DE000A0NA0N1</t>
  </si>
  <si>
    <t>DE000A0HGZR1</t>
  </si>
  <si>
    <t>DE000A0NA0L5</t>
  </si>
  <si>
    <t>DE000A0F5UF5</t>
  </si>
  <si>
    <t>DE000A0H08D2</t>
  </si>
  <si>
    <t>DE0002643889</t>
  </si>
  <si>
    <t>DE000A0M5X10</t>
  </si>
  <si>
    <t>DE000A0NA0H3</t>
  </si>
  <si>
    <t>LU0490619193</t>
  </si>
  <si>
    <t>IE00B54DDP56</t>
  </si>
  <si>
    <t>IE00B5VJLZ27</t>
  </si>
  <si>
    <t>IE00B53PTF40</t>
  </si>
  <si>
    <t>DE000A0MSAG2</t>
  </si>
  <si>
    <t>DE000A0MSAF4</t>
  </si>
  <si>
    <t>iShares SMI (DE)</t>
  </si>
  <si>
    <t>DE0005933964</t>
  </si>
  <si>
    <t>DE0005933972</t>
  </si>
  <si>
    <t>DE0006289325</t>
  </si>
  <si>
    <t>FR0010408799</t>
  </si>
  <si>
    <t>FR0010204081</t>
  </si>
  <si>
    <t>FR0010270033</t>
  </si>
  <si>
    <t>FR0010346205</t>
  </si>
  <si>
    <t>LU0252633754</t>
  </si>
  <si>
    <t>LU0397221945</t>
  </si>
  <si>
    <t>DE000A0Q8M37</t>
  </si>
  <si>
    <t>DE000A0Q8NA2</t>
  </si>
  <si>
    <t>DE000A0Q8M94</t>
  </si>
  <si>
    <t>DE000A0Q8NE4</t>
  </si>
  <si>
    <t>LU0392494562</t>
  </si>
  <si>
    <t>LU0392494646</t>
  </si>
  <si>
    <t>LU0392494729</t>
  </si>
  <si>
    <t>LU0392494992</t>
  </si>
  <si>
    <t>LU0392495023</t>
  </si>
  <si>
    <t>LU0392495296</t>
  </si>
  <si>
    <t>LU0392495379</t>
  </si>
  <si>
    <t>LU0392495452</t>
  </si>
  <si>
    <t>LU0392495536</t>
  </si>
  <si>
    <t>LU0392495619</t>
  </si>
  <si>
    <t>LU0392495700</t>
  </si>
  <si>
    <t>LU0328475792</t>
  </si>
  <si>
    <t>LU0322252338</t>
  </si>
  <si>
    <t>LU0322252171</t>
  </si>
  <si>
    <t>LU0392495882</t>
  </si>
  <si>
    <t>LU0392495965</t>
  </si>
  <si>
    <t>LU0392496005</t>
  </si>
  <si>
    <t>LU0392496187</t>
  </si>
  <si>
    <t>LU0392496260</t>
  </si>
  <si>
    <t>LU0392496344</t>
  </si>
  <si>
    <t>LU0392496427</t>
  </si>
  <si>
    <t>LU0392496773</t>
  </si>
  <si>
    <t>LU0392496856</t>
  </si>
  <si>
    <t>LU0392496930</t>
  </si>
  <si>
    <t>LU0392496690</t>
  </si>
  <si>
    <t>DE000A0X8994</t>
  </si>
  <si>
    <t>DE000A0X9AA8</t>
  </si>
  <si>
    <t>FR0007054358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</si>
  <si>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</si>
  <si>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</si>
  <si>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</si>
  <si>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</si>
  <si>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</si>
  <si>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</si>
  <si>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</si>
  <si>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</si>
  <si>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</si>
  <si>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</si>
  <si>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</si>
  <si>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</si>
  <si>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</si>
  <si>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</si>
  <si>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</si>
  <si>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</si>
  <si>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</si>
  <si>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</si>
  <si>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</si>
  <si>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</si>
  <si>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</si>
  <si>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</si>
  <si>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</si>
  <si>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</si>
  <si>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</si>
  <si>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</si>
  <si>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</si>
  <si>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</si>
  <si>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FR0010481127</t>
  </si>
  <si>
    <t>LU0412624354</t>
  </si>
  <si>
    <t>LU0412624511</t>
  </si>
  <si>
    <t>EasyETF Russell 1000 (EUR)</t>
  </si>
  <si>
    <t>LU0429790313</t>
  </si>
  <si>
    <t>FR0010028860</t>
  </si>
  <si>
    <t>FR0010174292</t>
  </si>
  <si>
    <t>FR0010400770</t>
  </si>
  <si>
    <t>DE000A0LGQH3</t>
  </si>
  <si>
    <t>DE000A0HG2S8</t>
  </si>
  <si>
    <t>DE000A0D8Q23</t>
  </si>
  <si>
    <t>DE0005933931</t>
  </si>
  <si>
    <t>DE0002635273</t>
  </si>
  <si>
    <t>DE000A0H0744</t>
  </si>
  <si>
    <t>DE000A0J2086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</si>
  <si>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</si>
  <si>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</si>
  <si>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</si>
  <si>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</si>
  <si>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</si>
  <si>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</si>
  <si>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</si>
  <si>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</si>
  <si>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</si>
  <si>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</si>
  <si>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</si>
  <si>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</si>
  <si>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</si>
  <si>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</si>
  <si>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DE0006289382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</si>
  <si>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</si>
  <si>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</si>
  <si>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</si>
  <si>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</si>
  <si>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</si>
  <si>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</si>
  <si>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</si>
  <si>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</si>
  <si>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</si>
  <si>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</si>
  <si>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</si>
  <si>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</si>
  <si>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</si>
  <si>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</si>
  <si>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</si>
  <si>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</si>
  <si>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</si>
  <si>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</si>
  <si>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</si>
  <si>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</si>
  <si>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</si>
  <si>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</si>
  <si>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</si>
  <si>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</si>
  <si>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</si>
  <si>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</si>
  <si>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</si>
  <si>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</si>
  <si>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</si>
  <si>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</si>
  <si>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</si>
  <si>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</si>
  <si>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</si>
  <si>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</si>
  <si>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</si>
  <si>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</si>
  <si>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</si>
  <si>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LU0378818131</t>
  </si>
  <si>
    <t>FR0010129072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</si>
  <si>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</si>
  <si>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</si>
  <si>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</si>
  <si>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</si>
  <si>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</si>
  <si>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</si>
  <si>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DE000A0S9GB0</t>
  </si>
  <si>
    <t>FR0010424143</t>
  </si>
  <si>
    <t>FR0010424135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</si>
  <si>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</si>
  <si>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</si>
  <si>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</si>
  <si>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</si>
  <si>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</si>
  <si>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</si>
  <si>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</si>
  <si>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</si>
  <si>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</si>
  <si>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</si>
  <si>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</si>
  <si>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</si>
  <si>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</si>
  <si>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</si>
  <si>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</si>
  <si>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</si>
  <si>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</si>
  <si>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</si>
  <si>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</si>
  <si>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DE000A0KRKK9</t>
  </si>
  <si>
    <t>DE000A0KRKB8</t>
  </si>
  <si>
    <t>DE000A0KRKN3</t>
  </si>
  <si>
    <t>DE000A0V9Y57</t>
  </si>
  <si>
    <t>XS0417127916</t>
  </si>
  <si>
    <t>DE000A0V9XV8</t>
  </si>
  <si>
    <t>DE000A0V9YZ7</t>
  </si>
  <si>
    <t>XS0454792184</t>
  </si>
  <si>
    <t>DE000A0KRKD4</t>
  </si>
  <si>
    <t>DE000A0KRJU0</t>
  </si>
  <si>
    <t>DE000A0V9X09</t>
  </si>
  <si>
    <t>DE000A0KRJ51</t>
  </si>
  <si>
    <t>DE000A0N62H8</t>
  </si>
  <si>
    <t>DE000A0V9XY2</t>
  </si>
  <si>
    <t>DE000A0N62E5</t>
  </si>
  <si>
    <t>DE000A0KRJ93</t>
  </si>
  <si>
    <t>DE000A0V9X66</t>
  </si>
  <si>
    <t>DE000A0KRKG7</t>
  </si>
  <si>
    <t>DE000A0V9ZC3</t>
  </si>
  <si>
    <t>DE000A0KRJZ9</t>
  </si>
  <si>
    <t>DE000A0V9YU8</t>
  </si>
  <si>
    <t>DE000A1DCTL3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</si>
  <si>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</si>
  <si>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</si>
  <si>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</si>
  <si>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</si>
  <si>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</si>
  <si>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</si>
  <si>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</si>
  <si>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</si>
  <si>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</si>
  <si>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DE000A0KRKE2</t>
  </si>
  <si>
    <t>DE000A0KRKC6</t>
  </si>
  <si>
    <t>DE000A0KRJV8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</si>
  <si>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</si>
  <si>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</si>
  <si>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</si>
  <si>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</si>
  <si>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</si>
  <si>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</si>
  <si>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</si>
  <si>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</si>
  <si>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</si>
  <si>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</si>
  <si>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</si>
  <si>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</si>
  <si>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</si>
  <si>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</si>
  <si>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</si>
  <si>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</si>
  <si>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DE000A0V9YS2</t>
  </si>
  <si>
    <t>DE000A0V9XK1</t>
  </si>
  <si>
    <t>DE000A0KRJ10</t>
  </si>
  <si>
    <t>DE000A0V9YH5</t>
  </si>
  <si>
    <t>DE000A0V9X58</t>
  </si>
  <si>
    <t>DE000A0SVYC2</t>
  </si>
  <si>
    <t>DE000A0V9XQ8</t>
  </si>
  <si>
    <t>DE000A0SVX34</t>
  </si>
  <si>
    <t>XS0470829432</t>
  </si>
  <si>
    <t>DE000A0V9Y81</t>
  </si>
  <si>
    <t>DE000A0V9YM5</t>
  </si>
  <si>
    <t>DE000A0KRJT2</t>
  </si>
  <si>
    <t>DE000A0KRJ02</t>
  </si>
  <si>
    <t>DE000A0KRKJ1</t>
  </si>
  <si>
    <t>DE000A0SVX59</t>
  </si>
  <si>
    <t>DE000A0V9YF9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</si>
  <si>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</si>
  <si>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</si>
  <si>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</si>
  <si>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</si>
  <si>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</si>
  <si>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</si>
  <si>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</si>
  <si>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</si>
  <si>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</si>
  <si>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</si>
  <si>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</si>
  <si>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</si>
  <si>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</si>
  <si>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</si>
  <si>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</si>
  <si>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</si>
  <si>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</si>
  <si>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</si>
  <si>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</si>
  <si>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</si>
  <si>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</si>
  <si>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</si>
  <si>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</si>
  <si>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</si>
  <si>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</si>
  <si>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</si>
  <si>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</si>
  <si>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</si>
  <si>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</si>
  <si>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</si>
  <si>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</si>
  <si>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</si>
  <si>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</si>
  <si>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</si>
  <si>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DE000A0SVX42</t>
  </si>
  <si>
    <t>DE000A0SVX67</t>
  </si>
  <si>
    <t>DE000A0SVX91</t>
  </si>
  <si>
    <t>DE000A0SVYB4</t>
  </si>
  <si>
    <t>DE000A0V9XM7</t>
  </si>
  <si>
    <t>DE000A0V9XP0</t>
  </si>
  <si>
    <t>DE000A0V9XZ9</t>
  </si>
  <si>
    <t>DE000A0V9X33</t>
  </si>
  <si>
    <t>DE000A0V9X74</t>
  </si>
  <si>
    <t>DE000A0RD800</t>
  </si>
  <si>
    <t>FR0010869529</t>
  </si>
  <si>
    <t>FR0010869495</t>
  </si>
  <si>
    <t>FR0010869578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</si>
  <si>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</si>
  <si>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</si>
  <si>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</si>
  <si>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</si>
  <si>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</si>
  <si>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</si>
  <si>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ETFS Precious Metals DJ-UBSCI </t>
  </si>
  <si>
    <t>ETFS Agriculture DJ-UBSCI</t>
  </si>
  <si>
    <t xml:space="preserve">S&amp;P GSCI Gold Total Return T-ETC </t>
  </si>
  <si>
    <t>ETFS Short Copper DJ-UBSCI</t>
  </si>
  <si>
    <t>S&amp;P GSCI Enhanced Crude Oil Source T-ETC</t>
  </si>
  <si>
    <t>ETFS Energy DJ-UBSCI</t>
  </si>
  <si>
    <t>ETFS Copper</t>
  </si>
  <si>
    <t>ETFS Silver</t>
  </si>
  <si>
    <t>ETFS Physical PM Basket</t>
  </si>
  <si>
    <t>ETFS Physical Palladium</t>
  </si>
  <si>
    <t>ETFS Wheat</t>
  </si>
  <si>
    <t>ETFS Industrial Metals DJ-UBSCI</t>
  </si>
  <si>
    <t>ETFS Leveraged Platinum DJ-UBSCI</t>
  </si>
  <si>
    <t>ETFS Gold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</si>
  <si>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</si>
  <si>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</si>
  <si>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</si>
  <si>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</si>
  <si>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</si>
  <si>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</si>
  <si>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>ETFS Ex-Energy DJ-UBSCI</t>
  </si>
  <si>
    <t>ETFS All Commodities DJ-UBSCI</t>
  </si>
  <si>
    <t>ETFS Corn</t>
  </si>
  <si>
    <t>ETFS Leveraged Agriculture DJ-UBSCI</t>
  </si>
  <si>
    <t>DE000A1H53N5</t>
  </si>
  <si>
    <t>DE000A1H53P0</t>
  </si>
  <si>
    <t>IE00B4JY5R22</t>
  </si>
  <si>
    <t>IE00B3SC9K16</t>
  </si>
  <si>
    <t>IE00B59D1459</t>
  </si>
  <si>
    <t>IE00B3NBFN86</t>
  </si>
  <si>
    <t>DE000A1H53M7</t>
  </si>
  <si>
    <t>DE000ETFL425</t>
  </si>
  <si>
    <t>DE000ETFL391</t>
  </si>
  <si>
    <t>DE000ETFL409</t>
  </si>
  <si>
    <t>DE000ETFL417</t>
  </si>
  <si>
    <t>LU0562666403</t>
  </si>
  <si>
    <t>DE000A1H53Q8</t>
  </si>
  <si>
    <t>Optimised</t>
  </si>
  <si>
    <t>ETFS Short Industrial Metals DJ-UBSCI</t>
  </si>
  <si>
    <t>ETFS Sugar</t>
  </si>
  <si>
    <t>IE00B466KX20</t>
  </si>
  <si>
    <t>LU0603942888</t>
  </si>
  <si>
    <t>IE00B4613386</t>
  </si>
  <si>
    <t>IE00B454X613</t>
  </si>
  <si>
    <t>IE00B431K857</t>
  </si>
  <si>
    <t>IE00B3S5XW04</t>
  </si>
  <si>
    <t>DE000A1H81B1</t>
  </si>
  <si>
    <t>LU0603946798</t>
  </si>
  <si>
    <t>LU0603933895</t>
  </si>
  <si>
    <t>IE00B48X4842</t>
  </si>
  <si>
    <t>LU0603940916</t>
  </si>
  <si>
    <t>DE000A1H81A3</t>
  </si>
  <si>
    <t>IE00B44Z5B48</t>
  </si>
  <si>
    <t>IE00B469F816</t>
  </si>
  <si>
    <t>IE00B3YLTY66</t>
  </si>
  <si>
    <t>IE00B41RYL63</t>
  </si>
  <si>
    <t>IE00B3T9LM79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</si>
  <si>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</si>
  <si>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</si>
  <si>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</si>
  <si>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</si>
  <si>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</si>
  <si>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</si>
  <si>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</si>
  <si>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>ETFS Short Energy DJ-UBSCI</t>
  </si>
  <si>
    <t>ETFS Lean Hogs</t>
  </si>
  <si>
    <t>ETFS Leveraged All Commodities DJ-UBSCI</t>
  </si>
  <si>
    <t>ETFS Forward Natural Gas</t>
  </si>
  <si>
    <t>ETFS Short Petroleum DJ-UBSCI</t>
  </si>
  <si>
    <t>ETFS Forward All Commodities DJ-UBSCI-F3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</si>
  <si>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</si>
  <si>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</si>
  <si>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</si>
  <si>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</si>
  <si>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</si>
  <si>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</si>
  <si>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</si>
  <si>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</si>
  <si>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</si>
  <si>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</si>
  <si>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</si>
  <si>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</si>
  <si>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</si>
  <si>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</si>
  <si>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</si>
  <si>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>ETFS Short Precious Metals DJ-UBSCI</t>
  </si>
  <si>
    <t>ETFS Forward Livestock DJ-UBSCI-F3</t>
  </si>
  <si>
    <t>ETFS Leveraged Softs DJ-UBSCI</t>
  </si>
  <si>
    <t>db Brent Crude Oil Booster ETC (EUR)</t>
  </si>
  <si>
    <t>db Physical Rhodium ETC (EUR)</t>
  </si>
  <si>
    <t>DE000A1KYN55</t>
  </si>
  <si>
    <t>DE000A1KJHG8</t>
  </si>
  <si>
    <t>ETFS Foward Energy DJ-UBSCI-F3</t>
  </si>
  <si>
    <t>ETFS Foward Ex-Energy DJ-UBSCI-F3</t>
  </si>
  <si>
    <t>ETFS Forward Softs DJ-UBSCI-F3</t>
  </si>
  <si>
    <t>ETFS Forward Grains DJ-UBSCI-F3</t>
  </si>
  <si>
    <t>ETFS Short Grains DJ-UBSCI</t>
  </si>
  <si>
    <t>ETFS Short Livestock DJ-UBSCI</t>
  </si>
  <si>
    <t>Amundi ETF</t>
  </si>
  <si>
    <t>ComStage ETF</t>
  </si>
  <si>
    <t>Source Markets</t>
  </si>
  <si>
    <t>EasyETF</t>
  </si>
  <si>
    <t>ETF Securities</t>
  </si>
  <si>
    <t>iShares</t>
  </si>
  <si>
    <t>Lyxor ETF</t>
  </si>
  <si>
    <t>PowerShares</t>
  </si>
  <si>
    <t>LU0419740799</t>
  </si>
  <si>
    <t>LU0419741094</t>
  </si>
  <si>
    <t>LU0419740955</t>
  </si>
  <si>
    <t>LU0488317701</t>
  </si>
  <si>
    <t>LU0488316133</t>
  </si>
  <si>
    <t>IE00B5BMR087</t>
  </si>
  <si>
    <t>LU0489337690</t>
  </si>
  <si>
    <t>LU0476289540</t>
  </si>
  <si>
    <t>LU0486851024</t>
  </si>
  <si>
    <t>Issuer</t>
  </si>
  <si>
    <t>LU0476289466</t>
  </si>
  <si>
    <t>LU0490618542</t>
  </si>
  <si>
    <t>DE000A0Q8NB0</t>
  </si>
  <si>
    <t>DE000A0Q8M45</t>
  </si>
  <si>
    <t>EasyETF EURO STOXX 50 (A share)</t>
  </si>
  <si>
    <t>100,000€</t>
  </si>
  <si>
    <t>DE000A1CXBV8</t>
  </si>
  <si>
    <t>LU0496786574</t>
  </si>
  <si>
    <t>LU0496786905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</si>
  <si>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</si>
  <si>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</si>
  <si>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</si>
  <si>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</si>
  <si>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</si>
  <si>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</si>
  <si>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</si>
  <si>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</si>
  <si>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DE000A0D8Q49</t>
  </si>
  <si>
    <t>DE000A0H0728</t>
  </si>
  <si>
    <t>DE0006289465</t>
  </si>
  <si>
    <t>DE0006289473</t>
  </si>
  <si>
    <t>DE000A0D8Q31</t>
  </si>
  <si>
    <t>DE0006289481</t>
  </si>
  <si>
    <t>DE0006289499</t>
  </si>
  <si>
    <t>DE0002635265</t>
  </si>
  <si>
    <t>DE000A0NA0M3</t>
  </si>
  <si>
    <t>iShares EURO STOXX Banks (DE)</t>
  </si>
  <si>
    <t>iShares EURO STOXX Health Care (DE)</t>
  </si>
  <si>
    <t>iShares EURO STOXX Technology (DE)</t>
  </si>
  <si>
    <t>iShares EURO STOXX Telecommunications (DE)</t>
  </si>
  <si>
    <t>EasyETF NMX30 Infrastructure Global</t>
  </si>
  <si>
    <t>DE0006289408</t>
  </si>
  <si>
    <t>DE000A0MSAE7</t>
  </si>
  <si>
    <t>DE000A0LGQJ9</t>
  </si>
  <si>
    <t>DE000A0LGQL5</t>
  </si>
  <si>
    <t>DE000A0LGQK7</t>
  </si>
  <si>
    <t>DE000A0HG2R0</t>
  </si>
  <si>
    <t>DE000A0HG2Q2</t>
  </si>
  <si>
    <t>FR0010652867</t>
  </si>
  <si>
    <t>DE000A0LGQM3</t>
  </si>
  <si>
    <t>DE000A0DPMY5</t>
  </si>
  <si>
    <t>DE000A0DPM16</t>
  </si>
  <si>
    <t>DE000A0DPM08</t>
  </si>
  <si>
    <t>DE000A0H0793</t>
  </si>
  <si>
    <t>DE000A0H08C4</t>
  </si>
  <si>
    <t>DE000A0H08A8</t>
  </si>
  <si>
    <t>DE000A0H08B6</t>
  </si>
  <si>
    <t>DE0005933923</t>
  </si>
  <si>
    <t>DE000A0HG2M1</t>
  </si>
  <si>
    <t>DE000A0HGZV3</t>
  </si>
  <si>
    <t>DE000A0HGZT7</t>
  </si>
  <si>
    <t>DE000A0M5X28</t>
  </si>
  <si>
    <t>DE000A0J2094</t>
  </si>
  <si>
    <t>DE000A0HGZS9</t>
  </si>
  <si>
    <t>DE000A0DPMW9</t>
  </si>
  <si>
    <t>LU0411075020</t>
  </si>
  <si>
    <t>LU0411075376</t>
  </si>
  <si>
    <t>LU0417510616</t>
  </si>
  <si>
    <t>LU0411077828</t>
  </si>
  <si>
    <t>LU0411078636</t>
  </si>
  <si>
    <t>FR0010717074</t>
  </si>
  <si>
    <t>LU0411078552</t>
  </si>
  <si>
    <t>FR0010655738</t>
  </si>
  <si>
    <t>FR0010823385</t>
  </si>
  <si>
    <t>LU0488317453</t>
  </si>
  <si>
    <t>LU0488317370</t>
  </si>
  <si>
    <t>FR0010655753</t>
  </si>
  <si>
    <t>FR0010791004</t>
  </si>
  <si>
    <t>FR0010823401</t>
  </si>
  <si>
    <t>FR0010823450</t>
  </si>
  <si>
    <t>FR0010791152</t>
  </si>
  <si>
    <t>FR0010821850</t>
  </si>
  <si>
    <t>FR0010821744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</si>
  <si>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</si>
  <si>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</si>
  <si>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</si>
  <si>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</si>
  <si>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</si>
  <si>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</si>
  <si>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</si>
  <si>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</si>
  <si>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</si>
  <si>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FR0011023654</t>
  </si>
  <si>
    <t>LU0599612685</t>
  </si>
  <si>
    <t>Ossiam</t>
  </si>
  <si>
    <t>LU0599613147</t>
  </si>
  <si>
    <t>FR0010949479</t>
  </si>
  <si>
    <t>IE00B3T8LK23</t>
  </si>
  <si>
    <t>IE00B459R192</t>
  </si>
  <si>
    <t>IE00B44CND37</t>
  </si>
  <si>
    <t>LU0599612842</t>
  </si>
  <si>
    <t>FR0011020957</t>
  </si>
  <si>
    <t>FR0011020940</t>
  </si>
  <si>
    <t>LU0519153489</t>
  </si>
  <si>
    <t>LU0518622286</t>
  </si>
  <si>
    <t>LU0592216476</t>
  </si>
  <si>
    <t>LU0592216559</t>
  </si>
  <si>
    <t>LU0592216633</t>
  </si>
  <si>
    <t>LU0592216807</t>
  </si>
  <si>
    <t>LU0592216989</t>
  </si>
  <si>
    <t>LU0592217011</t>
  </si>
  <si>
    <t>LU0592217102</t>
  </si>
  <si>
    <t>LU0592217284</t>
  </si>
  <si>
    <t>LU0592217367</t>
  </si>
  <si>
    <t>LU0592217441</t>
  </si>
  <si>
    <t xml:space="preserve">TIMBER HILL (EUROPE) AG                 </t>
  </si>
  <si>
    <t>IE00B3Z3FS74</t>
  </si>
  <si>
    <t>IE00B5B1MZ58</t>
  </si>
  <si>
    <t>ETFS Physical Copper</t>
  </si>
  <si>
    <t>DE000A1K3AZ2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</si>
  <si>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</si>
  <si>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</si>
  <si>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</si>
  <si>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</si>
  <si>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</si>
  <si>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</si>
  <si>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</si>
  <si>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</si>
  <si>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</si>
  <si>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</si>
  <si>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</si>
  <si>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</si>
  <si>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</si>
  <si>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</si>
  <si>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</si>
  <si>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</si>
  <si>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</si>
  <si>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</si>
  <si>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</si>
  <si>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</si>
  <si>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</si>
  <si>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</si>
  <si>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db x-trackers MSCI BRIC TRN Index ETF</t>
  </si>
  <si>
    <t>LU0589685956</t>
  </si>
  <si>
    <t>EasyETF EURO STOXX 50 (C share)</t>
  </si>
  <si>
    <t>Lyxor ETF iBoxx $ Liquid Emerging Markets Sovereigns</t>
  </si>
  <si>
    <t>FR0010967323</t>
  </si>
  <si>
    <t>RBS Market Access DAX Global Asia Index ETF</t>
  </si>
  <si>
    <t>RBS Market Access DAX global BRIC Index ETF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</si>
  <si>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</si>
  <si>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</si>
  <si>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</si>
  <si>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</si>
  <si>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</si>
  <si>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</si>
  <si>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</si>
  <si>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</si>
  <si>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</si>
  <si>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</si>
  <si>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</si>
  <si>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</si>
  <si>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</si>
  <si>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</si>
  <si>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</si>
  <si>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</si>
  <si>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</si>
  <si>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</si>
  <si>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</si>
  <si>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</si>
  <si>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</si>
  <si>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</si>
  <si>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</si>
  <si>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</si>
  <si>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</si>
  <si>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</si>
  <si>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</si>
  <si>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</si>
  <si>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</si>
  <si>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</si>
  <si>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</si>
  <si>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</si>
  <si>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</si>
  <si>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</si>
  <si>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</si>
  <si>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</si>
  <si>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</si>
  <si>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</si>
  <si>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</si>
  <si>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Brent Crude Oil Booster Euro Hedged ETC</t>
  </si>
  <si>
    <t>db Industrial Metals Euro Hedged ETC</t>
  </si>
  <si>
    <t>ETC Segment of Deutsche Börse Group</t>
  </si>
  <si>
    <t>Exchange Traded Commodities</t>
  </si>
  <si>
    <t>ETN Segment of Deutsche Börse Group</t>
  </si>
  <si>
    <t>Exchange Traded Notes</t>
  </si>
  <si>
    <t>RBS Market Access MSCI Frontier Markets Index ETF</t>
  </si>
  <si>
    <t>RBS Market Access MSCI Emerging and Frontier Africa ex South Africa Index ETF</t>
  </si>
  <si>
    <t>LU0667622384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</si>
  <si>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</si>
  <si>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</si>
  <si>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</si>
  <si>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</si>
  <si>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</si>
  <si>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</si>
  <si>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</si>
  <si>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</si>
  <si>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</si>
  <si>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</si>
  <si>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</si>
  <si>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</si>
  <si>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</si>
  <si>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</si>
  <si>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</si>
  <si>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</si>
  <si>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</si>
  <si>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</si>
  <si>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</si>
  <si>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</si>
  <si>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</si>
  <si>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</si>
  <si>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</si>
  <si>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</si>
  <si>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</si>
  <si>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</si>
  <si>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</si>
  <si>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</si>
  <si>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</si>
  <si>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</si>
  <si>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</si>
  <si>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</si>
  <si>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</si>
  <si>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</si>
  <si>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</si>
  <si>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</si>
  <si>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</si>
  <si>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</si>
  <si>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</si>
  <si>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</si>
  <si>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</si>
  <si>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</si>
  <si>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LU0650624025</t>
  </si>
  <si>
    <t xml:space="preserve">THE ROYAL BANK OF SCOTLAND PLC          </t>
  </si>
  <si>
    <t>LU0635178014</t>
  </si>
  <si>
    <t>IE00B6YX5B26</t>
  </si>
  <si>
    <t>IE00B6YX5D40</t>
  </si>
  <si>
    <t>IE00B6VS8T94</t>
  </si>
  <si>
    <t>LU0671493277</t>
  </si>
  <si>
    <t>LU0665646658</t>
  </si>
  <si>
    <t>LU0665646062</t>
  </si>
  <si>
    <t>LU0671492899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</si>
  <si>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</si>
  <si>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</si>
  <si>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</si>
  <si>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</si>
  <si>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</si>
  <si>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</si>
  <si>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</si>
  <si>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</si>
  <si>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</si>
  <si>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</si>
  <si>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</si>
  <si>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</si>
  <si>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</si>
  <si>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</si>
  <si>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</si>
  <si>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</si>
  <si>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</si>
  <si>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</si>
  <si>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</si>
  <si>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</si>
  <si>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</si>
  <si>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</si>
  <si>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</si>
  <si>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</si>
  <si>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</si>
  <si>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</si>
  <si>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</si>
  <si>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</si>
  <si>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</si>
  <si>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</si>
  <si>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</si>
  <si>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</si>
  <si>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</si>
  <si>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</si>
  <si>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</si>
  <si>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</si>
  <si>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</si>
  <si>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</si>
  <si>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</si>
  <si>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</si>
  <si>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</si>
  <si>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</si>
  <si>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</si>
  <si>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</si>
  <si>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</si>
  <si>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</si>
  <si>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</si>
  <si>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</si>
  <si>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</si>
  <si>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</si>
  <si>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</si>
  <si>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</si>
  <si>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</si>
  <si>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</si>
  <si>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</si>
  <si>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</si>
  <si>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</si>
  <si>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</si>
  <si>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</si>
  <si>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</si>
  <si>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</si>
  <si>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</si>
  <si>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</si>
  <si>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</si>
  <si>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</si>
  <si>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</si>
  <si>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</si>
  <si>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</si>
  <si>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</si>
  <si>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</si>
  <si>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</si>
  <si>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</si>
  <si>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</si>
  <si>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</si>
  <si>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</si>
  <si>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</si>
  <si>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</si>
  <si>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</si>
  <si>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</si>
  <si>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</si>
  <si>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</si>
  <si>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</si>
  <si>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</si>
  <si>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</si>
  <si>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</si>
  <si>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</si>
  <si>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</si>
  <si>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</si>
  <si>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</si>
  <si>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</si>
  <si>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</si>
  <si>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</si>
  <si>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</si>
  <si>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</si>
  <si>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</si>
  <si>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</si>
  <si>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</si>
  <si>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</si>
  <si>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</si>
  <si>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</si>
  <si>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</si>
  <si>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</si>
  <si>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</si>
  <si>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</si>
  <si>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</si>
  <si>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</si>
  <si>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IE00B6YX5F63</t>
  </si>
  <si>
    <t>DE000A1JM6G3</t>
  </si>
  <si>
    <t>DE000A1JM6F5</t>
  </si>
  <si>
    <t>LU0548059699</t>
  </si>
  <si>
    <t>LU0643975591</t>
  </si>
  <si>
    <t>LU0643975161</t>
  </si>
  <si>
    <t>FR0010756098</t>
  </si>
  <si>
    <t>FR0011020973</t>
  </si>
  <si>
    <t>FR0011020965</t>
  </si>
  <si>
    <t>FR0010655746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</si>
  <si>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</si>
  <si>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</si>
  <si>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</si>
  <si>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</si>
  <si>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</si>
  <si>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</si>
  <si>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</si>
  <si>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</si>
  <si>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</si>
  <si>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</si>
  <si>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</si>
  <si>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</si>
  <si>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</si>
  <si>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</si>
  <si>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</si>
  <si>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</si>
  <si>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</si>
  <si>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</si>
  <si>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</si>
  <si>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</si>
  <si>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</si>
  <si>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</si>
  <si>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</si>
  <si>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</si>
  <si>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</si>
  <si>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</si>
  <si>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</si>
  <si>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</si>
  <si>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</si>
  <si>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</si>
  <si>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</si>
  <si>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</si>
  <si>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</si>
  <si>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</si>
  <si>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</si>
  <si>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</si>
  <si>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</si>
  <si>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</si>
  <si>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</si>
  <si>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</si>
  <si>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</si>
  <si>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</si>
  <si>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</si>
  <si>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</si>
  <si>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</si>
  <si>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</si>
  <si>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</si>
  <si>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</si>
  <si>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</si>
  <si>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</si>
  <si>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</si>
  <si>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</si>
  <si>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</si>
  <si>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</si>
  <si>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</si>
  <si>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</si>
  <si>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</si>
  <si>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</si>
  <si>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</si>
  <si>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</si>
  <si>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</si>
  <si>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</si>
  <si>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</si>
  <si>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</si>
  <si>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</si>
  <si>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</si>
  <si>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</si>
  <si>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</si>
  <si>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</si>
  <si>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</si>
  <si>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</si>
  <si>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</si>
  <si>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</si>
  <si>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</si>
  <si>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</si>
  <si>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</si>
  <si>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</si>
  <si>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</si>
  <si>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</si>
  <si>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</si>
  <si>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</si>
  <si>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</si>
  <si>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</si>
  <si>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</si>
  <si>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</si>
  <si>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</si>
  <si>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</si>
  <si>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</si>
  <si>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</si>
  <si>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</si>
  <si>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</si>
  <si>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</si>
  <si>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</si>
  <si>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</si>
  <si>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</si>
  <si>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</si>
  <si>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</si>
  <si>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</si>
  <si>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</si>
  <si>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</si>
  <si>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</si>
  <si>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</si>
  <si>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</si>
  <si>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</si>
  <si>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</si>
  <si>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</si>
  <si>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DE000A1JQQZ6</t>
  </si>
  <si>
    <t>LU0613541589</t>
  </si>
  <si>
    <t>LU0613541662</t>
  </si>
  <si>
    <t>LU0614173549</t>
  </si>
  <si>
    <t>LU0614173895</t>
  </si>
  <si>
    <t>LU0690964092</t>
  </si>
  <si>
    <t>DE000A1JNCQ2</t>
  </si>
  <si>
    <t>LU0692030603</t>
  </si>
  <si>
    <t>FR0011119221</t>
  </si>
  <si>
    <t>FR0011119197</t>
  </si>
  <si>
    <t>FR0011119148</t>
  </si>
  <si>
    <t>FR0011079466</t>
  </si>
  <si>
    <t>FR0011067511</t>
  </si>
  <si>
    <t>FR0011067529</t>
  </si>
  <si>
    <t>LU0659579063</t>
  </si>
  <si>
    <t>LU0659579493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</si>
  <si>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</si>
  <si>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</si>
  <si>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</si>
  <si>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</si>
  <si>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</si>
  <si>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</si>
  <si>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</si>
  <si>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</si>
  <si>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</si>
  <si>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</si>
  <si>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</si>
  <si>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</si>
  <si>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</si>
  <si>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</si>
  <si>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</si>
  <si>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</si>
  <si>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</si>
  <si>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</si>
  <si>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</si>
  <si>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</si>
  <si>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</si>
  <si>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</si>
  <si>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</si>
  <si>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</si>
  <si>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</si>
  <si>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</si>
  <si>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</si>
  <si>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</si>
  <si>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</si>
  <si>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</si>
  <si>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</si>
  <si>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</si>
  <si>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</si>
  <si>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</si>
  <si>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</si>
  <si>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</si>
  <si>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</si>
  <si>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</si>
  <si>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</si>
  <si>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IE00B6RPTB32</t>
  </si>
  <si>
    <t>IE00B6YX5M31</t>
  </si>
  <si>
    <t>LU0675401409</t>
  </si>
  <si>
    <t>LU0721552544</t>
  </si>
  <si>
    <t>LU0721552627</t>
  </si>
  <si>
    <t>LU0721552890</t>
  </si>
  <si>
    <t>LU0721552973</t>
  </si>
  <si>
    <t>LU0721553351</t>
  </si>
  <si>
    <t>LU0721553435</t>
  </si>
  <si>
    <t>LU0721553518</t>
  </si>
  <si>
    <t>LU0721553609</t>
  </si>
  <si>
    <t>LU0721553864</t>
  </si>
  <si>
    <t>IE00B5ST4671</t>
  </si>
  <si>
    <t>IE00B4MFJH03</t>
  </si>
  <si>
    <t>IE00B7452L46</t>
  </si>
  <si>
    <t>IE00B5M1WJ87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</si>
  <si>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</si>
  <si>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</si>
  <si>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</si>
  <si>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</si>
  <si>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</si>
  <si>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</si>
  <si>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</si>
  <si>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</si>
  <si>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</si>
  <si>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</si>
  <si>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</si>
  <si>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</si>
  <si>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</si>
  <si>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</si>
  <si>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</si>
  <si>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</si>
  <si>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</si>
  <si>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</si>
  <si>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</si>
  <si>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</si>
  <si>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</si>
  <si>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</si>
  <si>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</si>
  <si>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</si>
  <si>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</si>
  <si>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</si>
  <si>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</si>
  <si>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</si>
  <si>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</si>
  <si>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</si>
  <si>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</si>
  <si>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</si>
  <si>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</si>
  <si>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</si>
  <si>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</si>
  <si>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</si>
  <si>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</si>
  <si>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</si>
  <si>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</si>
  <si>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</si>
  <si>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</si>
  <si>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</si>
  <si>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</si>
  <si>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</si>
  <si>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</si>
  <si>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</si>
  <si>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</si>
  <si>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</si>
  <si>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</si>
  <si>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</si>
  <si>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</si>
  <si>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</si>
  <si>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</si>
  <si>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</si>
  <si>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</si>
  <si>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</si>
  <si>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</si>
  <si>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</si>
  <si>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</si>
  <si>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</si>
  <si>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LU0705291903</t>
  </si>
  <si>
    <t>LU0613540854</t>
  </si>
  <si>
    <t>LU0613540938</t>
  </si>
  <si>
    <t>IE00B6YX5C33</t>
  </si>
  <si>
    <t>FR0011146315</t>
  </si>
  <si>
    <t>FR0011146349</t>
  </si>
  <si>
    <t>FR0011146356</t>
  </si>
  <si>
    <t>IE00B3LK4Z20</t>
  </si>
  <si>
    <t>LU0721447596</t>
  </si>
  <si>
    <t>LU0721447919</t>
  </si>
  <si>
    <t>LU0721447083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</si>
  <si>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</si>
  <si>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</si>
  <si>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</si>
  <si>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</si>
  <si>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</si>
  <si>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</si>
  <si>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</si>
  <si>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</si>
  <si>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</si>
  <si>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</si>
  <si>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</si>
  <si>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</si>
  <si>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</si>
  <si>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</si>
  <si>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</si>
  <si>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</si>
  <si>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</si>
  <si>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</si>
  <si>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</si>
  <si>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</si>
  <si>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</si>
  <si>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</si>
  <si>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</si>
  <si>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</si>
  <si>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</si>
  <si>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</si>
  <si>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</si>
  <si>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</si>
  <si>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</si>
  <si>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</si>
  <si>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</si>
  <si>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</si>
  <si>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</si>
  <si>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</si>
  <si>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</si>
  <si>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</si>
  <si>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</si>
  <si>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</si>
  <si>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</si>
  <si>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</si>
  <si>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</si>
  <si>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</si>
  <si>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</si>
  <si>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</si>
  <si>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</si>
  <si>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</si>
  <si>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</si>
  <si>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</si>
  <si>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</si>
  <si>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</si>
  <si>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DE000A1JS9A4</t>
  </si>
  <si>
    <t>DE000A1JS9B2</t>
  </si>
  <si>
    <t>DE000A1JS9D8</t>
  </si>
  <si>
    <t>DE000A1JS9C0</t>
  </si>
  <si>
    <t>IE00B5ZR2157</t>
  </si>
  <si>
    <t>FR0011158161</t>
  </si>
  <si>
    <t>FR0011192806</t>
  </si>
  <si>
    <t>FR0011192723</t>
  </si>
  <si>
    <t>LU0621755080</t>
  </si>
  <si>
    <t>LU0621755676</t>
  </si>
  <si>
    <t>LU0730820569</t>
  </si>
  <si>
    <t>FR0011192681</t>
  </si>
  <si>
    <t>FR0011192715</t>
  </si>
  <si>
    <t>FR0011192848</t>
  </si>
  <si>
    <t>FR0011192749</t>
  </si>
  <si>
    <t>FR0011192780</t>
  </si>
  <si>
    <t>FR0011192822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</si>
  <si>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</si>
  <si>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</si>
  <si>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</si>
  <si>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</si>
  <si>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</si>
  <si>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</si>
  <si>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</si>
  <si>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</si>
  <si>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</si>
  <si>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</si>
  <si>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</si>
  <si>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</si>
  <si>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</si>
  <si>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</si>
  <si>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</si>
  <si>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</si>
  <si>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</si>
  <si>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</si>
  <si>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</si>
  <si>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</si>
  <si>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</si>
  <si>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</si>
  <si>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</si>
  <si>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</si>
  <si>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</si>
  <si>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</si>
  <si>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FR0011133644</t>
  </si>
  <si>
    <t>IE00B6YX5K17</t>
  </si>
  <si>
    <t>IE00B6YX5L24</t>
  </si>
  <si>
    <t>IE00B4694Z11</t>
  </si>
  <si>
    <t>IE00B3W74078</t>
  </si>
  <si>
    <t>IE00B77D4428</t>
  </si>
  <si>
    <t>IE00B78JSG98</t>
  </si>
  <si>
    <t>IE00B7KQ7B66</t>
  </si>
  <si>
    <t>IE00B7K93397</t>
  </si>
  <si>
    <t>IE00B87LHK09</t>
  </si>
  <si>
    <t>IE00B54HQ477</t>
  </si>
  <si>
    <t>DE000A1JXDN6</t>
  </si>
  <si>
    <t>IE00B5TZCY80</t>
  </si>
  <si>
    <t>IE00B3X0KQ36</t>
  </si>
  <si>
    <t>LU0747924560</t>
  </si>
  <si>
    <t>LU0747924131</t>
  </si>
  <si>
    <t>LU0747923752</t>
  </si>
  <si>
    <t>LU0747923240</t>
  </si>
  <si>
    <t>DE000A1J0BA2</t>
  </si>
  <si>
    <t>DE000A1J0BB0</t>
  </si>
  <si>
    <t>DE000A1J0BC8</t>
  </si>
  <si>
    <t>DE000A1J0BD6</t>
  </si>
  <si>
    <t>DE000A1J0BE4</t>
  </si>
  <si>
    <t>DE000A1J0BF1</t>
  </si>
  <si>
    <t>DE000A1J0BG9</t>
  </si>
  <si>
    <t>DE000A1J0BH7</t>
  </si>
  <si>
    <t>DE000A1J0BJ3</t>
  </si>
  <si>
    <t>LU0779800910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</si>
  <si>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</si>
  <si>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</si>
  <si>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</si>
  <si>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</si>
  <si>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</si>
  <si>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</si>
  <si>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</si>
  <si>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</si>
  <si>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 xml:space="preserve">VIRTU FINANCIAL IRELAND LIMITED         </t>
  </si>
  <si>
    <t>LU0613540268</t>
  </si>
  <si>
    <t>LU0613540185</t>
  </si>
  <si>
    <t>LU0613540698</t>
  </si>
  <si>
    <t>IE00B7WK2W23</t>
  </si>
  <si>
    <t>Income
Treatment</t>
  </si>
  <si>
    <t>IE00B802KR88</t>
  </si>
  <si>
    <t>LU0799656698</t>
  </si>
  <si>
    <t>IE00B8GF1M35</t>
  </si>
  <si>
    <t>SPDR BofA Merrill Lynch Emerging Markets Corporate Bond UCITS ETF</t>
  </si>
  <si>
    <t>IE00B7LFXY77</t>
  </si>
  <si>
    <t>DE000A1J7CN8</t>
  </si>
  <si>
    <t>DE000A1J7CK4</t>
  </si>
  <si>
    <t>DE000A1J7CM0</t>
  </si>
  <si>
    <t>DE000A1J7CL2</t>
  </si>
  <si>
    <t>ETFS Ex-Agriculture &amp; Livestock DJ-UBSCI</t>
  </si>
  <si>
    <t>DE000A1RX1P2</t>
  </si>
  <si>
    <t>LU0838782315</t>
  </si>
  <si>
    <t>LU0835262626</t>
  </si>
  <si>
    <t>LU0846194776</t>
  </si>
  <si>
    <t>db x-trackers FTSE 100 UCITS ETF (DR)</t>
  </si>
  <si>
    <t>LU0838780707</t>
  </si>
  <si>
    <t>LU0820950128</t>
  </si>
  <si>
    <t>LU0832436512</t>
  </si>
  <si>
    <t>LU0832435464</t>
  </si>
  <si>
    <t>SPDR Barclays 1 – 3 Year Euro Government Bond UCITS ETF</t>
  </si>
  <si>
    <t>SPDR Barclays 1 – 5 Year Gilt UCITS ETF</t>
  </si>
  <si>
    <t>SPDR Barclays 15+ Year Gilt UCITS ETF</t>
  </si>
  <si>
    <t>SPDR Barclays Emerging Markets Local Bond UCITS ETF</t>
  </si>
  <si>
    <t>SPDR Barclays Euro Aggregate Bond UCITS ETF</t>
  </si>
  <si>
    <t>SPDR Barclays Euro Corporate Bond UCITS ETF</t>
  </si>
  <si>
    <t>SPDR Barclays Euro Government Bond UCITS ETF</t>
  </si>
  <si>
    <t>SPDR Barclays Euro High Yield Bond UCITS ETF</t>
  </si>
  <si>
    <t>SPDR Barclays Sterling Aggregate Bond UCITS ETF</t>
  </si>
  <si>
    <t>SPDR Barclays Sterling Corporate Bond UCITS ETF</t>
  </si>
  <si>
    <t>SPDR Barclays UK Gilt UCITS ETF</t>
  </si>
  <si>
    <t>SPDR Barclays US Aggregate Bond UCITS ETF</t>
  </si>
  <si>
    <t>SPDR Barclays US Treasury Bond UCITS ETF</t>
  </si>
  <si>
    <t>SPDR Citi Asia Local Government Bond UCITS ETF</t>
  </si>
  <si>
    <t>SPDR Dow Jones Global Real Estate UCITS ETF</t>
  </si>
  <si>
    <t>SPDR FTSE UK All Share UCITS ETF</t>
  </si>
  <si>
    <t>SPDR MSCI ACWI IMI UCITS ETF</t>
  </si>
  <si>
    <t>SPDR MSCI ACWI UCITS ETF</t>
  </si>
  <si>
    <t>SPDR MSCI EM Asia UCITS ETF</t>
  </si>
  <si>
    <t>SPDR MSCI EM Europe UCITS ETF</t>
  </si>
  <si>
    <t>SPDR MSCI EM Latin America UCITS ETF</t>
  </si>
  <si>
    <t>SPDR MSCI Emerging Markets Small Cap UCITS ETF</t>
  </si>
  <si>
    <t>SPDR MSCI Emerging Markets UCITS ETF</t>
  </si>
  <si>
    <t>SPDR S&amp;P 400 US Mid Cap UCITS ETF</t>
  </si>
  <si>
    <t>SPDR S&amp;P 500 Low Volatility UCITS ETF</t>
  </si>
  <si>
    <t>SPDR S&amp;P 500 UCITS ETF</t>
  </si>
  <si>
    <t>SPDR S&amp;P Emerging Markets Dividend UCITS ETF</t>
  </si>
  <si>
    <t>SPDR S&amp;P Euro Dividend Aristocrats UCITS ETF</t>
  </si>
  <si>
    <t>SPDR S&amp;P UK Dividend Aristocrats UCITS ETF</t>
  </si>
  <si>
    <t>SPDR S&amp;P US Dividend Aristocrats UCITS ETF</t>
  </si>
  <si>
    <t>db x-trackers CSI 300 Banks Index ETF</t>
  </si>
  <si>
    <t>LU0781021877</t>
  </si>
  <si>
    <t>db x-trackers CSI300 Consumer Discretionary UCITS ETF</t>
  </si>
  <si>
    <t>LU0781021950</t>
  </si>
  <si>
    <t>db x-trackers CSI300 Energy UCITS ETF</t>
  </si>
  <si>
    <t>LU0781022172</t>
  </si>
  <si>
    <t>db x-trackers CSI300 Health Care UCITS ETF</t>
  </si>
  <si>
    <t>LU0781022339</t>
  </si>
  <si>
    <t>db x-trackers CSI300 Real Estate UCITS ETF</t>
  </si>
  <si>
    <t>LU0781022099</t>
  </si>
  <si>
    <t>IE00B7JM9X10</t>
  </si>
  <si>
    <t>IE00B5PYL424</t>
  </si>
  <si>
    <t>IE00B7KMNP07</t>
  </si>
  <si>
    <t>SPDR MSCI EMU UCITS ETF</t>
  </si>
  <si>
    <t>IE00B910VR50</t>
  </si>
  <si>
    <t>LU0860821874</t>
  </si>
  <si>
    <t>db x-trackers II iBoxx Germany UCITS ETF</t>
  </si>
  <si>
    <t>db x-trackers II iBoxx Germany 1-3 UCITS ETF</t>
  </si>
  <si>
    <t>db x-trackers II iBoxx EUR Liquid Corporate UCITS ETF</t>
  </si>
  <si>
    <t>db x-trackers MSCI Canada Index UCITS ETF</t>
  </si>
  <si>
    <t>db x-trackers MSCI Europe Value Index UCITS ETF</t>
  </si>
  <si>
    <t>db x-trackers S&amp;P 500 UCITS ETF</t>
  </si>
  <si>
    <t>db x-trackers S&amp;P 500 2x Leveraged Daily UCITS ETF</t>
  </si>
  <si>
    <t>db x-trackers S&amp;P 500 2x Inverse Daily UCITS ETF</t>
  </si>
  <si>
    <t>db x-trackers MSCI World Consumer Discretionary TRN Index UCITS ETF</t>
  </si>
  <si>
    <t>db x-trackers MSCI World Consumer Staples TRN Index UCITS ETF</t>
  </si>
  <si>
    <t>db x-trackers MSCI World Financials TRN Index UCITS ETF</t>
  </si>
  <si>
    <t>db x-trackers MSCI World Health Care TRN Index UCITS ETF</t>
  </si>
  <si>
    <t>db x-trackers MSCI World Information Technology TRN Index UCITS ETF</t>
  </si>
  <si>
    <t>db x-trackers MSCI World Telecommunication Services TRN Index UCITS ETF</t>
  </si>
  <si>
    <t>db x-trackers MSCI World Utilities TRN Index UCITS ETF</t>
  </si>
  <si>
    <t>db x-trackers MSCI World Energy TRN Index UCITS ETF</t>
  </si>
  <si>
    <t>db x-trackers MSCI World Industrials TRN Index UCITS ETF</t>
  </si>
  <si>
    <t>db x-trackers MSCI World Materials TRN Index UCITS ETF</t>
  </si>
  <si>
    <t>db x-trackers db Equity Strategies Hedge Fund Index UCITS ETF</t>
  </si>
  <si>
    <t>db x-trackers Portfolio Total Return Index UCITS ETF</t>
  </si>
  <si>
    <t>db x-trackers MSCI Emerging Markets Index UCITS ETF</t>
  </si>
  <si>
    <t>db x-trackers MSCI EM Asia Index UCITS ETF</t>
  </si>
  <si>
    <t>db x-trackers MSCI EM LatAm Index UCITS ETF</t>
  </si>
  <si>
    <t>db x-trackers MSCI EM EMEA Index UCITS ETF</t>
  </si>
  <si>
    <t>db x-trackers MSCI Taiwan Index UCITS ETF</t>
  </si>
  <si>
    <t>db x-trackers MSCI Brazil Index UCITS ETF</t>
  </si>
  <si>
    <t>db x-trackers MSCI Korea Index UCITS ETF</t>
  </si>
  <si>
    <t>db x-trackers FTSE China 25 UCITS ETF</t>
  </si>
  <si>
    <t>db x-trackers II iBoxx Sovereigns Eurozone 7-10 UCITS ETF</t>
  </si>
  <si>
    <t>db x-trackers II iBoxx Sovereigns Eurozone 10-15 UCITS ETF</t>
  </si>
  <si>
    <t>db x-trackers II iBoxx Sovereigns Eurozone 15+ UCITS ETF</t>
  </si>
  <si>
    <t>db x-trackers II iBoxx Sovereigns Eurozone 25+ UCITS ETF</t>
  </si>
  <si>
    <t>db x-trackers MSCI Japan Index UCITS ETF</t>
  </si>
  <si>
    <t>db x-trackers II iBoxx Euro Inflation-Linked UCITS ETF</t>
  </si>
  <si>
    <t>db x-trackers II iBoxx Sovereigns Eurozone UCITS ETF</t>
  </si>
  <si>
    <t>db x-trackers II iBoxx Sovereigns Eurozone 1-3 UCITS ETF</t>
  </si>
  <si>
    <t>db x-trackers II iBoxx Sovereigns Eurozone 3-5 UCITS ETF</t>
  </si>
  <si>
    <t>db x-trackers II iBoxx Sovereigns Eurozone 5-7 UCITS ETF</t>
  </si>
  <si>
    <t>db x-trackers II EONIA UCITS ETF</t>
  </si>
  <si>
    <t>db x-trackers MSCI USA Index UCITS ETF</t>
  </si>
  <si>
    <t>db x-trackers MSCI Russia Capped Index UCITS ETF</t>
  </si>
  <si>
    <t>db x-trackers MSCI World Index UCITS ETF</t>
  </si>
  <si>
    <t>db x-trackers II Global Sovereign UCITS ETF</t>
  </si>
  <si>
    <t>db x-trackers db Commodity Booster DJ-UBSCI UCITS ETF (EUR)</t>
  </si>
  <si>
    <t xml:space="preserve">db x-trackers HSI Short Daily UCITS ETF </t>
  </si>
  <si>
    <t>db x-trackers II EURO Inflation Swap UCITS ETF</t>
  </si>
  <si>
    <t>db x-trackers db Commodity Booster Light Energy Benchmark UCITS ETF (EUR)</t>
  </si>
  <si>
    <t>db x-trackers S&amp;P Global Infrastructure UCITS ETF</t>
  </si>
  <si>
    <t>db x-trackers FTSE 100 Short Daily UCITS ETF</t>
  </si>
  <si>
    <t>db x-trackers S&amp;P/ASX 200 UCITS ETF</t>
  </si>
  <si>
    <t>db x-trackers S&amp;P Europe 350 Shariah UCITS ETF</t>
  </si>
  <si>
    <t>db x-trackers S&amp;P Japan 500 Shariah UCITS ETF</t>
  </si>
  <si>
    <t>db x-trackers S&amp;P 500 Shariah UCITS ETF</t>
  </si>
  <si>
    <t>db x-trackers DJ Islamic Market Titans 100 UCITS ETF</t>
  </si>
  <si>
    <t>db x-trackers S&amp;P Select Frontier UCITS ETF</t>
  </si>
  <si>
    <t>db x-trackers II Sterling Cash UCITS ETF</t>
  </si>
  <si>
    <t>db x-trackers Russell 2000 UCITS ETF (USA)</t>
  </si>
  <si>
    <t>db x-trackers S&amp;P 500 Inverse Daily UCITS ETF</t>
  </si>
  <si>
    <t>db x-trackers MSCI AC Asia ex Japan Index UCITS ETF</t>
  </si>
  <si>
    <t>db x-trackers MSCI Pacific ex Japan Index UCITS ETF</t>
  </si>
  <si>
    <t>db x-trackers FTSE Vietnam UCITS ETF</t>
  </si>
  <si>
    <t>db x-trackers II Short iBoxx € Sovereigns Eurozone Daily UCITS Index</t>
  </si>
  <si>
    <t>db x-trackers II Fed Funds Effective Rate UCITS ETF</t>
  </si>
  <si>
    <t>db x-trackers II iBoxx Germany Covered 1-3 UCITS ETF</t>
  </si>
  <si>
    <t xml:space="preserve">db x-trackers II iBoxx Sovereigns Eurozone UCITS ETF </t>
  </si>
  <si>
    <t>db x-trackers MSCI Chile TRN Index UCITS ETF</t>
  </si>
  <si>
    <t>db x-trackers MSCI EM Eastern Europe 10/40 TRN Index UCITS ETF</t>
  </si>
  <si>
    <t>db x-trackers MSCI Indonesia Index UCITS ETF</t>
  </si>
  <si>
    <t>db x-trackers II iBoxx Sovereigns Eurozone AAA 1-3 UCITS ETF</t>
  </si>
  <si>
    <t>db x-trackers II iBoxx EUR Liquid Corporate Financials UCITS ETF</t>
  </si>
  <si>
    <t>db x-trackers II iBoxx EUR Liquid Corporate Non-Financials UCITS ETF</t>
  </si>
  <si>
    <t>db x-trackers MSCI BRIC TRN Index UCITS ETF</t>
  </si>
  <si>
    <t>db x-trackers MSCI Pakistan IM Index UCITS ETF</t>
  </si>
  <si>
    <t>db x-trackers MSCI Bangladesh IM Index UCITS ETF</t>
  </si>
  <si>
    <t>db x-trackers MSCI Singapore IM Index UCITS ETF</t>
  </si>
  <si>
    <t>db x-trackers II MTS Ex-Bank of Italy BTP UCITS ETF</t>
  </si>
  <si>
    <t>db x-trackers II MTS Ex-Bank of Italy BOT UCITS ETF</t>
  </si>
  <si>
    <t>db x-trackers II MTS Ex-Bank of Italy Aggregate UCITS ETF</t>
  </si>
  <si>
    <t>db x-trackers CSI300 UCITS ETF</t>
  </si>
  <si>
    <t>db x-trackers MSCI Malaysia Index UCITS ETF</t>
  </si>
  <si>
    <t>db x-trackers MSCI Thailand Index UCITS ETF</t>
  </si>
  <si>
    <t>db x-trackers MSCI India Index UCITS ETF</t>
  </si>
  <si>
    <t>db x-trackers MSCI China Index UCITS ETF</t>
  </si>
  <si>
    <t>db x-trackers II Eurozone Sovereigns Double Long Daily UCITS ETF</t>
  </si>
  <si>
    <t>db x-trackers II Eurozone Sovereigns Double Short Daily UCITS ETF</t>
  </si>
  <si>
    <t>db x-trackers II iBoxx Germany 7-10 UCITS ETF</t>
  </si>
  <si>
    <t>db x-trackers II iBoxx Germany 3-5 UCITS ETF</t>
  </si>
  <si>
    <t>db x-trackers S&amp;P 500 Euro Hedged Index UCITS ETF</t>
  </si>
  <si>
    <t>db x-trackers II iBoxx EUR Liquid Covered UCITS ETF</t>
  </si>
  <si>
    <t>db x-trackers MSCI EM Information Technology Index UCITS ETF</t>
  </si>
  <si>
    <t>db x-trackers MSCI Japan EUR Hedged Index UCITS ETF</t>
  </si>
  <si>
    <t>db x-trackers MSCI EFM Africa TOP 50 Capped TRN Index UCITS ETF</t>
  </si>
  <si>
    <t>db x-trackers MSCI EM Consumer Discretionary Index UCITS ETF</t>
  </si>
  <si>
    <t>db x-trackers MSCI EM Energy Index UCITS ETF</t>
  </si>
  <si>
    <t>db x-trackers MSCI EM Financials Index UCITS ETF</t>
  </si>
  <si>
    <t>db x-trackers MSCI EM Healthcare Index UCITS ETF</t>
  </si>
  <si>
    <t>db x-trackers MSCI EM Industrials Index UCITS ETF</t>
  </si>
  <si>
    <t>db x-trackers MSCI EM Materials Index UCITS ETF</t>
  </si>
  <si>
    <t>db x-trackers Russell MIDCAP Index UCITS ETF</t>
  </si>
  <si>
    <t>db x-trackers MSCI EM Consumer Staples Index UCITS ETF</t>
  </si>
  <si>
    <t>db x-trackers MSCI EM Telecommunication Services Index UCITS ETF</t>
  </si>
  <si>
    <t>db x-trackers MSCI EM Utilities Index UCITS ETF</t>
  </si>
  <si>
    <t>db x-trackers MSCI EM Short Daily Index UCITS ETF</t>
  </si>
  <si>
    <t>db x-trackers MSCI Philippines IM TRN Index UCITS ETF</t>
  </si>
  <si>
    <t>db x-trackers Stiftungs-UCITS ETF Wachstum</t>
  </si>
  <si>
    <t>db x-trackers Stiftungs-UCITS ETF Stabilität</t>
  </si>
  <si>
    <t>DE000A1KB2A5</t>
  </si>
  <si>
    <t>DE000A1KB2B3</t>
  </si>
  <si>
    <t>DE000A1KB2C1</t>
  </si>
  <si>
    <t>DE000A1KB2D9</t>
  </si>
  <si>
    <t>DE000A1KB2E7</t>
  </si>
  <si>
    <t>db x-trackers Nikkei 225 UCITS ETF (DR)</t>
  </si>
  <si>
    <t>LU0839027447</t>
  </si>
  <si>
    <t>FR0011314277</t>
  </si>
  <si>
    <t>LU0871960976</t>
  </si>
  <si>
    <t>LU0871961511</t>
  </si>
  <si>
    <t>FR0011340413</t>
  </si>
  <si>
    <t>ETFS EUR Daily Hedged Physical Gold</t>
  </si>
  <si>
    <t>DE000A1RX996</t>
  </si>
  <si>
    <t>db x-trackers CNX NIFTY UCITS ETF</t>
  </si>
  <si>
    <t>SPDR Barclays EM Inflation Linked Local Bond UCITS ETF</t>
  </si>
  <si>
    <t>IE00B7MXFZ59</t>
  </si>
  <si>
    <t>db x-trackers II Australian Dollar Cash UCITS ETF</t>
  </si>
  <si>
    <t>LU0482518031</t>
  </si>
  <si>
    <t>SPDR S&amp;P Pan Asia Dividend Aristocrats UCITS ETF</t>
  </si>
  <si>
    <t>IE00B9KNR336</t>
  </si>
  <si>
    <t>SPDR S&amp;P Global Dividend Aristocrats UCITS ETF</t>
  </si>
  <si>
    <t>IE00B9CQXS71</t>
  </si>
  <si>
    <t>IE00B53H0131</t>
  </si>
  <si>
    <t>FR0011376565</t>
  </si>
  <si>
    <t>iShares MSCI Japan EUR Hedged UCITS ETF</t>
  </si>
  <si>
    <t>iShares EURO STOXX 50 UCITS ETF (Inc)</t>
  </si>
  <si>
    <t>iShares S&amp;P 500 UCITS ETF (Inc)</t>
  </si>
  <si>
    <t>iShares MSCI World UCITS ETF (Inc)</t>
  </si>
  <si>
    <t>iShares MSCI Emerging Markets UCITS ETF (Inc)</t>
  </si>
  <si>
    <t>iShares Euro Corporate Bond Large Cap UCITS ETF</t>
  </si>
  <si>
    <t>iShares MSCI Japan UCITS ETF (Inc)</t>
  </si>
  <si>
    <t>iShares MSCI North America UCITS ETF</t>
  </si>
  <si>
    <t>iShares MSCI Turkey UCITS ETF</t>
  </si>
  <si>
    <t>iShares Euro High Yield Corporate Bond UCITS ETF</t>
  </si>
  <si>
    <t>iShares Euro Corporate Bond ex-Financials UCITS ETF</t>
  </si>
  <si>
    <t>iShares MSCI Brazil UCITS ETF (Inc)</t>
  </si>
  <si>
    <t>iShares Euro Covered Bond UCITS ETF</t>
  </si>
  <si>
    <t>iShares MSCI AC Far East ex-Japan UCITS ETF</t>
  </si>
  <si>
    <t>iShares China Large Cap UCITS ETF</t>
  </si>
  <si>
    <t>iShares J.P. Morgan $ Emerging Markets Bond UCITS ETF</t>
  </si>
  <si>
    <t>iShares Spain Government Bond UCITS ETF</t>
  </si>
  <si>
    <t>iShares STOXX Europe 50 UCITS ETF</t>
  </si>
  <si>
    <t>iShares Emerging Markets Local Government Bond UCITS ETF</t>
  </si>
  <si>
    <t>iShares European Property Yield UCITS ETF</t>
  </si>
  <si>
    <t>iShares MSCI Europe UCITS ETF (Inc)</t>
  </si>
  <si>
    <t>iShares Euro Government Bond 1-3yr UCITS ETF</t>
  </si>
  <si>
    <t>iShares Developed Markets Property Yield UCITS ETF</t>
  </si>
  <si>
    <t>iShares MSCI World Minimum Volatility UCITS ETF</t>
  </si>
  <si>
    <t>iShares Euro Inflation Linked Government Bond UCITS ETF</t>
  </si>
  <si>
    <t>iShares Euro Corporate Bond 1-5yr UCITS ETF</t>
  </si>
  <si>
    <t>iShares Euro Corporate Bond ex-Financials 1-5yr UCITS ETF</t>
  </si>
  <si>
    <t>iShares S&amp;P 500 EUR Hedged UCITS ETF</t>
  </si>
  <si>
    <t>iShares $ Treasury Bond 1-3yr UCITS ETF</t>
  </si>
  <si>
    <t>iShares Euro Aggregate Bond UCITS ETF</t>
  </si>
  <si>
    <t>iShares MSCI Japan - B UCITS ETF (Acc)</t>
  </si>
  <si>
    <t>iShares Italy Government Bond UCITS ETF</t>
  </si>
  <si>
    <t>iShares MSCI Emerging Markets Minimum Volatility UCITS ETF</t>
  </si>
  <si>
    <t>iShares MSCI Taiwan UCITS ETF</t>
  </si>
  <si>
    <t>iShares MSCI Emerging Markets UCITS ETF (Acc)</t>
  </si>
  <si>
    <t>iShares S&amp;P SmallCap 600 UCITS ETF</t>
  </si>
  <si>
    <t>iShares MSCI Korea UCITS ETF (Inc)</t>
  </si>
  <si>
    <t>iShares MSCI World EUR Hedged UCITS ETF</t>
  </si>
  <si>
    <t>iShares US Property Yield UCITS ETF</t>
  </si>
  <si>
    <t>iShares MSCI USA - B UCITS ETF</t>
  </si>
  <si>
    <t>iShares MSCI Emerging Markets SmallCap UCITS ETF</t>
  </si>
  <si>
    <t>iShares BRIC 50 UCITS ETF</t>
  </si>
  <si>
    <t>iShares MSCI EM Latin America UCITS ETF (Inc)</t>
  </si>
  <si>
    <t>iShares EURO STOXX 50 UCITS ETF (Acc)</t>
  </si>
  <si>
    <t>iShares $ Treasury Bond 7-10yr UCITS ETF</t>
  </si>
  <si>
    <t>iShares MSCI Europe ex-UK UCITS ETF</t>
  </si>
  <si>
    <t>iShares MSCI Eastern Europe Capped UCITS ETF</t>
  </si>
  <si>
    <t>iShares Asia Pacific Dividend UCITS ETF</t>
  </si>
  <si>
    <t>iShares Emerging Markets Dividend UCITS ETF</t>
  </si>
  <si>
    <t>iShares MSCI Pacific ex-Japan UCITS ETF (Inc)</t>
  </si>
  <si>
    <t>iShares MSCI ACWI UCITS ETF</t>
  </si>
  <si>
    <t>iShares MSCI Poland UCITS ETF</t>
  </si>
  <si>
    <t>iShares $ Emerging Markets Corporate Bond UCITS ETF</t>
  </si>
  <si>
    <t>iShares $ Corporate Bond UCITS ETF</t>
  </si>
  <si>
    <t>iShares Nikkei 225 UCITS ETF</t>
  </si>
  <si>
    <t>iShares Global Government Bond UCITS ETF</t>
  </si>
  <si>
    <t>iShares EURO STOXX Mid UCITS ETF</t>
  </si>
  <si>
    <t>iShares Asia Property Yield UCITS ETF</t>
  </si>
  <si>
    <t>iShares Global Inflation Linked Government Bond UCITS ETF</t>
  </si>
  <si>
    <t>iShares MSCI Canada UCITS ETF</t>
  </si>
  <si>
    <t>iShares MSCI Europe UCITS ETF (Acc)</t>
  </si>
  <si>
    <t>iShares S&amp;P 500 UCITS ETF (Acc)</t>
  </si>
  <si>
    <t>Ossiam Europe Minimum Variance NR UCITS ETF 1C-EUR</t>
  </si>
  <si>
    <t>iShares France Government Bond UCITS ETF</t>
  </si>
  <si>
    <t>iShares USD Inflation Linked Bond UCITS ETF</t>
  </si>
  <si>
    <t>iShares MSCI South Africa UCITS ETF</t>
  </si>
  <si>
    <t>iShares Emerging Asia Local Government Bond UCITS ETF</t>
  </si>
  <si>
    <t>iShares MSCI EMU UCITS ETF</t>
  </si>
  <si>
    <t>iShares MSCI AC Far East ex-Japan SmallCap UCITS ETF</t>
  </si>
  <si>
    <t>iShares MSCI Japan Small Cap UCITS ETF (Acc)</t>
  </si>
  <si>
    <t>iShares MSCI Japan SmallCap UCITS ETF (Inc)</t>
  </si>
  <si>
    <t>iShares Euro Government Bond 3-5yr UCITS ETF</t>
  </si>
  <si>
    <t>iShares $ High Yield Corporate Bond UCITS ETF</t>
  </si>
  <si>
    <t>iShares Gold Producers UCITS ETF</t>
  </si>
  <si>
    <t>iShares EURO Total Market Growth Large UCITS ETF</t>
  </si>
  <si>
    <t>iShares FTSE MIB UCITS ETF (Acc)</t>
  </si>
  <si>
    <t>iShares Germany Government Bond UCITS ETF</t>
  </si>
  <si>
    <t>iShares Dow Jones Europe Sustainability Screened UCITS ETF</t>
  </si>
  <si>
    <t>iShares MSCI Emerging Markets UCITS ETF (LUX)</t>
  </si>
  <si>
    <t>iShares MSCI Mexico Capped UCITS ETF</t>
  </si>
  <si>
    <t>iShares EURO Dividend UCITS ETF</t>
  </si>
  <si>
    <t>iShares MSCI Russia ADR/GDR UCITS ETF</t>
  </si>
  <si>
    <t>iShares UK Dividend UCITS ETF</t>
  </si>
  <si>
    <t>Ossiam World Minimum Variance NR UCITS ETF 1C-EUR</t>
  </si>
  <si>
    <t>iShares Euro Government Bond 1-3 UCITS ETF (Acc)</t>
  </si>
  <si>
    <t>iShares MSCI Australia UCITS ETF</t>
  </si>
  <si>
    <t>iShares MSCI World - B UCITS ETF (Acc)</t>
  </si>
  <si>
    <t>iShares Global Clean Energy UCITS ETF</t>
  </si>
  <si>
    <t>iShares $ TIPS UCITS ETF</t>
  </si>
  <si>
    <t>iShares MSCI Europe - B UCITS ETF (Acc)</t>
  </si>
  <si>
    <t>iShares Global High Yield Corp Bond UCITS ETF</t>
  </si>
  <si>
    <t>iShares Global Water UCITS ETF</t>
  </si>
  <si>
    <t>iShares Listed Private Equity UCITS ETF</t>
  </si>
  <si>
    <t>iShares MSCI USA Small Cap UCITS ETF</t>
  </si>
  <si>
    <t>Ossiam US Minimum Variance NR UCITS ETF 1C-EUR</t>
  </si>
  <si>
    <t>iShares MSCI GCC ex-Saudi Arabia UCITS ETF</t>
  </si>
  <si>
    <t>iShares Dow Jones Global Sustainability Screened UCITS ETF</t>
  </si>
  <si>
    <t>iShares Euro Government Bond 15-30yr UCITS ETF</t>
  </si>
  <si>
    <t>iShares Euro Corporate Bond Interest Rate Hedged UCITS ETF</t>
  </si>
  <si>
    <t>iShares S&amp;P 500 Minimum Volatility UCITS ETF</t>
  </si>
  <si>
    <t>iShares Global Infrastructure UCITS ETF</t>
  </si>
  <si>
    <t>iShares MSCI EMU Large Cap UCITS ETF (LUX)</t>
  </si>
  <si>
    <t>iShares EURO Total Market Value Large UCITS ETF</t>
  </si>
  <si>
    <t>iShares MSCI Australia - B UCITS ETF</t>
  </si>
  <si>
    <t>iShares FTSEurofirst 100 UCITS ETF</t>
  </si>
  <si>
    <t>iShares Global Timber &amp; Forestry UCITS ETF</t>
  </si>
  <si>
    <t>iShares MSCI USA UCITS ETF</t>
  </si>
  <si>
    <t>iShares Emerging Market Infrastructure UCITS ETF</t>
  </si>
  <si>
    <t>iShares MSCI Brazil UCITS ETF (Acc)</t>
  </si>
  <si>
    <t>iShares MSCI EMU Small Cap UCITS ETF</t>
  </si>
  <si>
    <t>iShares Dow Jones Industrial Average UCITS ETF</t>
  </si>
  <si>
    <t>iShares MSCI Mexico IMI Capped UCITS ETF</t>
  </si>
  <si>
    <t>iShares EURO STOXX Small UCITS ETF</t>
  </si>
  <si>
    <t>iShares MSCI EMU Mid Cap UCITS ETF (LUX)</t>
  </si>
  <si>
    <t>iShares MSCI Europe Minimum Volatility UCITS ETF</t>
  </si>
  <si>
    <t>iShares Euro Government Bond 5-7yr UCITS ETF</t>
  </si>
  <si>
    <t>iShares MSCI Chile UCITS ETF</t>
  </si>
  <si>
    <t>iShares Global Corporate Bond UCITS ETF</t>
  </si>
  <si>
    <t>iShares Euro Government Bond 7-10yr UCITS ETF</t>
  </si>
  <si>
    <t>iShares MSCI South Africa - B UCITS ETF</t>
  </si>
  <si>
    <t>iShares MSCI Korea UCITS ETF (Acc)</t>
  </si>
  <si>
    <t>iShares MSCI EM Latin America UCITS ETF (Acc)</t>
  </si>
  <si>
    <t>iShares MSCI UK UCITS ETF</t>
  </si>
  <si>
    <t>iShares MSCI Canada - B UCITS ETF</t>
  </si>
  <si>
    <t>iShares Euro Government Bond 10-15yr UCITS ETF</t>
  </si>
  <si>
    <t>iShares Agribusiness UCITS ETF</t>
  </si>
  <si>
    <t>iShares US Aggregate Bond UCITS ETF</t>
  </si>
  <si>
    <t>iShares MSCI UK Large Cap UCITS ETF</t>
  </si>
  <si>
    <t>iShares FTSEurofirst 80 UCITS ETF</t>
  </si>
  <si>
    <t>iShares MSCI EM Asia UCITS ETF</t>
  </si>
  <si>
    <t>Ossiam Emerging Markets Minimum Variance NR UCITS ETF 1C-EUR</t>
  </si>
  <si>
    <t>iShares Global AAA-AA Government Bond UCITS ETF</t>
  </si>
  <si>
    <t>iShares MSCI Japan Large Cap UCITS ETF</t>
  </si>
  <si>
    <t>iShares MSCI USA Large Cap UCITS ETF</t>
  </si>
  <si>
    <t>iShares MSCI Emerging Markets Islamic UCITS ETF</t>
  </si>
  <si>
    <t>iShares Euro Government Bond 0-1yr UCITS ETF</t>
  </si>
  <si>
    <t>iShares Euro Government Bond 3-7 UCITS ETF (Acc)</t>
  </si>
  <si>
    <t>iShares MSCI UK Small Cap UCITS ETF</t>
  </si>
  <si>
    <t>iShares Oil &amp; Gas Exploration &amp; Production UCITS ETF</t>
  </si>
  <si>
    <t>iShares Euro Inflation Link Bond UCITS ETF</t>
  </si>
  <si>
    <t>iShares MSCI USA Islamic UCITS ETF</t>
  </si>
  <si>
    <t>iShares Finland Government Bond UCITS ETF</t>
  </si>
  <si>
    <t>iShares Austria Government Bond UCITS ETF</t>
  </si>
  <si>
    <t>iShares MSCI World Islamic UCITS ETF</t>
  </si>
  <si>
    <t>iShares Euro Government Bond 7-10 UCITS ETF (Acc)</t>
  </si>
  <si>
    <t>iShares USD Government Bond 3-7 UCITS ETF (Acc)</t>
  </si>
  <si>
    <t>iShares USD Government Bond 7-10 UCITS ETF (Acc)</t>
  </si>
  <si>
    <t>iShares Netherlands Government Bond UCITS ETF</t>
  </si>
  <si>
    <t>iShares USD Government Bond 1-3 UCITS ETF (Acc)</t>
  </si>
  <si>
    <t>iShares Belgium Government Bond UCITS ETF</t>
  </si>
  <si>
    <t>db Copper Booster ETC</t>
  </si>
  <si>
    <t>DE000A1XVBJ3</t>
  </si>
  <si>
    <t>Deka DAX ex Financials 30 UCITS ETF</t>
  </si>
  <si>
    <t>DE000ETFL433</t>
  </si>
  <si>
    <t>iShares Euro Corporate Bond Financials UCITS ETF</t>
  </si>
  <si>
    <t>DE000A1W0MX4</t>
  </si>
  <si>
    <t>iShares J. P. Morgan $ EM Bond EUR Hedged UCITS ETF</t>
  </si>
  <si>
    <t>DE000A1W0PN8</t>
  </si>
  <si>
    <t xml:space="preserve">iShares Global Corporate Bond EUR Hedged UCITS ETF </t>
  </si>
  <si>
    <t>DE000A1W2KG9</t>
  </si>
  <si>
    <t>Deka ETFs</t>
  </si>
  <si>
    <t>Europe SectorTrend UCITS ETF</t>
  </si>
  <si>
    <t>Commerz Funds Solutions</t>
  </si>
  <si>
    <t>Deka MSCI Japan LC UCITS ETF</t>
  </si>
  <si>
    <t>Deka iBoxx EUR Liquid Ger. Covered Diversified UCITS ETF</t>
  </si>
  <si>
    <t>Deka iBoxx EUR Liquid Non-Financials Diversified UCITS ETF</t>
  </si>
  <si>
    <t>Deka MSCI USA UCITS ETF</t>
  </si>
  <si>
    <t>Deka MSCI Japan UCITS ETF</t>
  </si>
  <si>
    <t>Deka MSCI USA MC UCITS ETF</t>
  </si>
  <si>
    <t>Deka MSCI China UCITS ETF</t>
  </si>
  <si>
    <t>Deka MSCI Japan MC UCITS ETF</t>
  </si>
  <si>
    <t>Deka iBoxx EUR Liquid Sovereign Diversified 1-3 UCITS ETF</t>
  </si>
  <si>
    <t>Deka MSCI Emerging Markets UCITS ETF</t>
  </si>
  <si>
    <t>Deka iBoxx EUR Liquid Sovereign Diversified 5-7 UCITS ETF</t>
  </si>
  <si>
    <t>Deka iBoxx EUR Liquid Corporates Diversified UCITS ETF</t>
  </si>
  <si>
    <t>Deka MSCI USA LC UCITS ETF</t>
  </si>
  <si>
    <t>Deka MSCI Europe LC UCITS ETF</t>
  </si>
  <si>
    <t>Deka MSCI Europe UCITS ETF</t>
  </si>
  <si>
    <t>Deka iBoxx EUR Liquid Sovereign Diversified 1-10 UCITS ETF</t>
  </si>
  <si>
    <t>Deka iBoxx EUR Liquid Sovereign Diversified 10+ UCITS ETF</t>
  </si>
  <si>
    <t>Deka MSCI Europe MC UCITS ETF</t>
  </si>
  <si>
    <t>Deka iBoxx EUR Liquid Sovereign Diversified 7-10 UCITS ETF</t>
  </si>
  <si>
    <t>Deka iBoxx EUR Liquid Sovereign Diversified 3-5 UCITS ETF</t>
  </si>
  <si>
    <t>UBS ETF - SBI Foreign AAA-BBB 1-5 UCITS ETF (CHF)</t>
  </si>
  <si>
    <t>LU0879397742</t>
  </si>
  <si>
    <t>UBS ETF - SBI Foreign AAA-BBB 5-10 UCITS ETF (CHF)</t>
  </si>
  <si>
    <t>LU0879399441</t>
  </si>
  <si>
    <t>AVANA Emerging Markets Equity UCITS ETF Feeder</t>
  </si>
  <si>
    <t>DE000A1JFU03</t>
  </si>
  <si>
    <t>AVANA</t>
  </si>
  <si>
    <t>SPDR Barclays 0-3 Year Euro Corporate Bond UCITS ETF</t>
  </si>
  <si>
    <t>IE00BC7GZW19</t>
  </si>
  <si>
    <t>SPDR Barclays 0-3 Year US Corporate Bond UCITS ETF</t>
  </si>
  <si>
    <t>IE00BC7GZX26</t>
  </si>
  <si>
    <t>SPDR Barclays 1-3 Year U.S. Treasury Bond UCITS ETF</t>
  </si>
  <si>
    <t>IE00BC7GZJ81</t>
  </si>
  <si>
    <t>LU0861095221</t>
  </si>
  <si>
    <t>db x-trackers II Canadian Dollar Cash UCITS ETF</t>
  </si>
  <si>
    <t>LU0892103994</t>
  </si>
  <si>
    <t>db x-trackers</t>
  </si>
  <si>
    <t>LU0908508731</t>
  </si>
  <si>
    <t>LU0908508814</t>
  </si>
  <si>
    <t>LU0925589839</t>
  </si>
  <si>
    <t>db x-trackers II iBoxx Spain 1-3 UCITS ETF</t>
  </si>
  <si>
    <t>LU0925589672</t>
  </si>
  <si>
    <t>db x-trackers II iBoxx Spain UCITS ETF</t>
  </si>
  <si>
    <t>LU0925589755</t>
  </si>
  <si>
    <t>db x-trackers II MTS Italy Aggregate 1-3 years - ex Bank of Italy UCITS ETF</t>
  </si>
  <si>
    <t>LU0877808211</t>
  </si>
  <si>
    <t>db x-trackers II MTS Italy Aggregate 3-5 years - ex-Bank of Italy UCITS ETF</t>
  </si>
  <si>
    <t>LU0877808484</t>
  </si>
  <si>
    <t>LU0659579733</t>
  </si>
  <si>
    <t xml:space="preserve">HSBC EURO STOXX 50 UCITS ETF </t>
  </si>
  <si>
    <t xml:space="preserve">HSBC FTSE 100 UCITS ETF </t>
  </si>
  <si>
    <t xml:space="preserve">HSBC MSCI USA UCITS ETF </t>
  </si>
  <si>
    <t xml:space="preserve">HSBC S&amp;P 500 UCITS ETF </t>
  </si>
  <si>
    <t>Ossiam Risk Weighted Enhanced Commodity Ex. Grains TR - UCITS ETF 1 C-EUR</t>
  </si>
  <si>
    <t>LU0876440578</t>
  </si>
  <si>
    <t>SPDR Barclays 0-5 Year US High Yield Bond UCITS ETF</t>
  </si>
  <si>
    <t>IE00B99FL386</t>
  </si>
  <si>
    <t>iShares $ Corporate Bond Interest Rate Hedged UCITS ETF</t>
  </si>
  <si>
    <t>DE000A1W4V85</t>
  </si>
  <si>
    <t>iShares MSCI EMU Large Cap UCITS ETF</t>
  </si>
  <si>
    <t>DE000A1W4V93</t>
  </si>
  <si>
    <t>iShares MSCI EMU Mid Cap UCITS ETF</t>
  </si>
  <si>
    <t>DE000A1W4WA3</t>
  </si>
  <si>
    <t>DE000A1W2EK4</t>
  </si>
  <si>
    <t>HSBC EM Latin America UCITS ETF</t>
  </si>
  <si>
    <t>DE000A1JF7T3</t>
  </si>
  <si>
    <t>HSBC FTSE EPRA/NAREIT Development UCITS ETF</t>
  </si>
  <si>
    <t>DE000A1JXC78</t>
  </si>
  <si>
    <t>HSBC MSCI Canada UCITS ETF</t>
  </si>
  <si>
    <t>DE000A1JF7N6</t>
  </si>
  <si>
    <t>HSBC MSCI China UCITS ETF</t>
  </si>
  <si>
    <t>DE000A1JF7L0</t>
  </si>
  <si>
    <t>HSBC MSCI Emerging Markets UCITS ETF</t>
  </si>
  <si>
    <t>DE000A1JXC94</t>
  </si>
  <si>
    <t>HSBC MSCI Indonesia UCITS ETF</t>
  </si>
  <si>
    <t>DE000A1JF7Q9</t>
  </si>
  <si>
    <t>HSBC MSCI Korea UCITS ETF</t>
  </si>
  <si>
    <t>DE000A1JXC60</t>
  </si>
  <si>
    <t>HSBC MSCI Malaysia UCITS ETF</t>
  </si>
  <si>
    <t>DE000A1JF7S5</t>
  </si>
  <si>
    <t>HSBC MSCI Mexico Capped UCITS ETF</t>
  </si>
  <si>
    <t>DE000A1JF7P1</t>
  </si>
  <si>
    <t>HSBC MSCI Russia Capped UCITS ETF</t>
  </si>
  <si>
    <t>DE000A1JXC86</t>
  </si>
  <si>
    <t>HSBC MSCI South Africa UCITS ETF</t>
  </si>
  <si>
    <t>DE000A1JF7M8</t>
  </si>
  <si>
    <t>HSBC MSCI Taiwan UCITS ETF</t>
  </si>
  <si>
    <t>DE000A1JF7R7</t>
  </si>
  <si>
    <t>HSBC MSCI Turkey UCITS ETF</t>
  </si>
  <si>
    <t>DE000A1H49V6</t>
  </si>
  <si>
    <t>HSBC MSCI World UCITS ETF</t>
  </si>
  <si>
    <t>DE000A1C9KL8</t>
  </si>
  <si>
    <t>HSBC S&amp;P BRIC 40 UCITS ETF</t>
  </si>
  <si>
    <t>DE000A1JF7K2</t>
  </si>
  <si>
    <t>db x-trackers MSCI Nordic Index UCITS ETF (DR)</t>
  </si>
  <si>
    <t>IE00B9MRHC27</t>
  </si>
  <si>
    <t>db x-trackers MSCI Turkey Index UCITS ETF (DR)</t>
  </si>
  <si>
    <t>IE00B9L63S81</t>
  </si>
  <si>
    <t>UBS ETF – Barclays Capital US 1-3 Year Treasury Bond UCITS ETF (USD) A-dis</t>
  </si>
  <si>
    <t>UBS ETF – Barclays Capital US 3-5 Year Treasury Bond UCITS ETF (USD) A-dis</t>
  </si>
  <si>
    <t>UBS ETF – Barclays Capital US 5-7 Year Treasury Bond UCITS ETF (USD) A-dis</t>
  </si>
  <si>
    <t>UBS ETF – Barclays Capital US 7-10 Year Treasury Bond UCITS ETF (USD) A-dis</t>
  </si>
  <si>
    <t>UBS ETF – EURO STOXX 50 UCITS ETF (EUR) A-dis</t>
  </si>
  <si>
    <t>UBS ETF – FTSE 100 UCITS ETF (GBP) A-dis</t>
  </si>
  <si>
    <t>UBS ETF – Markit iBoxx € Germany 1-3 UCITS ETF (EUR) A-dis</t>
  </si>
  <si>
    <t>UBS ETF – Markit iBoxx € Germany 3-5 UCITS ETF (EUR) A-dis</t>
  </si>
  <si>
    <t>UBS ETF – Markit iBoxx € Germany 5-10 UCITS ETF (EUR) A-dis</t>
  </si>
  <si>
    <t>UBS ETF – Markit iBoxx € Germany 7-10 UCITS ETF (EUR) A-dis</t>
  </si>
  <si>
    <t>UBS ETF – Markit iBoxx € Liquid Corporates UCITS ETF (EUR) A-dis</t>
  </si>
  <si>
    <t>UBS ETF – MSCI Canada UCITS ETF (CAD) A-dis</t>
  </si>
  <si>
    <t>UBS ETF – MSCI Emerging Markets UCITS ETF (USD) A-dis</t>
  </si>
  <si>
    <t>UBS ETF – MSCI EMU Small Cap UCITS ETF (EUR) A-dis</t>
  </si>
  <si>
    <t>UBS ETF – MSCI EMU UCITS ETF (EUR) A-dis</t>
  </si>
  <si>
    <t>UBS ETF – MSCI EMU Value UCITS ETF (EUR) A-dis</t>
  </si>
  <si>
    <t>UBS ETF – MSCI Europe &amp; Middle East Socially Responsible UCITS ETF (EUR) A-dis</t>
  </si>
  <si>
    <t>UBS ETF – MSCI Europe Infrastructure 20/35 UCITS ETF (EUR) A-dis</t>
  </si>
  <si>
    <t>UBS ETF – MSCI Europe UCITS ETF (EUR) A-dis</t>
  </si>
  <si>
    <t>UBS ETF – MSCI Japan Infrastructure 20/35 UCITS ETF (JPY) A-dis</t>
  </si>
  <si>
    <t>UBS ETF – MSCI Japan UCITS ETF (JPY) A-dis</t>
  </si>
  <si>
    <t>UBS ETF – MSCI North America Socially Responsible UCITS ETF (USD) A-dis</t>
  </si>
  <si>
    <t>UBS ETF – MSCI Pacific (ex Japan) UCITS ETF (USD) A-dis</t>
  </si>
  <si>
    <t>UBS ETF – MSCI Pacific Socially Responsible UCITS ETF (USD) A-dis</t>
  </si>
  <si>
    <t>UBS ETF – MSCI Turkey UCITS ETF (EUR) A-dis</t>
  </si>
  <si>
    <t>UBS ETF – MSCI USA UCITS ETF (USD) A-dis</t>
  </si>
  <si>
    <t>UBS ETF – MSCI World Socially Responsible UCITS ETF (USD) A-dis</t>
  </si>
  <si>
    <t>UBS ETF – MSCI World UCITS ETF (USD) A-dis</t>
  </si>
  <si>
    <t>UBS ETF – STOXX Global Rare Earth UCITS ETF (USD) A-dis</t>
  </si>
  <si>
    <t>OTC Turnover (MEUR)*</t>
  </si>
  <si>
    <t>* based on actual settled transactions conducted via Clearstream OTC Cascade Functionality</t>
  </si>
  <si>
    <t>** based on actual settled transactions conducted via Clearstream OTC Cascade Functionality</t>
  </si>
  <si>
    <t>OTC Turnover (MEUR)**</t>
  </si>
  <si>
    <t>LU0947415054</t>
  </si>
  <si>
    <t>LU0947416961</t>
  </si>
  <si>
    <t>FR0011475078</t>
  </si>
  <si>
    <t>FR0011550185</t>
  </si>
  <si>
    <t>FR0011550193</t>
  </si>
  <si>
    <t>iShares $ Short Duration Corporate Bond UCITS ETF</t>
  </si>
  <si>
    <t>DE000A1W4WC9</t>
  </si>
  <si>
    <t>iShares $ Short Duration High Yield Corporate Bond UCITS ETF</t>
  </si>
  <si>
    <t>DE000A1W4WD7</t>
  </si>
  <si>
    <t>iShares $ Ultrashort Bond UCITS ETF</t>
  </si>
  <si>
    <t>DE000A1W4WE5</t>
  </si>
  <si>
    <t>iShares Euro Ultrashort Bond UCITS ETF</t>
  </si>
  <si>
    <t>DE000A1W4WF2</t>
  </si>
  <si>
    <t>db x-trackers II Australia SSA Bonds UCITS ETF</t>
  </si>
  <si>
    <t>LU0494592974</t>
  </si>
  <si>
    <t>db x-trackers EUR Liquid Corporate 12.5 UCITS ETF</t>
  </si>
  <si>
    <t>IE00B3Z66S39</t>
  </si>
  <si>
    <t>UBS ETF - MSCI United Kingdom 100% hedged to EUR UCITS ETF (EUR) A-acc</t>
  </si>
  <si>
    <t>LU0950671239</t>
  </si>
  <si>
    <t>UBS ETF - MSCI Japan 100% hedged to EUR UCITS ETF (EUR) A-acc</t>
  </si>
  <si>
    <t>LU0950672476</t>
  </si>
  <si>
    <t>UBS ETF - MSCI Canada 100% hedged to EUR UCITS ETF (EUR) A-acc</t>
  </si>
  <si>
    <t>LU0950673284</t>
  </si>
  <si>
    <t>IE00B95FFX04</t>
  </si>
  <si>
    <t>ETFS EUR Daily Hedged Energy DJ-UBS EDSM</t>
  </si>
  <si>
    <t>DE000A1Y7Y36</t>
  </si>
  <si>
    <t>db x-trackers Currency Returns UCITS ETF (EUR)</t>
  </si>
  <si>
    <t>db x-trackers db Hedge Fund Index UCITS ETF (EUR)</t>
  </si>
  <si>
    <t>db x-trackers DBLCI - OY Balanced UCITS ETF (EUR)</t>
  </si>
  <si>
    <t>db x-trackers II Emerging Markets Liquid Eurobond UCITS ETF (EUR)</t>
  </si>
  <si>
    <t>db x-trackers II Global Sovereign UCITS ETF (EUR)</t>
  </si>
  <si>
    <t>db x-trackers MSCI World Index UCITS ETF (EUR)</t>
  </si>
  <si>
    <t>SPDR MSCI EM Beyond BRIC UCITS ETF</t>
  </si>
  <si>
    <t>IE00BCBJFC69</t>
  </si>
  <si>
    <t>UBS (Irl) ETF plc - MSCI Brazil UCITS ETF (USD) A-dis</t>
  </si>
  <si>
    <t>UBS (Irl) ETF plc - MSCI USA Infrastructure 20/35 UCITS ETF (USD) A-dis</t>
  </si>
  <si>
    <t>UBS (Irl) ETF plc - MSCI USA UCITS ETF (USD) A-dis</t>
  </si>
  <si>
    <t>UBS (Irl) ETF plc - MSCI World UCITS ETF (USD) A-dis</t>
  </si>
  <si>
    <t>UBS (Irl) ETF plc - S&amp;P 500 UCITS ETF (USD) A-dis</t>
  </si>
  <si>
    <t>UBS (Irl) ETF plc - Solactive Global Copper Mining UCITS ETF (USD) A-dis</t>
  </si>
  <si>
    <t>UBS (Irl) ETF plc - Solactive Global Oil Equities UCITS ETF (USD) A-dis</t>
  </si>
  <si>
    <t>UBS (Irl) ETF plc - Solactive Global Pure Gold Miners UCITS ETF (USD) A-dis</t>
  </si>
  <si>
    <t>UBS (rl) ETF plc - MSCI USA Value UCITS ETF (USD) A-dis</t>
  </si>
  <si>
    <t>Julius Bär</t>
  </si>
  <si>
    <t>SPDR MSCI World Small Cap UCITS ETF</t>
  </si>
  <si>
    <t>IE00BCBJG560</t>
  </si>
  <si>
    <t>LU0952581667</t>
  </si>
  <si>
    <t>LU0952581584</t>
  </si>
  <si>
    <t>LU0975326215</t>
  </si>
  <si>
    <t>LU0962071741</t>
  </si>
  <si>
    <t>LU0962081203</t>
  </si>
  <si>
    <t>LU0962078753</t>
  </si>
  <si>
    <t>LU0975334821</t>
  </si>
  <si>
    <t>ComStage ATX UCITS ETF</t>
  </si>
  <si>
    <t>ComStage</t>
  </si>
  <si>
    <t>ComStage CAC 40 Leverage UCITS ETF</t>
  </si>
  <si>
    <t>ComStage CAC 40 Short GR UCITS ETF</t>
  </si>
  <si>
    <t>ComStage CAC 40 UCITS ETF</t>
  </si>
  <si>
    <t>ComStage Commerzbank Bund-Future Double Short TR UCITS ETF</t>
  </si>
  <si>
    <t>ComStage Commerzbank Bund-Future Leveraged TR UCITS ETF</t>
  </si>
  <si>
    <t>ComStage Commerzbank Bund-Future Short TR UCITS ETF</t>
  </si>
  <si>
    <t>ComStage Commerzbank Bund-Future TR UCITS ETF</t>
  </si>
  <si>
    <t>ComStage Commerzbank Commodity ex-Agriculture EW Index TR UCITS ETF</t>
  </si>
  <si>
    <t>ComStage Commerzbank EONIA Index TR UCITS ETF</t>
  </si>
  <si>
    <t>ComStage Commerzbank FED Funds Effective Rate TR UCITS ETF</t>
  </si>
  <si>
    <t>ComStage DAX TR UCITS ETF</t>
  </si>
  <si>
    <t>ComStage Dow Jones Industrial Average UCITS ETF</t>
  </si>
  <si>
    <t>ComStage EURO STOXX 50 Daily Leverage UCITS ETF</t>
  </si>
  <si>
    <t>ComStage EURO STOXX 50 Daily Short GR UCITS ETF</t>
  </si>
  <si>
    <t>ComStage EURO STOXX 50 NR UCITS ETF</t>
  </si>
  <si>
    <t>ComStage EURO STOXX Select Dividend 30 NR UCITS ETF</t>
  </si>
  <si>
    <t>ComStage F.A.Z. Index UCITS ETF</t>
  </si>
  <si>
    <t>ComStage FR DAX UCITS ETF</t>
  </si>
  <si>
    <t>ComStage FR EURO STOXX 50 UCITS ETF</t>
  </si>
  <si>
    <t>ComStage FTSE 100 TR UCITS ETF</t>
  </si>
  <si>
    <t>ComStage FTSE China A50 UCITS ETF</t>
  </si>
  <si>
    <t>ComStage HSCEI UCITS ETF</t>
  </si>
  <si>
    <t>ComStage HSI UCITS ETF</t>
  </si>
  <si>
    <t>ComStage iBoxx € Germany Covered Capped 3-5 TR UCITS ETF</t>
  </si>
  <si>
    <t>ComStage iBoxx € Germany Covered Capped 5-7 TR UCITS ETF</t>
  </si>
  <si>
    <t>ComStage iBoxx € Germany Covered Capped 7-10 TR UCITS ETF</t>
  </si>
  <si>
    <t>ComStage iBoxx € Germany Covered Capped Overall TR UCITS ETF</t>
  </si>
  <si>
    <t>ComStage iBoxx € Liquid Sovereigns Diversified 10-15 TR UCITS ETF</t>
  </si>
  <si>
    <t>ComStage iBoxx € Liquid Sovereigns Diversified 1-3 TR UCITS ETF</t>
  </si>
  <si>
    <t>ComStage iBoxx € Liquid Sovereigns Diversified 15+ TR UCITS ETF</t>
  </si>
  <si>
    <t>ComStage iBoxx € Liquid Sovereigns Diversified 25+ TR UCITS ETF</t>
  </si>
  <si>
    <t>ComStage iBoxx € Liquid Sovereigns Diversified 3-5 TR UCITS ETF</t>
  </si>
  <si>
    <t>ComStage iBoxx € Liquid Sovereigns Diversified 3m-1 TR UCITS ETF</t>
  </si>
  <si>
    <t>ComStage iBoxx € Liquid Sovereigns Diversified 5-7 TR UCITS ETF</t>
  </si>
  <si>
    <t>ComStage iBoxx € Liquid Sovereigns Diversified 7-10 TR UCITS ETF</t>
  </si>
  <si>
    <t>ComStage iBoxx € Liquid Sovereigns Diversified Overall TR UCITS ETF</t>
  </si>
  <si>
    <t>ComStage iBoxx € Sovereigns Germany Capped 10+ TR UCITS ETF</t>
  </si>
  <si>
    <t>ComStage iBoxx € Sovereigns Germany Capped 1-5 TR UCITS ETF</t>
  </si>
  <si>
    <t>ComStage iBoxx € Sovereigns Germany Capped 3m-2 TR UCITS ETF</t>
  </si>
  <si>
    <t>ComStage iBoxx € Sovereigns Germany Capped 5-10 TR UCITS ETF</t>
  </si>
  <si>
    <t>ComStage iBoxx € Sovereigns Inflation-Linked Euro-Inflation TR UCITS ETF</t>
  </si>
  <si>
    <t>ComStage MSCI EM Eastern Europe TRN UCITS ETF</t>
  </si>
  <si>
    <t>ComStage MSCI Emerging Markets Leveraged 2x Daily TRN UCITS ETF</t>
  </si>
  <si>
    <t>ComStage MSCI Emerging Markets TRN UCITS ETF</t>
  </si>
  <si>
    <t>ComStage MSCI EMU TRN UCITS ETF</t>
  </si>
  <si>
    <t>ComStage MSCI Europe Large Cap TRN UCITS ETF</t>
  </si>
  <si>
    <t>ComStage MSCI Europe Mid Cap TRN UCITS ETF</t>
  </si>
  <si>
    <t>ComStage MSCI Europe Small Cap TRN UCITS ETF</t>
  </si>
  <si>
    <t>ComStage MSCI Europe TRN UCITS ETF</t>
  </si>
  <si>
    <t>ComStage MSCI Japan TRN UCITS ETF</t>
  </si>
  <si>
    <t>ComStage MSCI North America TRN UCITS ETF</t>
  </si>
  <si>
    <t>ComStage MSCI Pacific ex Japan TRN UCITS ETF</t>
  </si>
  <si>
    <t>ComStage MSCI Pacific TRN UCITS ETF</t>
  </si>
  <si>
    <t>ComStage MSCI Russia 30% Capped TRN UCITS ETF</t>
  </si>
  <si>
    <t>ComStage MSCI Taiwan TRN UCITS ETF</t>
  </si>
  <si>
    <t>ComStage MSCI USA Large Cap TRN UCITS ETF</t>
  </si>
  <si>
    <t>ComStage MSCI USA Mid Cap TRN UCITS ETF</t>
  </si>
  <si>
    <t>ComStage MSCI USA Small Cap TRN UCITS ETF</t>
  </si>
  <si>
    <t>ComStage MSCI USA TRN UCITS ETF</t>
  </si>
  <si>
    <t>ComStage MSCI World TRN UCITS ETF</t>
  </si>
  <si>
    <t>ComStage MSCI World with EM Exposure Net UCITS ETF</t>
  </si>
  <si>
    <t>ComStage Nikkei 225 UCITS ETF</t>
  </si>
  <si>
    <t>ComStage NYSE Arca Gold BUGS UCITS ETF</t>
  </si>
  <si>
    <t>ComStage PSI 20 Leverage UCITS ETF</t>
  </si>
  <si>
    <t>ComStage PSI 20 UCITS ETF</t>
  </si>
  <si>
    <t>ComStage S&amp;P 500 UCITS ETF</t>
  </si>
  <si>
    <t>ComStage S&amp;P SMIT 40 Index TRN UCITS ETF</t>
  </si>
  <si>
    <t>ComStage SMI UCITS ETF</t>
  </si>
  <si>
    <t>ComStage SPI TR UCITS ETF</t>
  </si>
  <si>
    <t>ComStage STOXX Europe 600 Automobiles &amp; Parts NR UCITS ETF</t>
  </si>
  <si>
    <t>ComStage STOXX Europe 600 Banks NR UCITS ETF</t>
  </si>
  <si>
    <t>ComStage STOXX Europe 600 Basic Resources NR UCITS ETF</t>
  </si>
  <si>
    <t>ComStage STOXX Europe 600 Chemicals NR UCITS ETF</t>
  </si>
  <si>
    <t>ComStage STOXX Europe 600 Construction &amp; Materials NR UCITS ETF</t>
  </si>
  <si>
    <t>ComStage STOXX Europe 600 Financial Services NR UCITS ETF</t>
  </si>
  <si>
    <t>ComStage STOXX Europe 600 Food &amp; Beverage NR UCITS ETF</t>
  </si>
  <si>
    <t>ComStage STOXX Europe 600 Health Care NR UCITS ETF</t>
  </si>
  <si>
    <t>ComStage STOXX Europe 600 Industrial Goods &amp; Services NR UCITS ETF</t>
  </si>
  <si>
    <t>ComStage STOXX Europe 600 Insurance NR UCITS ETF</t>
  </si>
  <si>
    <t>ComStage STOXX Europe 600 Media NR UCITS ETF</t>
  </si>
  <si>
    <t>ComStage STOXX Europe 600 NR UCITS ETF</t>
  </si>
  <si>
    <t>ComStage STOXX Europe 600 Oil &amp; Gas NR UCITS ETF</t>
  </si>
  <si>
    <t>ComStage STOXX Europe 600 Personal &amp; Household Goods NR UCITS ETF</t>
  </si>
  <si>
    <t>ComStage STOXX Europe 600 Real Estate NR UCITS ETF</t>
  </si>
  <si>
    <t>ComStage STOXX Europe 600 Retail NR UCITS ETF</t>
  </si>
  <si>
    <t>ComStage STOXX Europe 600 Technology NR UCITS ETF</t>
  </si>
  <si>
    <t>ComStage STOXX Europe 600 Telecommunications NR UCITS ETF</t>
  </si>
  <si>
    <t>ComStage STOXX Europe 600 Travel &amp; Leisure NR UCITS ETF</t>
  </si>
  <si>
    <t>ComStage STOXX Europe 600 Utilities NR UCITS ETF</t>
  </si>
  <si>
    <t>ComStage TOPIX UCITS ETF</t>
  </si>
  <si>
    <t>db x-trackers II iBoxx Germany Covered UCITS ETF (1C)</t>
  </si>
  <si>
    <t>db x-trackers II iBoxx Global Inflation-linked UCITS ETF (EUR) (1C)</t>
  </si>
  <si>
    <t>db x-trackers II iBoxx Sovereigns Eurozone AAA UCITS ETF (1C)</t>
  </si>
  <si>
    <t>db x-trackers II iBoxx Sovereigns Eurozone Yield Plus 1-3 UCITS ETF (1C)</t>
  </si>
  <si>
    <t>db x-trackers II iBoxx Sovereigns Eurozone Yield Plus UCITS ETF (1C)</t>
  </si>
  <si>
    <t>Active ETFs</t>
  </si>
  <si>
    <t>UBS(Irl) ETF plc - MSCI USA 100% hedged to EUR UCITS ETF (EUR) A-acc</t>
  </si>
  <si>
    <t>IE00BD4TYG73</t>
  </si>
  <si>
    <t>LU0875160326</t>
  </si>
  <si>
    <t>db x-trackers Mittelstand &amp; MidCap Germany UCITS ETF (DR)</t>
  </si>
  <si>
    <t>IE00B9MRJJ36</t>
  </si>
  <si>
    <t>PIMCO Covered Bond Source UCITS ETF</t>
  </si>
  <si>
    <t>IE00BF8HV717</t>
  </si>
  <si>
    <t xml:space="preserve">KCG EUROPE LIMITED                      </t>
  </si>
  <si>
    <t>db x-trackers FTSE 100 UCITS ETF (DR) – Income</t>
  </si>
  <si>
    <t>db x-trackers FTSE 250 UCITS ETF (DR)</t>
  </si>
  <si>
    <t>db x-trackers FTSE MIB UCITS ETF (DR)</t>
  </si>
  <si>
    <t>iShares ATX UCITS ETF (DE)</t>
  </si>
  <si>
    <t>iShares Dow Jones Asia Pacific Select Dividend 30 UCITS ETF (DE)</t>
  </si>
  <si>
    <t>iShares Dow Jones China Offshore 50 UCITS ETF (DE)</t>
  </si>
  <si>
    <t>iShares Dow Jones Eurozone Sustainability Screened UCITS ETF (DE)</t>
  </si>
  <si>
    <t>iShares Dow Jones Global Titans 50 UCITS ETF (DE)</t>
  </si>
  <si>
    <t>iShares Dow Jones Industrial Average UCITS ETF (DE)</t>
  </si>
  <si>
    <t>iShares Dow Jones U.S. Select Dividend UCITS ETF (DE)</t>
  </si>
  <si>
    <t>iShares Dow Jones-UBS Commodity Swap UCITS ETF (DE)</t>
  </si>
  <si>
    <t>iShares Euro Government Bond Capped 1.5-10.5yr UCITS ETF (DE)</t>
  </si>
  <si>
    <t>iShares Euro Government Bond Capped 1.5-2.5yr UCITS ETF (DE)</t>
  </si>
  <si>
    <t>iShares Euro Government Bond Capped 10.5+yr UCITS ETF (DE)</t>
  </si>
  <si>
    <t>iShares Euro Government Bond Capped 2.5-5.5yr UCITS ETF (DE)</t>
  </si>
  <si>
    <t>iShares Euro Government Bond Capped 5.5-10.5yr UCITS ETF (DE)</t>
  </si>
  <si>
    <t>iShares EURO STOXX 50 UCITS ETF (DE)</t>
  </si>
  <si>
    <t>iShares EURO STOXX Select Dividend 30 UCITS ETF (DE)</t>
  </si>
  <si>
    <t>iShares EURO STOXX UCITS ETF (DE)</t>
  </si>
  <si>
    <t>iShares FTSE 100 UCITS ETF (DE)</t>
  </si>
  <si>
    <t>iShares Pfandbriefe UCITS ETF (DE)</t>
  </si>
  <si>
    <t>iShares STOXX Asia Pacific 600 Real Estate Cap UCITS ETF (DE)</t>
  </si>
  <si>
    <t>iShares STOXX EU Enlarged 15 UCITS ETF (DE)</t>
  </si>
  <si>
    <t>iShares STOXX Europe 50 UCITS ETF (DE)</t>
  </si>
  <si>
    <t>iShares STOXX Europe 600 Automobiles &amp; Parts UCITS ETF (DE)</t>
  </si>
  <si>
    <t>iShares STOXX Europe 600 Banks UCITS ETF (DE)</t>
  </si>
  <si>
    <t>iShares STOXX Europe 600 Basic Resources UCITS ETF (DE)</t>
  </si>
  <si>
    <t>iShares STOXX Europe 600 Chemicals UCITS ETF (DE)</t>
  </si>
  <si>
    <t>iShares STOXX Europe 600 Construction &amp; Materials UCITS ETF (DE)</t>
  </si>
  <si>
    <t>iShares STOXX Europe 600 Financial Services UCITS ETF (DE)</t>
  </si>
  <si>
    <t>iShares STOXX Europe 600 Food &amp; Beverage UCITS ETF (DE)</t>
  </si>
  <si>
    <t>iShares STOXX Europe 600 Health Care UCITS ETF (DE)</t>
  </si>
  <si>
    <t>iShares STOXX Europe 600 Industrial Goods &amp; Services UCITS ETF (DE)</t>
  </si>
  <si>
    <t>iShares STOXX Europe 600 Insurance UCITS ETF (DE)</t>
  </si>
  <si>
    <t>iShares STOXX Europe 600 Media UCITS ETF (DE)</t>
  </si>
  <si>
    <t>iShares STOXX Europe 600 Oil &amp; Gas UCITS ETF (DE)</t>
  </si>
  <si>
    <t>iShares STOXX Europe 600 Personal &amp; Household Goods UCITS ETF (DE)</t>
  </si>
  <si>
    <t>iShares STOXX Europe 600 Real Estate UCITS ETF (DE)</t>
  </si>
  <si>
    <t>iShares STOXX Europe 600 Retail UCITS ETF (DE)</t>
  </si>
  <si>
    <t>iShares STOXX Europe 600 Technology UCITS ETF (DE)</t>
  </si>
  <si>
    <t>iShares STOXX Europe 600 Telecommunications UCITS ETF (DE)</t>
  </si>
  <si>
    <t>iShares STOXX Europe 600 Travel &amp; Leisure UCITS ETF (DE)</t>
  </si>
  <si>
    <t>iShares STOXX Europe 600 UCITS ETF (DE)</t>
  </si>
  <si>
    <t>iShares STOXX Europe 600 Utilities UCITS ETF (DE)</t>
  </si>
  <si>
    <t>iShares STOXX Europe Large 200 UCITS ETF (DE)</t>
  </si>
  <si>
    <t>iShares STOXX Europe Mid 200 UCITS ETF (DE)</t>
  </si>
  <si>
    <t>iShares STOXX Europe Select Dividend 30 UCITS ETF (DE)</t>
  </si>
  <si>
    <t>iShares STOXX Europe Small 200 UCITS ETF (DE)</t>
  </si>
  <si>
    <t>iShares STOXX Global Select Dividend 100 UCITS ETF (DE)</t>
  </si>
  <si>
    <t>iShares STOXX North America 600 Real Estate Cap UCITS ETF (DE)</t>
  </si>
  <si>
    <t>SPDR Barclays 0-5 Year Sterling Corporate Bond UCITS ETF</t>
  </si>
  <si>
    <t>IE00BCBJF711</t>
  </si>
  <si>
    <t>db x-trackers MSCI North America High Dividend Yield Index UCITs ETF (DR)</t>
  </si>
  <si>
    <t>IE00BH361H73</t>
  </si>
  <si>
    <t xml:space="preserve">db x-trackers II iBoxx Sovereigns Eurozone Yield Plus UCITS ETF </t>
  </si>
  <si>
    <t>LU0952581402</t>
  </si>
  <si>
    <t>LU0967438234</t>
  </si>
  <si>
    <t>LU0967515593</t>
  </si>
  <si>
    <t>LU0967515676</t>
  </si>
  <si>
    <t>db x-trackers MSCI AC World Index UCITS ETF (DR)</t>
  </si>
  <si>
    <t>IE00BGHQ0G80</t>
  </si>
  <si>
    <t xml:space="preserve">Source MAN GLG Europe Plus UCITS ETF </t>
  </si>
  <si>
    <t>Product Family</t>
  </si>
  <si>
    <t>Deka DAX UCITS ETF</t>
  </si>
  <si>
    <t>db x-trackers DAX UCITS ETF (DR)</t>
  </si>
  <si>
    <t xml:space="preserve">iShares MDAX UCITS ETF (DE) </t>
  </si>
  <si>
    <t>Deka EURO STOXX 50 UCITS ETF</t>
  </si>
  <si>
    <t>Source STOXX Europe 600 Optimised Industrial Goods &amp; Services UCITS ETF</t>
  </si>
  <si>
    <t>db x-trackers ShortDAX Daily UCITS ETF</t>
  </si>
  <si>
    <t>Deka DAX (ausschüttend) UCITS ETF</t>
  </si>
  <si>
    <t>db x-trackers MSCI Europe Index UCITS ETF (DR)</t>
  </si>
  <si>
    <t>iShares eb.rexx Government Germany 2.5-5.5yr UCITS ETF (DE)</t>
  </si>
  <si>
    <t>db x-trackers ShortDAX x2 Daily UCITS ETF</t>
  </si>
  <si>
    <t>iShares Nikkei 225 UCITS ETF (DE)</t>
  </si>
  <si>
    <t>iShares DivDAX UCITS ETF (DE)</t>
  </si>
  <si>
    <t>db x-trackers STOXX Europe 600 UCITS ETF (DR)</t>
  </si>
  <si>
    <t>iShares eb.rexx Government Germany UCITS ETF (DE)</t>
  </si>
  <si>
    <t>db x-trackers LevDAX Daily UCITS ETF</t>
  </si>
  <si>
    <t>iShares TecDAX UCITS ETF (DE)</t>
  </si>
  <si>
    <t>Deka Deutsche Börse EUROGOV Germany 5-10 UCITS ETF</t>
  </si>
  <si>
    <t>iShares eb.rexx Government Germany 1.5-2.5yr UCITS ETF (DE)</t>
  </si>
  <si>
    <t>iShares NASDAQ-100 UCITS ETF (DE)</t>
  </si>
  <si>
    <t xml:space="preserve">ETFS DAX® Daily 2x Long GO UCITS ETF </t>
  </si>
  <si>
    <t>Source STOXX Europe 600 Optimised Oil &amp; Gas UCITS ETF</t>
  </si>
  <si>
    <t xml:space="preserve">ETFS DAX® Daily 2x Short GO UCITS ETF </t>
  </si>
  <si>
    <t>iShares eb.rexx Government Germany 5.5-10.5yr UCITS ETF (DE)</t>
  </si>
  <si>
    <t>Source STOXX Europe 600 Optimised Automobiles &amp; Parts UCITS ETF</t>
  </si>
  <si>
    <t>Source STOXX Europe 600 Optimised Basic Resources UCITS ETF</t>
  </si>
  <si>
    <t xml:space="preserve">iShares eb.rexx Money Market UCITS ETF (DE) </t>
  </si>
  <si>
    <t xml:space="preserve">Source EURO STOXX Optimised Banks UCITS ETF </t>
  </si>
  <si>
    <t>db x-trackers STOXX Europe 600 Banks UCITS ETF</t>
  </si>
  <si>
    <t>Source STOXX Europe 600 Optimised Chemicals UCITS ETF</t>
  </si>
  <si>
    <t>db x-trackers EURO STOXX 50 Short Daily UCITS ETF</t>
  </si>
  <si>
    <t>db x-trackers STOXX Europe 600 Basic Resources UCITS ETF</t>
  </si>
  <si>
    <t>Deka Deutsche Börse EUROGOV Germany 3-5 UCITS ETF</t>
  </si>
  <si>
    <t>Source STOXX Europe 600 Optimised Construction &amp; Materials UCITS ETF</t>
  </si>
  <si>
    <t xml:space="preserve">Source EURO STOXX 50 UCITS ETF </t>
  </si>
  <si>
    <t>Deka DAXplus Maximum Dividend UCITS ETF</t>
  </si>
  <si>
    <t>UBS ETFs plc - MSCI USA Growth SF UCITS ETF (USD) A-acc</t>
  </si>
  <si>
    <t>db x-trackers STOXX Global Select Dividend 100 UCITS ETF</t>
  </si>
  <si>
    <t>Source STOXX Europe 600 UCITS ETF</t>
  </si>
  <si>
    <t>db x-trackers LPX MM Private Equity UCITS ETF</t>
  </si>
  <si>
    <t>db x-trackers II iBoxx Sovereigns Eurozone Yield Plus 1-3 UCITS ETF (1D)</t>
  </si>
  <si>
    <t>iShares NASDAQ-100 UCITS ETF</t>
  </si>
  <si>
    <t>iShares eb.rexx Government Germany 10.5+yr UCITS ETF (DE)</t>
  </si>
  <si>
    <t>db x-trackers ATX UCITS ETF (DR)</t>
  </si>
  <si>
    <t>Source STOXX Europe 600 Optimised Banks UCITS ETF</t>
  </si>
  <si>
    <t>ComStage SDAX TR UCITS ETF</t>
  </si>
  <si>
    <t>db x-trackers EURO STOXX 50 Leveraged Daily UCITS ETF</t>
  </si>
  <si>
    <t>Source STOXX Europe 600 Optimised Food &amp; Beverage UCITS ETF</t>
  </si>
  <si>
    <t xml:space="preserve">Source MSCI USA UCITS ETF </t>
  </si>
  <si>
    <t>Deka Deutsche Börse EUROGOV Germany UCITS ETF</t>
  </si>
  <si>
    <t>Source MSCI World UCITS ETF</t>
  </si>
  <si>
    <t>PowerShares EQQQ Nasdaq-100 UCITS ETF</t>
  </si>
  <si>
    <t>db x-trackers STOXX Europe 600 Telecommunications UCITS ETF</t>
  </si>
  <si>
    <t>ComStage NASDAQ-100 UCITS ETF</t>
  </si>
  <si>
    <t>db x-trackers II iTraxx Crossover UCITS ETF</t>
  </si>
  <si>
    <t>db x-trackers Harvest CSI300 Index UCITS ETF (DR)</t>
  </si>
  <si>
    <t xml:space="preserve">ETFS DAXglobal Gold Mining GO UCITS ETF </t>
  </si>
  <si>
    <t>RBS Market Access TOPIX EUR Hedged Index ETF</t>
  </si>
  <si>
    <t>db x-trackers STOXX Europe 600 Insurance UCITS ETF</t>
  </si>
  <si>
    <t>PIMCO German Government Bond Index Source UCITS ETF</t>
  </si>
  <si>
    <t>db x-trackers STOXX Europe 600 Health Care UCITS ETF</t>
  </si>
  <si>
    <t xml:space="preserve">Source MSCI Europe UCITS ETF </t>
  </si>
  <si>
    <t>UBS ETFs plc - MSCI AC Asia ex Japan SF UCITS ETF (USD) A-acc</t>
  </si>
  <si>
    <t>db x-trackers CAC 40 UCITS ETF (DR)</t>
  </si>
  <si>
    <t>Deka EURO STOXX Select Dividend 30 UCITS ETF</t>
  </si>
  <si>
    <t>db x-trackers SMI UCITS ETF (DR)</t>
  </si>
  <si>
    <t>ComStage DivDAX TR UCITS ETF</t>
  </si>
  <si>
    <t>SPDR MSCI Europe Financials UCITS ETF</t>
  </si>
  <si>
    <t>db x-trackers STOXX Europe 600 Utilities UCITS ETF</t>
  </si>
  <si>
    <t>SPDR MSCI Europe UCITS ETF</t>
  </si>
  <si>
    <t>ComStage ShortDAX TR UCITS ETF</t>
  </si>
  <si>
    <t>db x-trackers FTSE EPRA/NAREIT Developed Europe Real Estate UCITS ETF (DR)</t>
  </si>
  <si>
    <t xml:space="preserve">ETFS DJ-UBS Longer Dated All Commodities GO UCITS ETF </t>
  </si>
  <si>
    <t xml:space="preserve">Source MSCI Japan UCITS ETF </t>
  </si>
  <si>
    <t>PowerShares FTSE RAFI US 1000 UCITS ETF</t>
  </si>
  <si>
    <t>db x-trackers STOXX Europe 600 Food &amp; Beverage UCITS ETF</t>
  </si>
  <si>
    <t xml:space="preserve">Source Russell 2000 UCITS ETF </t>
  </si>
  <si>
    <t>Deka Deutsche Börse EUROGOV Germany 1-3 UCITS ETF</t>
  </si>
  <si>
    <t>PowerShares EuroMTS Cash 3 Months UCITS ETF</t>
  </si>
  <si>
    <t>db x-trackers II iTraxx Europe UCITS ETF</t>
  </si>
  <si>
    <t>Source STOXX Europe Small 200 UCITS ETF</t>
  </si>
  <si>
    <t xml:space="preserve">ETFS BofAML IVSTOXX GO UCITS ETF </t>
  </si>
  <si>
    <t>db x-trackers STOXX Europe 600 Industrial Goods UCITS ETF</t>
  </si>
  <si>
    <t>Source EURO STOXX 50 UCITS ETF</t>
  </si>
  <si>
    <t>Deka Deutsche Börse EUROGOV Germany Money Market UCITS ETF</t>
  </si>
  <si>
    <t xml:space="preserve">Source S&amp;P 500 UCITS ETF </t>
  </si>
  <si>
    <t>db x-trackers EURO STOXX 50 Double Short Daily UCITS ETF</t>
  </si>
  <si>
    <t>SPDR MSCI Europe Small Cap UCITS ETF</t>
  </si>
  <si>
    <t>Source STOXX Europe 600 Optimised Health Care UCITS ETF</t>
  </si>
  <si>
    <t xml:space="preserve">Source MSCI Emerging Markets UCITS ETF </t>
  </si>
  <si>
    <t>db x-trackers EURO STOXX 50 ex Financials UCITS ETF (DR)</t>
  </si>
  <si>
    <t xml:space="preserve">HSBC MSCI Japan UCITS ETF </t>
  </si>
  <si>
    <t>HSBC MSCI AC Far East ex Japan UCITS  ETF</t>
  </si>
  <si>
    <t>db x-trackers SLI UCITS ETF</t>
  </si>
  <si>
    <t>db x-trackers STOXX Europe 600 Banks Short Daily UCITS ETF</t>
  </si>
  <si>
    <t xml:space="preserve">ETFS Dow Jones Global Select Dividend GO UCITS ETF </t>
  </si>
  <si>
    <t>Source STOXX Europe 600 Optimised Technology UCITS ETF</t>
  </si>
  <si>
    <t xml:space="preserve">ETFS Russell 2000 US Small Cap GO UCITS ETF </t>
  </si>
  <si>
    <t xml:space="preserve">HSBC MSCI Brazil UCITS ETF </t>
  </si>
  <si>
    <t>Source STOXX Europe 600 Optimised Utilities UCITS ETF</t>
  </si>
  <si>
    <t>db x-trackers STOXX Europe 600 Technology UCITS ETF</t>
  </si>
  <si>
    <t>PowerShares Global Clean Energy UCITS ETF</t>
  </si>
  <si>
    <t>db x-trackers II iBoxx Sovereign Eurozone Yield Plus UCITS ETF (1D)</t>
  </si>
  <si>
    <t>Source STOXX Europe 600 Optimised Financial Services UCITS ETF</t>
  </si>
  <si>
    <t>db x-trackers STOXX Europe 600 Oil &amp; Gas UCITS ETF</t>
  </si>
  <si>
    <t>SPDR MSCI Europe Industrials UCITS ETF</t>
  </si>
  <si>
    <t>db x-trackers II iTraxx Europe Subordinated Financials UCITS ETF</t>
  </si>
  <si>
    <t xml:space="preserve">HSBC MSCI EM Far East UCITS ETF </t>
  </si>
  <si>
    <t>db x-trackers S&amp;P 500 Equal Weight UCITS ETF</t>
  </si>
  <si>
    <t>db x-trackers STOXX Europe 600 Industrial Goods Short Daily UCITS ETF</t>
  </si>
  <si>
    <t>Deka STOXX Europe 50 UCITS ETF</t>
  </si>
  <si>
    <t>db x-trackers STOXX Europe 600 Basic Resources Short Daily UCITS ETF</t>
  </si>
  <si>
    <t>Source STOXX Europe 600 Optimised Personal &amp; Household Goods UCITS ETF</t>
  </si>
  <si>
    <t>db x-trackers II iTraxx Europe Subordinated Financials Short Daily UCITS ETF</t>
  </si>
  <si>
    <t>PowerShares Global Listed Private Equity UCITS ETF</t>
  </si>
  <si>
    <t>PowerShares FTSE RAFI Emerging Markets UCITS ETF</t>
  </si>
  <si>
    <t>db x-trackers II iTraxx Crossover 2x Short Daily UCITS ETF</t>
  </si>
  <si>
    <t>Ossiam STOXX Europe 600 Equal Weight NR UCITS ETF 1C-EUR</t>
  </si>
  <si>
    <t>PowerShares Dynamic US Market UCITS ETF</t>
  </si>
  <si>
    <t>db x-trackers SMI Short Daily UCITS ETF</t>
  </si>
  <si>
    <t>SPDR MSCI Europe Telecommunication Services UCITS ETF</t>
  </si>
  <si>
    <t>Source Nomura Voltage Mid-Term UCITS ETF</t>
  </si>
  <si>
    <t>SPDR MSCI Europe Health CareSM UCITS ETF</t>
  </si>
  <si>
    <t>db x-trackers II iTraxx Europe 2x Daily UCITS ETF</t>
  </si>
  <si>
    <t>db x-trackers II iTraxx Crossover 2x Daily UCITS ETF</t>
  </si>
  <si>
    <t>PIMCO European Advantage Government Bond Index Source UCITS ETF</t>
  </si>
  <si>
    <t>PowerShares FTSE RAFI Europe Mid-Small UCITS ETF</t>
  </si>
  <si>
    <t>db x-trackers CAC 40 Short Daily UCITS ETF</t>
  </si>
  <si>
    <t>db x-trackers FTSE All-Share UCITS ETF (DR)</t>
  </si>
  <si>
    <t>PowerShares FTSE RAFI Europe UCITS ETF</t>
  </si>
  <si>
    <t>PowerShares FTSE RAFI Developed 1000 UCITS ETF</t>
  </si>
  <si>
    <t>Source STOXX Europe Mid 200 UCITS ETF</t>
  </si>
  <si>
    <t>SPDR MSCI Europe Information Technology UCITS ETF</t>
  </si>
  <si>
    <t>SPDR MSCI Europe Materials UCITS ETF</t>
  </si>
  <si>
    <t>SPDR MSCI Europe Consumer Discretionary UCITS ETF</t>
  </si>
  <si>
    <t>Source STOXX Europe 600 Optimised Insurance UCITS ETF</t>
  </si>
  <si>
    <t>Deka EURO STOXX 50 Daily Short UCITS ETF</t>
  </si>
  <si>
    <t xml:space="preserve">HSBC MSCI Pacific ex Japan UCITS ETF </t>
  </si>
  <si>
    <t>Deka Deutsche Börse EUROGOV Germany 10+ UCITS ETF</t>
  </si>
  <si>
    <t>Source STOXX Europe 600 Optimised Telecommunications UCITS ETF</t>
  </si>
  <si>
    <t xml:space="preserve">Source MSCI Europe Value UCITS ETF </t>
  </si>
  <si>
    <t>UBS ETFs plc - MSCI USA SF UCITS ETF (USD) A-acc</t>
  </si>
  <si>
    <t xml:space="preserve">ETFS S-Network Global Agri Business GO UCITS ETF </t>
  </si>
  <si>
    <t xml:space="preserve">ETFS DAXglobal Coal Mining GO UCITS ETF </t>
  </si>
  <si>
    <t>Deka STOXX Europe Strong Value 20 UCITS ETF</t>
  </si>
  <si>
    <t xml:space="preserve">ETFS DAXglobal Shipping GO UCITS ETF </t>
  </si>
  <si>
    <t xml:space="preserve">ETFS WNA Global Nuclear Energy GO UCITS ETF </t>
  </si>
  <si>
    <t xml:space="preserve">HSBC MSCI Europe UCITS ETF </t>
  </si>
  <si>
    <t>db x-trackers II iTraxx Crossover Short Daily UCITS ETF</t>
  </si>
  <si>
    <t>db x-trackers II iBoxx Global Inflation-Linked UCITS ETF (1D)</t>
  </si>
  <si>
    <t>Source STOXX Europe 600 Optimised Media UCITS ETF</t>
  </si>
  <si>
    <t>Deka STOXX Europe Strong Style Composite 40 UCITS ETF</t>
  </si>
  <si>
    <t>UBS ETFs plc - MSCI EMU SF UCITS ETF (EUR) A-acc</t>
  </si>
  <si>
    <t>db x-trackers II iBoxx Germany Covered UCITS ETF (1D)</t>
  </si>
  <si>
    <t>UBS ETFs plc - MSCI Japan SF UCITS ETF (JPY) A-acc</t>
  </si>
  <si>
    <t xml:space="preserve">ETFS DAXglobal Alternative Energy GO UCITS ETF </t>
  </si>
  <si>
    <t>SPDR MSCI Europe Utilities UCITS ETF</t>
  </si>
  <si>
    <t>SPDR MSCI Europe Consumer Staples UCITS ETF</t>
  </si>
  <si>
    <t>UBS ETFs plc - MSCI EMU Growth SF UCITS ETF (EUR) A-acc</t>
  </si>
  <si>
    <t>UBS ETFs plc - FTSE 100 SF UCITS ETF (GBP) A-acc</t>
  </si>
  <si>
    <t>PowerShares Global Water UCITS ETF</t>
  </si>
  <si>
    <t>Deka STOXX Europe Strong Growth 20 UCITS ETF</t>
  </si>
  <si>
    <t>Deka Deutsche Börse EUROGOV France 3-5 UCITS ETF</t>
  </si>
  <si>
    <t>db x-trackers STOXX Europe 600 Oil &amp; Gas Short Daily UCITS ETF</t>
  </si>
  <si>
    <t>db x-trackers II Markit iBoxx Japan Sovereign UCITS ETF</t>
  </si>
  <si>
    <t>UBS ETFs plc - MSCI Emerging Markets SF UCITS ETF (USD) A-acc</t>
  </si>
  <si>
    <t>db x-trackers STOXX Europe 600 Health Care Short Daily UCITS ETF</t>
  </si>
  <si>
    <t>Source STOXX Europe 600 Optimised Travel &amp; Leisure UCITS ETF</t>
  </si>
  <si>
    <t>db x-trackers MSCI Pan-Euro Index UCITS ETF (DR)</t>
  </si>
  <si>
    <t>UBS ETFs plc - MSCI ACWI Risk Weighted SF UCITS ETF (USD) A-acc</t>
  </si>
  <si>
    <t>UBS ETFs plc - HFRX Global Hedge Fund Index SF UCITS ETF (CHF) A-acc</t>
  </si>
  <si>
    <t>PowerShares FTSE RAFI Asia Pacific Ex-Japan UCITS ETF</t>
  </si>
  <si>
    <t>UBS ETFs plc - CMCI Composite SF UCITS ETF (USD) A-acc</t>
  </si>
  <si>
    <t>UBS ETFs plc - MSCI Canada SF UCITS ETF (CAD) A-acc</t>
  </si>
  <si>
    <t>Deka Deutsche Börse EUROGOV France 1-3 UCITS ETF</t>
  </si>
  <si>
    <t>Deka Deutsche Börse EUROGOV France 5-10 UCITS ETF</t>
  </si>
  <si>
    <t>Deka Deutsche Börse EUROGOV France UCITS ETF</t>
  </si>
  <si>
    <t>SPDR MSCI Europe Energy UCITS ETF</t>
  </si>
  <si>
    <t>UBS ETFs plc - S&amp;P 500 SF UCITS ETF (USD) A-acc</t>
  </si>
  <si>
    <t>UBS ETFs plc - HFRX Global Hedge Fund Index SF UCITS ETF (GBP) A-acc</t>
  </si>
  <si>
    <t>UBS ETFs plc - HFRX Global Hedge Fund Index SF UCITS ETF (USD) A-acc</t>
  </si>
  <si>
    <t>Source STOXX Europe 600 Optimised Retail UCITS ETF</t>
  </si>
  <si>
    <t>db x-trackers II iTraxx Europe Short Daily UCITS ETF</t>
  </si>
  <si>
    <t>db x-trackers II iTraxx Europe Senior Financials UCITS ETF</t>
  </si>
  <si>
    <t>db x-trackers II iTraxx Europe Senior Financials Short Daily UCITS ETF</t>
  </si>
  <si>
    <t>db x-trackers II iTraxx Europe 2x Short Daily UCITS ETF</t>
  </si>
  <si>
    <t>db x-trackers II iBoxx Global Inflation-Linked UCITS ETF (5C)</t>
  </si>
  <si>
    <t>db x-trackers II Markit iBoxx Japan Sovereign Short Daily UCITS ETF</t>
  </si>
  <si>
    <t>db x-trackers II iBoxx Sovereigns Eurozone AAA UCITS ETF (1D)</t>
  </si>
  <si>
    <t>PIMCO Euro Short Maturity Source UCITS ETF</t>
  </si>
  <si>
    <t>UBS ETFs plc - MAP Balanced 7 SF UCITS ETF (USD) A-acc</t>
  </si>
  <si>
    <t>iShares EURO STOXX 50 ex Financials UCITS ETF</t>
  </si>
  <si>
    <t>IE00BD5J2G21</t>
  </si>
  <si>
    <t>UBS ETFs plc - HFRX Global Hedge Fund Index SF UCITS ETF (EUR) A-acc</t>
  </si>
  <si>
    <t>db x-trackers MSCI AC Far East ex Japan Index UCITS ETF (DR)</t>
  </si>
  <si>
    <t>IE00BGDWNL65</t>
  </si>
  <si>
    <t>SPDR EURO STOXX Low Volatility UCITS ETF</t>
  </si>
  <si>
    <t>IE00BFTWP510</t>
  </si>
  <si>
    <t>ComStage MDAX® TR UCITS ETF</t>
  </si>
  <si>
    <t>LU1033693638</t>
  </si>
  <si>
    <t>db x-trackers II Barclays Global Aggregate Bond UCITS ETF</t>
  </si>
  <si>
    <t>LU0942970103</t>
  </si>
  <si>
    <t>db x-trackers II Barclays Global Aggregate Bond UCITS ETF - EUR hedged</t>
  </si>
  <si>
    <t>LU0942970798</t>
  </si>
  <si>
    <t xml:space="preserve">Source Russell Europe SMID 300 UCITS ETF </t>
  </si>
  <si>
    <t>IE00BJVD4K83</t>
  </si>
  <si>
    <t>Amundi ETF CAC 40 UCITS ETF</t>
  </si>
  <si>
    <t>Amundi ETF Cash 3 Months EuroMTS Investment Grade UCITS ETF</t>
  </si>
  <si>
    <t>Amundi ETF Commodities S&amp;P GSCI Metals UCITS ETF</t>
  </si>
  <si>
    <t>Amundi ETF EURO Corporate ex Financials iBoxx UCITS ETF</t>
  </si>
  <si>
    <t>Amundi ETF EURO Corporate Financials iBoxx UCITS ETF</t>
  </si>
  <si>
    <t>Amundi ETF EURO Corporates UCITS ETF</t>
  </si>
  <si>
    <t>Amundi ETF EURO Inflation UCITS ETF</t>
  </si>
  <si>
    <t>Amundi ETF EURO STOXX 50 UCITS ETF</t>
  </si>
  <si>
    <t>Amundi ETF EURO STOXX Small Cap UCITS ETF</t>
  </si>
  <si>
    <t>Amundi ETF FTSE EPRA Europe Real Estate UCITS ETF</t>
  </si>
  <si>
    <t>Amundi ETF Govt Bond EuroMTS Broad Investment Grade 10-15 UCITS ETF</t>
  </si>
  <si>
    <t>Amundi ETF Govt Bond EuroMTS Broad Investment Grade 1-3 UCITS ETF</t>
  </si>
  <si>
    <t>Amundi ETF Govt Bond EuroMTS Broad Investment Grade 3-5 UCITS ETF</t>
  </si>
  <si>
    <t>Amundi ETF Govt Bond EuroMTS Broad Investment Grade 5-7 UCITS ETF</t>
  </si>
  <si>
    <t>Amundi ETF Govt Bond EuroMTS Broad Investment Grade 7-10 UCITS ETF</t>
  </si>
  <si>
    <t>Amundi ETF Govt Bond EuroMTS Broad Investment Grade UCITS ETF</t>
  </si>
  <si>
    <t>Amundi ETF Govt Bond Highest Rated EuroMTS Investment Grade UCITS ETF</t>
  </si>
  <si>
    <t>Amundi ETF Govt Bond Lowest Rated EuroMTS Investment Grade UCITS ETF</t>
  </si>
  <si>
    <t>Amundi ETF Japan Topix EUR Hedged Daily UCITS ETF</t>
  </si>
  <si>
    <t>Amundi ETF Leveraged EURO STOXX 50 Daily UCITS ETF</t>
  </si>
  <si>
    <t>Amundi ETF Leveraged MSCI Europe Daily UCITS ETF</t>
  </si>
  <si>
    <t>Amundi ETF Leveraged MSCI USA Daily UCITS ETF</t>
  </si>
  <si>
    <t>Amundi ETF MSCI Brazil UCITS ETF</t>
  </si>
  <si>
    <t>Amundi ETF MSCI China UCITS ETF</t>
  </si>
  <si>
    <t>Amundi ETF MSCI Eastern Europe ex Russia UCITS ETF</t>
  </si>
  <si>
    <t>Amundi ETF MSCI EM Asia UCITS ETF</t>
  </si>
  <si>
    <t>Amundi ETF MSCI EM Latin America UCITS ETF</t>
  </si>
  <si>
    <t>Amundi ETF MSCI Emergening Markets UCITS ETF</t>
  </si>
  <si>
    <t>Amundi ETF MSCI EMU HighDividend UCITS ETF</t>
  </si>
  <si>
    <t>Amundi ETF MSCI EMU UCITS ETF</t>
  </si>
  <si>
    <t>Amundi ETF MSCI Europe Banks UCITS ETF</t>
  </si>
  <si>
    <t>Amundi ETF MSCI Europe Consumer Discretionary UCITS ETF</t>
  </si>
  <si>
    <t>Amundi ETF MSCI Europe Consumer Staples UCITS ETF</t>
  </si>
  <si>
    <t>Amundi ETF MSCI Europe Energy UCITS ETF</t>
  </si>
  <si>
    <t>Amundi ETF MSCI Europe ex EMU UCITS ETF</t>
  </si>
  <si>
    <t>Amundi ETF MSCI Europe ex Financials UCITS ETF</t>
  </si>
  <si>
    <t>Amundi ETF MSCI Europe Healthcare UCITS ETF</t>
  </si>
  <si>
    <t>Amundi ETF MSCI Europe High Dividend UCITS ETF</t>
  </si>
  <si>
    <t>Amundi ETF MSCI Europe Industrials UCITS ETF</t>
  </si>
  <si>
    <t>Amundi ETF MSCI Europe Materials UCITS ETF</t>
  </si>
  <si>
    <t>Amundi ETF MSCI Europe Minimum Volatility UCITS ETF</t>
  </si>
  <si>
    <t>Amundi ETF MSCI Europe Telecom Services UCITS ETF</t>
  </si>
  <si>
    <t>Amundi ETF MSCI Europe UCITS ETF</t>
  </si>
  <si>
    <t>Amundi ETF MSCI Europe Utilities UCITS ETF</t>
  </si>
  <si>
    <t>Amundi ETF MSCI Germany UCITS ETF</t>
  </si>
  <si>
    <t>Amundi ETF MSCI India UCITS ETF</t>
  </si>
  <si>
    <t>Amundi ETF MSCI Japan UCITS ETF</t>
  </si>
  <si>
    <t>Amundi ETF MSCI Nordic UCITS ETF</t>
  </si>
  <si>
    <t>Amundi ETF MSCI Pacific ex Japan UCITS ETF</t>
  </si>
  <si>
    <t>Amundi ETF MSCI Spain UCITS ETF</t>
  </si>
  <si>
    <t>Amundi ETF MSCI Switzerland UCITS ETF</t>
  </si>
  <si>
    <t>Amundi ETF MSCI UK UCITS ETF</t>
  </si>
  <si>
    <t>Amundi ETF MSCI USA UCITS ETF</t>
  </si>
  <si>
    <t>Amundi ETF MSCI World Energy UCITS ETF</t>
  </si>
  <si>
    <t>Amundi ETF MSCI World ex EMU UCITS ETF</t>
  </si>
  <si>
    <t>Amundi ETF MSCI World ex Europe UCITS ETF</t>
  </si>
  <si>
    <t>Amundi ETF MSCI World Financials UCITS ETF</t>
  </si>
  <si>
    <t>Amundi ETF MSCI World UCITS ETF</t>
  </si>
  <si>
    <t>Amundi ETF NASDAQ-100 EUR Hedged Daily UCITS ETF</t>
  </si>
  <si>
    <t>Amundi ETF NASDAQ-100 UCITS ETF</t>
  </si>
  <si>
    <t>Amundi ETF S&amp;P 500 EUR HEDGED DAILY UCITS ETF</t>
  </si>
  <si>
    <t>Amundi ETF S&amp;P 500 UCITS ETF</t>
  </si>
  <si>
    <t>Amundi ETF S&amp;P Global Luxury UCITS ETF</t>
  </si>
  <si>
    <t>Amundi ETF Short EURO STOXX 50 Daily UCITS ETF</t>
  </si>
  <si>
    <t>Amundi ETF Short Govt Bond EuroMTS Broad Investment Grade 10-15 Daily UCITS ETF</t>
  </si>
  <si>
    <t>Amundi ETF Short Govt Bond EuroMTS Broad Investment Grade 1-3 Daily UCITS ETF</t>
  </si>
  <si>
    <t>Amundi ETF Short Govt Bond EuroMTS Broad Investment Grade 3-5 Daily UCITS ETF</t>
  </si>
  <si>
    <t>Amundi ETF Short Govt Bond EuroMTS Broad Investment Grade 5-7 Daily UCITS ETF</t>
  </si>
  <si>
    <t>Amundi ETF Short Govt Bond EuroMTS Broad Investment Grade 7-10 Daily UCITS ETF</t>
  </si>
  <si>
    <t>Amundi ETF Short Govt Bond EuroMTS Broad Investment Grade Daily UCITS ETF</t>
  </si>
  <si>
    <t>Amundi ETF STOXX Europe 600 UCITS ETF</t>
  </si>
  <si>
    <t>db x-trackers EURO STOXX 50 UCITS ETF (DR) - Income</t>
  </si>
  <si>
    <t>db x-trackers EURO STOXX 50 UCITS ETF (DR) (1C)</t>
  </si>
  <si>
    <t>db x-trackers EURO STOXX 50 UCITS ETF (DR) (1D)</t>
  </si>
  <si>
    <t>db x-trackers EURO STOXX Select Dividend 30 UCITS ETF (DR)</t>
  </si>
  <si>
    <t>db x-trackers MSCI Europe Mid Cap Index UCITS ETF (DR)</t>
  </si>
  <si>
    <t>db x-trackers MSCI Europe Small Cap Index UCITS ETF (DR)</t>
  </si>
  <si>
    <t>db x-trackers MSCI Mexico Index UCITS ETF (DR)</t>
  </si>
  <si>
    <t>S&amp;P 500 THEAM Easy UCITS ETF</t>
  </si>
  <si>
    <t>STOXX Europe 600 THEAM Easy UCITS ETF</t>
  </si>
  <si>
    <t>Smart Equity UCITS ETF Asia</t>
  </si>
  <si>
    <t>Smart Equity UCITS ETF Emerging Markets</t>
  </si>
  <si>
    <t>Smart Equity UCITS ETF Europe</t>
  </si>
  <si>
    <t>Smart Equity UCITS ETF World</t>
  </si>
  <si>
    <t>db x-trackers II Markit iBoxx ABF Indonesia Government UCITS ETF</t>
  </si>
  <si>
    <t>LU0378818214</t>
  </si>
  <si>
    <t>Amundi ETF Russell 2000</t>
  </si>
  <si>
    <t>FR0011636190</t>
  </si>
  <si>
    <t>Amundi ETF Euro High Yield Liquid Bond iBoxx UCITS ETF</t>
  </si>
  <si>
    <t>FR0011494822</t>
  </si>
  <si>
    <t>ETFS 3x Daily Long DAX 30</t>
  </si>
  <si>
    <t>DE000A1YKTG2</t>
  </si>
  <si>
    <t>ETFS 3x Daily Long EURO STOXX 50</t>
  </si>
  <si>
    <t>DE000A1YKTH0</t>
  </si>
  <si>
    <t>ETFS 3x Daily Short DAX 30</t>
  </si>
  <si>
    <t>DE000A1YKTK4</t>
  </si>
  <si>
    <t>ETFS 3x Daily Short EURO STOXX 50</t>
  </si>
  <si>
    <t>DE000A1YKTL2</t>
  </si>
  <si>
    <t>DE000ETFL441</t>
  </si>
  <si>
    <t>DE000A1XEFE1</t>
  </si>
  <si>
    <t>DE000A1XE2Q3</t>
  </si>
  <si>
    <t>DE000A1XES83</t>
  </si>
  <si>
    <t>DE000A1XES75</t>
  </si>
  <si>
    <t>IE00BJ0KDR00</t>
  </si>
  <si>
    <t>Deka MDAX UCITS ETF</t>
  </si>
  <si>
    <t>ETFS-E Fund MSCI China A GO UCITS ETF</t>
  </si>
  <si>
    <t>ETFS US Energy Infrastructure MLP GO UCITS ETF</t>
  </si>
  <si>
    <t>CSOP Source FTSE China A50 UCITS ETF</t>
  </si>
  <si>
    <t>Source Goldman Sachs Equity Factor World UCITS ETF (GS EFI World ETF)</t>
  </si>
  <si>
    <t>db x-trackers MSCI USA Index UCITS ETF (DR)</t>
  </si>
  <si>
    <t>S&amp;P GSCI Capped Component 35/20 THEMA EASY UCITS ETF</t>
  </si>
  <si>
    <t>JB Special Funds</t>
  </si>
  <si>
    <t>DB ETC</t>
  </si>
  <si>
    <t>Deutsche Börse Commodities GmbH</t>
  </si>
  <si>
    <t>iPath ETNs</t>
  </si>
  <si>
    <t>iShares Core MSCI Emerging Markets IMI UCITS ETF</t>
  </si>
  <si>
    <t>IE00BKM4GZ66</t>
  </si>
  <si>
    <t>iShares MSCI Emerging Markets Consumer Growth UCITS ETF</t>
  </si>
  <si>
    <t>DE000A1131M4</t>
  </si>
  <si>
    <t>iShares MSCI USA Dividend IQ UCITS ETF</t>
  </si>
  <si>
    <t>IE00BKM4H312</t>
  </si>
  <si>
    <t>Amundi ETF STOXX Europe 50 UCITS ETF</t>
  </si>
  <si>
    <t>FR0010790980</t>
  </si>
  <si>
    <t>Amundi ETF Short MSCI USA Daily UCITS ETF</t>
  </si>
  <si>
    <t>FR0010791194</t>
  </si>
  <si>
    <t>Amundi ETF MSCI Italy UCITS ETF</t>
  </si>
  <si>
    <t>FR0010655720</t>
  </si>
  <si>
    <t>UBS ETF - Barclays US Liquid Corporates UCITS ETF (USD) A-dis</t>
  </si>
  <si>
    <t>LU1048316647</t>
  </si>
  <si>
    <t>UBS ETF - Barclays Euro Area Liquid Corporates 1-5 Year UCITS ETF (EUR) A-dis</t>
  </si>
  <si>
    <t>LU1048314196</t>
  </si>
  <si>
    <t>UBS ETF - Barclays US Liquid Corporates UCITS ETF (hedged to EUR) A-dis</t>
  </si>
  <si>
    <t>LU1048317025</t>
  </si>
  <si>
    <t>FR0011857234</t>
  </si>
  <si>
    <t>UBS ETF - FTSE 250 UCITS ETF (GBP) A-dis</t>
  </si>
  <si>
    <t>LU1048312737</t>
  </si>
  <si>
    <t>UBS ETF - MSCI Europe ex UK UCITS ETF (EUR) A-dis</t>
  </si>
  <si>
    <t>LU1048312067</t>
  </si>
  <si>
    <t>06/2014</t>
  </si>
  <si>
    <t>iShares Core DAX® UCITS ETF (DE)</t>
  </si>
  <si>
    <t>iShares Core MSCI World UCITS ETF (Acc)</t>
  </si>
  <si>
    <t>iShares Core Euro Corporate Bond UCITS ETF</t>
  </si>
  <si>
    <t>iShares Core S&amp;P 500 - B UCITS ETF (Acc)</t>
  </si>
  <si>
    <t>iShares Core Euro Government Bond UCITS ETF</t>
  </si>
  <si>
    <t>iShares Core MSCI Japan IMI UCITS ETF (Acc)</t>
  </si>
  <si>
    <t>iShares Core EURO STOXX 50 - B UCITS ETF (Acc)</t>
  </si>
  <si>
    <t>iShares Core FTSE 100 UCITS ETF (Acc)</t>
  </si>
  <si>
    <t>iShares Core MSCI Pacific ex Japan UCITS ETF (Acc)</t>
  </si>
  <si>
    <t>iShares Diversified Commodity Swap UCITS ETF (DE)</t>
  </si>
  <si>
    <t xml:space="preserve">iShares EURO STOXX Banks 30-15 UCITS ETF (DE) </t>
  </si>
  <si>
    <t xml:space="preserve">iShares EURO STOXX Telecommunications 30-15 UCITS ETF (DE) </t>
  </si>
  <si>
    <t>iShares SLI UCITS ETF (DE)</t>
  </si>
  <si>
    <t>SPDR Russell 2000 U.S. Small Cap UCITS ETF</t>
  </si>
  <si>
    <t>IE00BJ38QD84</t>
  </si>
  <si>
    <t>SPDR Russell 3000 U.S. Total Market UCITS ETF</t>
  </si>
  <si>
    <t>IE00BKY7WX37</t>
  </si>
  <si>
    <t>Source Morgan Stanley Europe Plus UCITS ETF</t>
  </si>
  <si>
    <t>DE000A1XFCF2</t>
  </si>
  <si>
    <t>ETFS Agriculture</t>
  </si>
  <si>
    <t>ETFS Daily Leveraged Agriculture</t>
  </si>
  <si>
    <t>ETFS Daily Leveraged All Commodities</t>
  </si>
  <si>
    <t>ETFS Daily Leveraged Grains</t>
  </si>
  <si>
    <t>ETFS Daily Leveraged Precious Metals</t>
  </si>
  <si>
    <t>ETFS Daily Leveraged Softs</t>
  </si>
  <si>
    <t>ETFS Daily Short Agriculture</t>
  </si>
  <si>
    <t>ETFS Daily Short All Commodities</t>
  </si>
  <si>
    <t>ETFS Daily Short Energy</t>
  </si>
  <si>
    <t>ETFS Daily Short Grains</t>
  </si>
  <si>
    <t>ETFS Daily Short Industrial Metals</t>
  </si>
  <si>
    <t>ETFS Daily Short Livestock</t>
  </si>
  <si>
    <t>ETFS Daily Short Petroleum</t>
  </si>
  <si>
    <t>ETFS Daily Short Precious Metals</t>
  </si>
  <si>
    <t>ETFS Energy</t>
  </si>
  <si>
    <t>ETFS EUR Daily Hedged Agriculture</t>
  </si>
  <si>
    <t>ETFS EUR Daily Hedged All Commodities</t>
  </si>
  <si>
    <t>ETFS EUR Daily Hedged Energy</t>
  </si>
  <si>
    <t>ETFS EUR Daily Hedged Precious Metals</t>
  </si>
  <si>
    <t>ETFS Grains</t>
  </si>
  <si>
    <t>ETFS Petroleum</t>
  </si>
  <si>
    <t>ETFS Precious Metals</t>
  </si>
  <si>
    <t>ETFS Bearish EUR vs G10 Currency Basket Securities</t>
  </si>
  <si>
    <t>DE000A12Z3Q6</t>
  </si>
  <si>
    <t>ETFS Bearish USD vs Commodity Currency Basket Securities</t>
  </si>
  <si>
    <t>DE000A12Z3S2</t>
  </si>
  <si>
    <t>ETFS Bullish EUR vs G10 Currency Basket Securities</t>
  </si>
  <si>
    <t>DE000A12Z3R4</t>
  </si>
  <si>
    <t>ETFS Bullish USD vs Commodity Currency Basket Securities</t>
  </si>
  <si>
    <t>DE000A12Z3T0</t>
  </si>
  <si>
    <t>ETFS G10 vs USD Multi Strategy FX Basket Security</t>
  </si>
  <si>
    <t>DE000A12Z3U8</t>
  </si>
  <si>
    <t xml:space="preserve">Lyxor UCITS ETF MSCI World </t>
  </si>
  <si>
    <t>Lyxor UCITS ETF Commodities Thomson Reuters/Corecommodity CRB RT</t>
  </si>
  <si>
    <t>Lyxor UCITS ETF Commodities Thomson Reuters/Corecommidity CRB Ex-Energy TR</t>
  </si>
  <si>
    <t xml:space="preserve">Lyxor UCITS ETF LevDAX </t>
  </si>
  <si>
    <t xml:space="preserve">Lyxor UCITS ETF Unleveraged S&amp;P 500 VIX Futures Enhanced  Roll </t>
  </si>
  <si>
    <t xml:space="preserve">Lyxor UCITS ETF EURO STOXX 50 </t>
  </si>
  <si>
    <t>Lyxor UCITS ETF Russia (Dow Jones Russia GDR)</t>
  </si>
  <si>
    <t xml:space="preserve">Lyxor UCITS ETF EURO STOXX 50 Daily Leverage </t>
  </si>
  <si>
    <t xml:space="preserve">Lyxor UCITS ETF Turkey (DJ Turkey Titans 20) </t>
  </si>
  <si>
    <t xml:space="preserve">Lyxor UCITS ETF MSCI Emerging Markets </t>
  </si>
  <si>
    <t xml:space="preserve">Lyxor UCITS ETF MSCI Europe </t>
  </si>
  <si>
    <t xml:space="preserve">Lyxor UCITS ETF DAX </t>
  </si>
  <si>
    <t xml:space="preserve">Lyxor UCITS ETF Brazil (IBOVESPA) </t>
  </si>
  <si>
    <t xml:space="preserve">Lyxor UCITS ETF China Enterprise (HSCEI) </t>
  </si>
  <si>
    <t xml:space="preserve">Lyxor UCITS ETF EURO STOXX 50 Daily Double Short </t>
  </si>
  <si>
    <t xml:space="preserve">Lyxor UCITS ETF Japan (Topix®)  </t>
  </si>
  <si>
    <t>Lyxor UCITS ETF FTSE Athex 20</t>
  </si>
  <si>
    <t>Lyxor UCITS ETF EuroMTS 15+Y Investment Grade (DR)</t>
  </si>
  <si>
    <t xml:space="preserve">Lyxor UCITS ETF S&amp;P 500 </t>
  </si>
  <si>
    <t xml:space="preserve">Lyxor UCITS ETF MSCI Korea </t>
  </si>
  <si>
    <t xml:space="preserve">Lyxor UCITS ETF Daily ShortDAX x2 </t>
  </si>
  <si>
    <t xml:space="preserve">Lyxor UCITS ETF STOXX Europe 600 Banks </t>
  </si>
  <si>
    <t>Lyxor UCITS ETF Euro Cash (EONIA)</t>
  </si>
  <si>
    <t>Lyxor UCITS ETF NASDAQ-100</t>
  </si>
  <si>
    <t>Lyxor UCITS ETF iBoxx € Liquid High Yield 30 Ex-Financial</t>
  </si>
  <si>
    <t xml:space="preserve">Lyxor UCITS ETF Euro Corporate Bond </t>
  </si>
  <si>
    <t xml:space="preserve">Lyxor UCITS ETF STOXX Europe 600 Telecommunications </t>
  </si>
  <si>
    <t xml:space="preserve">Lyxor UCITS ETF Hong Kong (HSI) </t>
  </si>
  <si>
    <t xml:space="preserve">Lyxor UCITS ETF STOXX Europe 600 Chemicals </t>
  </si>
  <si>
    <t xml:space="preserve">Lyxor UCITS ETF Eastern Europe (CECE NTR EUR) </t>
  </si>
  <si>
    <t xml:space="preserve">Lyxor UCITS ETF MSCI USA </t>
  </si>
  <si>
    <t xml:space="preserve">Lyxor UCITS ETF EuroMTS Covered Bond Aggregate </t>
  </si>
  <si>
    <t xml:space="preserve">Lyxor UCITS ETF STOXX Europe 600 Media </t>
  </si>
  <si>
    <t xml:space="preserve">Lyxor UCITS ETF STOXX Europe 600 Healthcare  </t>
  </si>
  <si>
    <t>Lyxor UCITS ETF EuroMTS 7-10Y Investment Grade (DR)</t>
  </si>
  <si>
    <t>Lyxor UCITS ETF EuroMTS 5-7Y Investment Grade (DR)</t>
  </si>
  <si>
    <t xml:space="preserve">Lyxor UCITS ETF MSCI World Utilities TR </t>
  </si>
  <si>
    <t xml:space="preserve">Lyxor UCITS ETF STOXX Europe 600 Automobiles &amp; Parts </t>
  </si>
  <si>
    <t xml:space="preserve">Lyxor UCITS ETF STOXX Europe 600 Construction &amp; Materials </t>
  </si>
  <si>
    <t xml:space="preserve">Lyxor UCITS ETF Pan Africa </t>
  </si>
  <si>
    <t xml:space="preserve">Lyxor UCITS ETF MSCI Malaysia </t>
  </si>
  <si>
    <t xml:space="preserve">Lyxor UCITS ETF World Water </t>
  </si>
  <si>
    <t xml:space="preserve">Lyxor UCITS ETF STOXX Europe 600 Technology </t>
  </si>
  <si>
    <t>Lyxor UCITS ETF EuroMTS 1-3Y Investment Grade (DR)</t>
  </si>
  <si>
    <t>Lyxor UCITS ETF South Africa (FTSE JSE TOP 40)</t>
  </si>
  <si>
    <t xml:space="preserve">Lyxor UCITS ETF STOXX Europe 600 Oil &amp; Gas </t>
  </si>
  <si>
    <t>Lyxor UCITS ETF Japan (TOPIX) - Daily Hedged</t>
  </si>
  <si>
    <t xml:space="preserve">Lyxor UCITS ETF MSCI AC Asia-Pacific Ex Japan </t>
  </si>
  <si>
    <t xml:space="preserve">Lyxor UCITS ETF STOXX Europe 600 Basic Resources </t>
  </si>
  <si>
    <t>Lyxor UCITS ETF MSCI AC Asia Ex Japan</t>
  </si>
  <si>
    <t xml:space="preserve">Lyxor UCITS ETF Thailand (SET50 Net TR) </t>
  </si>
  <si>
    <t xml:space="preserve">Lyxor UCITS ETF MSCI Indonesia </t>
  </si>
  <si>
    <t xml:space="preserve">Lyxor UCITS ETF STOXX Europe 600 Travel &amp; Leisure </t>
  </si>
  <si>
    <t xml:space="preserve">Lyxor UCITS ETF STOXX Europe 600 Insurance </t>
  </si>
  <si>
    <t xml:space="preserve">Lyxor UCITS ETF Daily Double Short Bund </t>
  </si>
  <si>
    <t xml:space="preserve">Lyxor UCITS ETF STOXX Europe Select Dividend 30 </t>
  </si>
  <si>
    <t xml:space="preserve">Lyxor UCITS ETF MSCI EMU </t>
  </si>
  <si>
    <t>Lyxor UCITS ETF EuroMTS Global Investment Grade (DR)</t>
  </si>
  <si>
    <t xml:space="preserve">Lyxor UCITS ETF MSCI World Energy TR </t>
  </si>
  <si>
    <t xml:space="preserve">Lyxor UCITS ETF STOXX Europe 600 Industrial Goods and Services </t>
  </si>
  <si>
    <t xml:space="preserve">Lyxor UCITS ETF Dow Jones Industrial Average </t>
  </si>
  <si>
    <t xml:space="preserve">Lyxor UCITS ETF STOXX Europe 600 Personal &amp; Household </t>
  </si>
  <si>
    <t xml:space="preserve">Lyxor UCITS ETF Euro Corporate Bond Ex Financials </t>
  </si>
  <si>
    <t>Lyxor UCITS ETF EuroMTS Highest Rated Macro-Weighted Government Bond (DR)</t>
  </si>
  <si>
    <t>Lyxor UCITS ETF SG Global Quality Income NTR</t>
  </si>
  <si>
    <t xml:space="preserve">Lyxor UCITS ETF MSCI EMU Small Cap </t>
  </si>
  <si>
    <t xml:space="preserve">Lyxor UCITS ETF Daily Leveraged Bund </t>
  </si>
  <si>
    <t xml:space="preserve">Lyxor ETF UCITS Canada (S&amp;P TSX 60) </t>
  </si>
  <si>
    <t xml:space="preserve">Lyxor UCITS ETF STOXX Europe 600 Utilities </t>
  </si>
  <si>
    <t xml:space="preserve">Lyxor UCITS ETF MSCI EMU Value </t>
  </si>
  <si>
    <t xml:space="preserve">Lyxor UCITS ETF MSCI World Health Care TR </t>
  </si>
  <si>
    <t xml:space="preserve">Lyxor UCITS ETF New Energy </t>
  </si>
  <si>
    <t xml:space="preserve">Lyxor UCITS ETF STOXX Europe 600 Financial Services </t>
  </si>
  <si>
    <t xml:space="preserve">Lyxor UCITS ETF Dynamic Long VIX Futures Index </t>
  </si>
  <si>
    <t xml:space="preserve">Lyxor UCITS ETF MSCI EM Latin America </t>
  </si>
  <si>
    <t xml:space="preserve">Lyxor UCITS ETF EuroMTS Inflation-Linked Investment Grade </t>
  </si>
  <si>
    <t xml:space="preserve">Lyxor UCITS ETF FTSE RAFI US 1000 </t>
  </si>
  <si>
    <t xml:space="preserve">Lyxor UCITS ETF MSCI ACWI </t>
  </si>
  <si>
    <t xml:space="preserve">Lyxor UCITS ETF iBoxx $ Liquid Emerging Markets Sovereigns </t>
  </si>
  <si>
    <t xml:space="preserve">Lyxor UCITS ETF STOXX Europe 600 Food &amp; Beverage </t>
  </si>
  <si>
    <t>Lyxor UCITS ETF FTSE EPRA/NAREIT Global Developed</t>
  </si>
  <si>
    <t>Lyxor UCITS ETF S&amp;P 500 VIX Futures Enhanced Roll</t>
  </si>
  <si>
    <t xml:space="preserve">Lyxor UCITS ETF MSCI Taiwan </t>
  </si>
  <si>
    <t xml:space="preserve">Lyxor UCITS ETF MSCI World Consumer Staples TR </t>
  </si>
  <si>
    <t xml:space="preserve">Lyxor UCITS ETF MSCI World Industrials TR </t>
  </si>
  <si>
    <t>Lyxor UCITS ETF EuroMTS 10-15Y Investment Grade (DR)</t>
  </si>
  <si>
    <t xml:space="preserve">Lyxor ETF EURO STOXX 50 Dividends </t>
  </si>
  <si>
    <t xml:space="preserve">Lyxor UCITS ETF MSCI World Consumer Discretionary TR </t>
  </si>
  <si>
    <t xml:space="preserve">Lyxor UCITS ETF FTSE EPRA/NAREIT United States </t>
  </si>
  <si>
    <t>Lyxor UCITS ETF EuroMTS Highest Rated Macro-Weighted Government Bond 3-5Y (DR)</t>
  </si>
  <si>
    <t>Lyxor UCITS ETF EuroMTS 3-5Y Investment Grade (DR)</t>
  </si>
  <si>
    <t>Lyxor UCITS ETF S&amp;P GSCI Industrial Metals 3 Month Forward</t>
  </si>
  <si>
    <t xml:space="preserve">Lyxor UCITS ETF MSCI World Information Technology TR </t>
  </si>
  <si>
    <t xml:space="preserve">Lyxor UCITS ETF MSCI EMU Growth </t>
  </si>
  <si>
    <t>Lyxor UCITS ETF S&amp;P 500 Capped Health Care</t>
  </si>
  <si>
    <t xml:space="preserve">Lyxor UCITS ETF Russell 1000 Value </t>
  </si>
  <si>
    <t xml:space="preserve">Lyxor UCITS ETF Privex </t>
  </si>
  <si>
    <t>Lyxor UCITS ETF S&amp;P 500 Capped Technology</t>
  </si>
  <si>
    <t>Lyxor UCITS ETF FTSE EPRA/NAREIT Asia ex-Japan</t>
  </si>
  <si>
    <t xml:space="preserve">Lyxor UCITS ETF EURO STOXX 50 Daily Short </t>
  </si>
  <si>
    <t>Lyxor UCITS ETF S&amp;P 500 Capped Financials</t>
  </si>
  <si>
    <t>Lyxor UCITS ETF Broad Commodities Optimix TR</t>
  </si>
  <si>
    <t xml:space="preserve">Lyxor UCITS ETF MSCI World Telecommunication Services TR </t>
  </si>
  <si>
    <t>Lyxor UCITS ETF Germany Mid Cap MDAX</t>
  </si>
  <si>
    <t xml:space="preserve">Lyxor UCITS ETF FTSE RAFI Europe </t>
  </si>
  <si>
    <t>Lyxor UCITS ETF S&amp;P 500 Capped Utilities</t>
  </si>
  <si>
    <t>Lyxor UCITS ETF S&amp;P 500 Capped Consumer Staples</t>
  </si>
  <si>
    <t xml:space="preserve">Lyxor UCITS ETF Dynamic Short VIX Futures Index </t>
  </si>
  <si>
    <t>Lyxor UCITS ETF S&amp;P 500 Capped Consumer Discretionary</t>
  </si>
  <si>
    <t>Lyxor UCITS ETF S&amp;P 500 Capped Energy</t>
  </si>
  <si>
    <t xml:space="preserve">Lyxor UCITS ETF MSCI World Materials TR </t>
  </si>
  <si>
    <t>Lyxor UCITS ETF FTSE EPRA/NAREIT Developed Europe</t>
  </si>
  <si>
    <t xml:space="preserve">Lyxor UCITS ETF MSCI World Financials TR </t>
  </si>
  <si>
    <t xml:space="preserve">Lyxor UCITS ETF Australia (S&amp;P ASX 200)  </t>
  </si>
  <si>
    <t>Lyxor UCITS ETF Broad Commodities Momentum TR</t>
  </si>
  <si>
    <t>Lyxor UCITS ETF S&amp;P 500 Capped Materials</t>
  </si>
  <si>
    <t>Lyxor UCITS ETF S&amp;P GSCI Aggregate 3 Month Forward</t>
  </si>
  <si>
    <t xml:space="preserve">Lyxor UCITS ETF STOXX Europe 600 Retail </t>
  </si>
  <si>
    <t xml:space="preserve">Lyxor UCITS ETF Russell 2000 </t>
  </si>
  <si>
    <t>Lyxor UCITS ETF S&amp;P 500 Capped Industrials</t>
  </si>
  <si>
    <t xml:space="preserve">Lyxor UCITS ETF Russell 1000 Growth </t>
  </si>
  <si>
    <t>Lyxor UCITS ETF EuroMTS Highest Rated Macro-Weighted Government Bond  1-3Y (DR)</t>
  </si>
  <si>
    <t>Lyxor UCITS ETF EuroMTS Highest Rated Macro-Weighted Government Bond 5-7Y (DR)</t>
  </si>
  <si>
    <t xml:space="preserve">Lyxor UCITS ETF MSCI India </t>
  </si>
  <si>
    <t>Turnover Report: July 2014</t>
  </si>
  <si>
    <t>LU1033694107</t>
  </si>
  <si>
    <t>LU1033694362</t>
  </si>
  <si>
    <t>ComStage MSCI Japan 100% Daily Hedged Euro UCITS ETF</t>
  </si>
  <si>
    <t>ComStage S&amp;P 500 Euro Daily Hedged Net TR UCITS ETF</t>
  </si>
  <si>
    <t>07/2014</t>
  </si>
  <si>
    <t>k.a.</t>
  </si>
  <si>
    <t>DE000A1VFZ36</t>
  </si>
  <si>
    <t>DE000A1VFZ44</t>
  </si>
  <si>
    <t>DE000A1VFZ51</t>
  </si>
  <si>
    <t>DE000A1VFZ69</t>
  </si>
  <si>
    <t>Boost Short DAX 3x Daily ETP</t>
  </si>
  <si>
    <t>Boost LevDAX 3x Daily ETP</t>
  </si>
  <si>
    <t>Boost EURO STOXX 50 3x Short Daily ETP</t>
  </si>
  <si>
    <t>Boost EURO STOXX 50 3x Leverage Daily ETP</t>
  </si>
  <si>
    <t>Designated Sponsor Report: July 2014</t>
  </si>
  <si>
    <t/>
  </si>
  <si>
    <t>db x-trackers Portfolio Income UCITS ETF</t>
  </si>
  <si>
    <t>db x-trackers S&amp;P/ASX 200 UCITS ETF (DR)</t>
  </si>
  <si>
    <t>ETFS DAX® Daily 2x Long GO UCITS ETF</t>
  </si>
  <si>
    <t>ETFS DAX® Daily 2x Short GO UCITS ETF</t>
  </si>
  <si>
    <t>ETFS DAXglobal Alternative Energy GO UCITS ETF</t>
  </si>
  <si>
    <t>ETFS DAXglobal Coal Mining GO UCITS ETF</t>
  </si>
  <si>
    <t>ETFS DAXglobal Gold Mining GO UCITS ETF</t>
  </si>
  <si>
    <t>ETFS DAXglobal Shipping GO UCITS ETF</t>
  </si>
  <si>
    <t>ETFS DJ-UBS Longer Dated All Commodities GO UCITS ETF</t>
  </si>
  <si>
    <t>ETFS Dow Jones Global Select Dividend GO UCITS ETF</t>
  </si>
  <si>
    <t>ETFS Russell 2000 US Small Cap GO UCITS ETF</t>
  </si>
  <si>
    <t>ETFS S-Network Global Agri Business GO UCITS ETF</t>
  </si>
  <si>
    <t>ETFS WNA Global Nuclear Energy GO UCITS ETF</t>
  </si>
  <si>
    <t>HSBC MSCI EM Latin America UCITS ETF</t>
  </si>
  <si>
    <t>iShares Core DAX UCITS ETF (DE)</t>
  </si>
  <si>
    <t>iShares Core EURO STOXX 50 UCITS ETF</t>
  </si>
  <si>
    <t>iShares Core FTSE 100 UCITS ETF</t>
  </si>
  <si>
    <t>iShares Core MSCI Japan IMI UCITS ETF</t>
  </si>
  <si>
    <t>iShares Core MSCI Pacific ex Japan UCITS ETF</t>
  </si>
  <si>
    <t>iShares Core MSCI World UCITS ETF</t>
  </si>
  <si>
    <t>iShares Core S&amp;P 500 UCITS ETF</t>
  </si>
  <si>
    <t>ETFS All Commodities</t>
  </si>
  <si>
    <t xml:space="preserve">ETFS Brent Crude </t>
  </si>
  <si>
    <t>ETFS Daily Leveraged Aluminium</t>
  </si>
  <si>
    <t>ETFS Daily Leveraged Cocoa</t>
  </si>
  <si>
    <t>ETFS Daily Leveraged Coffee</t>
  </si>
  <si>
    <t>ETFS Daily Leveraged Copper</t>
  </si>
  <si>
    <t>ETFS Daily Leveraged Corn</t>
  </si>
  <si>
    <t>ETFS Daily Leveraged Cotton</t>
  </si>
  <si>
    <t>ETFS Daily Leveraged Gasoline</t>
  </si>
  <si>
    <t>ETFS Daily Leveraged Gold</t>
  </si>
  <si>
    <t>ETFS Daily Leveraged Heating Oil</t>
  </si>
  <si>
    <t>ETFS Daily Leveraged Industrial Metal</t>
  </si>
  <si>
    <t>ETFS Daily Leveraged Lead</t>
  </si>
  <si>
    <t>ETFS Daily Leveraged Lean Hogs</t>
  </si>
  <si>
    <t>ETFS Daily Leveraged Live Cattle</t>
  </si>
  <si>
    <t>ETFS Daily Leveraged Natural Gas</t>
  </si>
  <si>
    <t>ETFS Daily Leveraged Nickel</t>
  </si>
  <si>
    <t>ETFS Daily Leveraged Platinum</t>
  </si>
  <si>
    <t>ETFS Daily Leveraged Silver</t>
  </si>
  <si>
    <t>ETFS Daily Leveraged Soybeans</t>
  </si>
  <si>
    <t>ETFS Daily Leveraged Sugar</t>
  </si>
  <si>
    <t>ETFS Daily Leveraged Tin</t>
  </si>
  <si>
    <t>ETFS Daily Leveraged Wheat</t>
  </si>
  <si>
    <t>ETFS Daily Leveraged WTI Crude Oil</t>
  </si>
  <si>
    <t>ETFS Daily Leveraged Zinc</t>
  </si>
  <si>
    <t>ETFS Daily Short Cocoa</t>
  </si>
  <si>
    <t>ETFS Daily Short Coffee</t>
  </si>
  <si>
    <t>ETFS Daily Short Copper</t>
  </si>
  <si>
    <t>ETFS Daily Short Corn</t>
  </si>
  <si>
    <t>ETFS Daily Short Cotton</t>
  </si>
  <si>
    <t>ETFS Daily Short Gasoline</t>
  </si>
  <si>
    <t>ETFS Daily Short Gold</t>
  </si>
  <si>
    <t>ETFS Daily Short Lead</t>
  </si>
  <si>
    <t>ETFS Daily Short Lean Hogs</t>
  </si>
  <si>
    <t>ETFS Daily Short Live Cattle</t>
  </si>
  <si>
    <t>ETFS Daily Short Natural Gas</t>
  </si>
  <si>
    <t>ETFS Daily Short Nickel</t>
  </si>
  <si>
    <t>ETFS Daily Short Platinum</t>
  </si>
  <si>
    <t>ETFS Daily Short Silver</t>
  </si>
  <si>
    <t>ETFS Daily Short Soybean Oil</t>
  </si>
  <si>
    <t>ETFS Daily Short Soybeans</t>
  </si>
  <si>
    <t>ETFS Daily Short Sugar</t>
  </si>
  <si>
    <t>ETFS Daily Short Tin</t>
  </si>
  <si>
    <t>ETFS Daily Short Wheat</t>
  </si>
  <si>
    <t>ETFS Daily Short WTI Crude Oil</t>
  </si>
  <si>
    <t>ETFS Ex-Agriculture and Livestock</t>
  </si>
  <si>
    <t>ETFS Ex-Energy</t>
  </si>
  <si>
    <t>ETFS Industrial Metals</t>
  </si>
  <si>
    <t>ETFS Livestock</t>
  </si>
  <si>
    <t>ETFS Longer Dated Agriculture</t>
  </si>
  <si>
    <t>ETFS Longer Dated All Commodities</t>
  </si>
  <si>
    <t xml:space="preserve">ETFS Longer Dated Brent Crude </t>
  </si>
  <si>
    <t>ETFS Longer Dated Energy</t>
  </si>
  <si>
    <t>ETFS Longer Dated Ex-Energy</t>
  </si>
  <si>
    <t>ETFS Longer Dated Grains</t>
  </si>
  <si>
    <t>ETFS Longer Dated Industrial Metals</t>
  </si>
  <si>
    <t>ETFS Longer Dated Livestock</t>
  </si>
  <si>
    <t>ETFS Longer Dated Natural Gas</t>
  </si>
  <si>
    <t>ETFS Longer Dated Petroleum</t>
  </si>
  <si>
    <t>ETFS Longer Dated Softs</t>
  </si>
  <si>
    <t>ETFS Softs</t>
  </si>
  <si>
    <t>Boost ETP</t>
  </si>
  <si>
    <t>ETFS 3x Daily Long Euro Stoxx 50&lt;sup&gt;®&lt;/sup&gt;</t>
  </si>
  <si>
    <t>ETFS 3x Daily Short Euro Stoxx 50&lt;sup&gt;®&lt;/sup&gt;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</si>
</sst>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%"/>
    <numFmt numFmtId="165" formatCode="#,##0.00;\(#,##0.00\)"/>
    <numFmt numFmtId="166" formatCode="0.0000000000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hair">
        <color indexed="22"/>
      </bottom>
      <diagonal/>
    </border>
  </borders>
  <cellStyleXfs count="18">
    <xf numFmtId="0" fontId="0" fillId="0" borderId="0">
      <alignment horizontal="left" wrapText="1"/>
    </xf>
    <xf numFmtId="0" fontId="1" fillId="0" borderId="0">
      <alignment horizontal="left" wrapText="1"/>
    </xf>
    <xf numFmtId="0" fontId="17" fillId="0" borderId="0">
      <alignment horizontal="left" wrapText="1"/>
    </xf>
    <xf numFmtId="0" fontId="17" fillId="0" borderId="0">
      <alignment horizontal="left" wrapText="1"/>
    </xf>
    <xf numFmtId="0" fontId="6" fillId="0" borderId="0">
      <alignment vertical="center"/>
    </xf>
    <xf numFmtId="9" fontId="17" fillId="0" borderId="0" applyFont="0" applyFill="0" applyBorder="0" applyAlignment="0" applyProtection="0"/>
    <xf numFmtId="0" fontId="19" fillId="0" borderId="0">
      <alignment horizontal="left" wrapText="1"/>
    </xf>
    <xf numFmtId="0" fontId="19" fillId="0" borderId="0">
      <alignment vertical="center"/>
    </xf>
    <xf numFmtId="0" fontId="19" fillId="0" borderId="0">
      <alignment horizontal="left" wrapText="1"/>
    </xf>
    <xf numFmtId="0" fontId="1" fillId="0" borderId="0">
      <alignment horizontal="left" wrapText="1"/>
    </xf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</cellStyleXfs>
  <cellXfs count="186">
    <xf numFmtId="0" fontId="0" fillId="0" borderId="0" xfId="0" applyAlignment="1"/>
    <xf numFmtId="0" fontId="11" fillId="3" borderId="0" xfId="1" applyFont="1" applyFill="1" applyBorder="1" applyAlignment="1">
      <alignment horizontal="center" vertical="center"/>
    </xf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9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2" xfId="4" applyFont="1" applyFill="1" applyBorder="1" applyAlignment="1"/>
    <xf numFmtId="0" fontId="9" fillId="5" borderId="12" xfId="4" applyFont="1" applyFill="1" applyBorder="1" applyAlignment="1">
      <alignment horizontal="left"/>
    </xf>
    <xf numFmtId="0" fontId="9" fillId="5" borderId="13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7" xfId="4" applyFont="1" applyBorder="1" applyAlignment="1"/>
    <xf numFmtId="0" fontId="2" fillId="0" borderId="18" xfId="4" applyFont="1" applyBorder="1" applyAlignment="1"/>
    <xf numFmtId="0" fontId="2" fillId="0" borderId="0" xfId="4" applyFont="1" applyAlignment="1"/>
    <xf numFmtId="0" fontId="14" fillId="3" borderId="0" xfId="1" applyFont="1" applyFill="1" applyBorder="1" applyAlignment="1">
      <alignment horizontal="center" vertical="center"/>
    </xf>
    <xf numFmtId="0" fontId="15" fillId="2" borderId="19" xfId="1" applyFont="1" applyFill="1" applyBorder="1" applyAlignment="1">
      <alignment vertical="center"/>
    </xf>
    <xf numFmtId="0" fontId="15" fillId="2" borderId="20" xfId="1" applyFont="1" applyFill="1" applyBorder="1" applyAlignment="1">
      <alignment vertical="center"/>
    </xf>
    <xf numFmtId="0" fontId="4" fillId="2" borderId="21" xfId="1" applyFont="1" applyFill="1" applyBorder="1" applyAlignment="1">
      <alignment horizontal="right"/>
    </xf>
    <xf numFmtId="0" fontId="14" fillId="2" borderId="22" xfId="1" applyFont="1" applyFill="1" applyBorder="1" applyAlignment="1">
      <alignment horizontal="right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8" fillId="0" borderId="0" xfId="0" applyNumberFormat="1" applyFont="1" applyAlignment="1"/>
    <xf numFmtId="0" fontId="14" fillId="2" borderId="19" xfId="2" applyFont="1" applyFill="1" applyBorder="1" applyAlignment="1">
      <alignment vertical="center"/>
    </xf>
    <xf numFmtId="0" fontId="14" fillId="2" borderId="22" xfId="2" applyFont="1" applyFill="1" applyBorder="1" applyAlignment="1">
      <alignment horizontal="right" vertical="center"/>
    </xf>
    <xf numFmtId="0" fontId="14" fillId="2" borderId="20" xfId="2" applyFont="1" applyFill="1" applyBorder="1" applyAlignment="1">
      <alignment horizontal="center" vertical="center"/>
    </xf>
    <xf numFmtId="0" fontId="2" fillId="2" borderId="21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0" xfId="1" applyNumberFormat="1" applyFont="1" applyFill="1" applyBorder="1" applyAlignment="1">
      <alignment horizontal="right" vertical="center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28" xfId="4" applyFont="1" applyFill="1" applyBorder="1" applyAlignment="1">
      <alignment horizontal="left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2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1" xfId="11" applyNumberFormat="1" applyFont="1" applyBorder="1"/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4" fontId="2" fillId="0" borderId="16" xfId="9" applyNumberFormat="1" applyFont="1" applyFill="1" applyBorder="1" applyAlignment="1">
      <alignment vertical="center"/>
    </xf>
    <xf numFmtId="164" fontId="2" fillId="0" borderId="30" xfId="11" applyNumberFormat="1" applyFont="1" applyBorder="1"/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6" xfId="9" applyNumberFormat="1" applyFont="1" applyFill="1" applyBorder="1" applyAlignment="1">
      <alignment vertical="top" wrapText="1"/>
    </xf>
    <xf numFmtId="49" fontId="3" fillId="2" borderId="16" xfId="9" quotePrefix="1" applyNumberFormat="1" applyFont="1" applyFill="1" applyBorder="1" applyAlignment="1">
      <alignment horizontal="right" vertical="top" wrapText="1"/>
    </xf>
    <xf numFmtId="49" fontId="3" fillId="2" borderId="30" xfId="9" applyNumberFormat="1" applyFont="1" applyFill="1" applyBorder="1" applyAlignment="1">
      <alignment horizontal="right" vertical="top" wrapText="1"/>
    </xf>
    <xf numFmtId="49" fontId="3" fillId="2" borderId="11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" fontId="2" fillId="2" borderId="15" xfId="11" applyNumberFormat="1" applyFont="1" applyFill="1" applyBorder="1"/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8" fillId="0" borderId="0" xfId="13" applyNumberFormat="1" applyFont="1" applyAlignment="1"/>
    <xf numFmtId="0" fontId="1" fillId="0" borderId="0" xfId="13" applyAlignment="1"/>
    <xf numFmtId="0" fontId="7" fillId="0" borderId="0" xfId="12" applyFont="1" applyFill="1" applyAlignment="1">
      <alignment vertical="center"/>
    </xf>
    <xf numFmtId="0" fontId="2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6" fillId="0" borderId="0" xfId="12" applyFont="1" applyAlignment="1">
      <alignment horizontal="right" vertical="center"/>
    </xf>
    <xf numFmtId="0" fontId="2" fillId="0" borderId="29" xfId="12" applyNumberFormat="1" applyFont="1" applyBorder="1" applyAlignment="1">
      <alignment horizontal="left" vertical="top" wrapText="1"/>
    </xf>
    <xf numFmtId="10" fontId="2" fillId="0" borderId="11" xfId="14" applyNumberFormat="1" applyFont="1" applyBorder="1"/>
    <xf numFmtId="0" fontId="3" fillId="2" borderId="7" xfId="12" applyFont="1" applyFill="1" applyBorder="1" applyAlignment="1">
      <alignment vertical="center"/>
    </xf>
    <xf numFmtId="10" fontId="2" fillId="2" borderId="5" xfId="14" applyNumberFormat="1" applyFont="1" applyFill="1" applyBorder="1"/>
    <xf numFmtId="4" fontId="2" fillId="2" borderId="7" xfId="12" applyNumberFormat="1" applyFont="1" applyFill="1" applyBorder="1" applyAlignment="1">
      <alignment vertical="center"/>
    </xf>
    <xf numFmtId="0" fontId="2" fillId="0" borderId="0" xfId="12" applyFont="1" applyFill="1" applyAlignment="1">
      <alignment vertical="center"/>
    </xf>
    <xf numFmtId="10" fontId="2" fillId="0" borderId="0" xfId="12" applyNumberFormat="1" applyFont="1" applyFill="1" applyAlignment="1">
      <alignment vertical="center"/>
    </xf>
    <xf numFmtId="0" fontId="2" fillId="0" borderId="0" xfId="12" applyFont="1" applyBorder="1" applyAlignment="1">
      <alignment vertical="center"/>
    </xf>
    <xf numFmtId="3" fontId="2" fillId="0" borderId="0" xfId="12" applyNumberFormat="1" applyFont="1" applyBorder="1" applyAlignment="1"/>
    <xf numFmtId="0" fontId="9" fillId="4" borderId="12" xfId="9" applyFont="1" applyFill="1" applyBorder="1" applyAlignment="1">
      <alignment vertical="center" wrapText="1"/>
    </xf>
    <xf numFmtId="49" fontId="3" fillId="2" borderId="29" xfId="9" applyNumberFormat="1" applyFont="1" applyFill="1" applyBorder="1" applyAlignment="1">
      <alignment vertical="top" wrapText="1"/>
    </xf>
    <xf numFmtId="0" fontId="2" fillId="0" borderId="29" xfId="9" applyNumberFormat="1" applyFont="1" applyBorder="1" applyAlignment="1">
      <alignment horizontal="left" vertical="top"/>
    </xf>
    <xf numFmtId="49" fontId="3" fillId="2" borderId="31" xfId="9" applyNumberFormat="1" applyFont="1" applyFill="1" applyBorder="1" applyAlignment="1">
      <alignment vertical="top" wrapText="1"/>
    </xf>
    <xf numFmtId="49" fontId="3" fillId="2" borderId="27" xfId="9" quotePrefix="1" applyNumberFormat="1" applyFont="1" applyFill="1" applyBorder="1" applyAlignment="1">
      <alignment horizontal="right" vertical="top" wrapText="1"/>
    </xf>
    <xf numFmtId="49" fontId="3" fillId="2" borderId="32" xfId="9" applyNumberFormat="1" applyFont="1" applyFill="1" applyBorder="1" applyAlignment="1">
      <alignment horizontal="right" vertical="top" wrapText="1"/>
    </xf>
    <xf numFmtId="49" fontId="3" fillId="2" borderId="31" xfId="9" applyNumberFormat="1" applyFont="1" applyFill="1" applyBorder="1" applyAlignment="1">
      <alignment horizontal="right" vertical="top" wrapText="1"/>
    </xf>
    <xf numFmtId="4" fontId="2" fillId="0" borderId="0" xfId="9" applyNumberFormat="1" applyFont="1" applyFill="1" applyAlignment="1">
      <alignment vertical="center"/>
    </xf>
    <xf numFmtId="4" fontId="6" fillId="2" borderId="5" xfId="1" applyNumberFormat="1" applyFont="1" applyFill="1" applyBorder="1" applyAlignment="1">
      <alignment vertical="center"/>
    </xf>
    <xf numFmtId="4" fontId="2" fillId="2" borderId="5" xfId="9" applyNumberFormat="1" applyFont="1" applyFill="1" applyBorder="1" applyAlignment="1">
      <alignment vertical="center"/>
    </xf>
    <xf numFmtId="4" fontId="6" fillId="2" borderId="7" xfId="12" applyNumberFormat="1" applyFont="1" applyFill="1" applyBorder="1" applyAlignment="1">
      <alignment horizontal="right" vertical="center"/>
    </xf>
    <xf numFmtId="49" fontId="3" fillId="2" borderId="14" xfId="1" applyNumberFormat="1" applyFont="1" applyFill="1" applyBorder="1" applyAlignment="1">
      <alignment horizontal="right" vertical="top" wrapText="1"/>
    </xf>
    <xf numFmtId="0" fontId="0" fillId="4" borderId="26" xfId="1" applyFont="1" applyFill="1" applyBorder="1" applyAlignment="1"/>
    <xf numFmtId="49" fontId="3" fillId="2" borderId="29" xfId="9" quotePrefix="1" applyNumberFormat="1" applyFont="1" applyFill="1" applyBorder="1" applyAlignment="1">
      <alignment horizontal="right" vertical="top" wrapText="1"/>
    </xf>
    <xf numFmtId="49" fontId="3" fillId="2" borderId="14" xfId="9" quotePrefix="1" applyNumberFormat="1" applyFont="1" applyFill="1" applyBorder="1" applyAlignment="1">
      <alignment horizontal="right" vertical="top" wrapText="1"/>
    </xf>
    <xf numFmtId="49" fontId="3" fillId="2" borderId="26" xfId="1" applyNumberFormat="1" applyFont="1" applyFill="1" applyBorder="1" applyAlignment="1">
      <alignment horizontal="right" vertical="top" wrapText="1"/>
    </xf>
    <xf numFmtId="0" fontId="2" fillId="6" borderId="6" xfId="9" applyNumberFormat="1" applyFont="1" applyFill="1" applyBorder="1" applyAlignment="1">
      <alignment horizontal="left" vertical="top"/>
    </xf>
    <xf numFmtId="4" fontId="2" fillId="6" borderId="16" xfId="9" applyNumberFormat="1" applyFont="1" applyFill="1" applyBorder="1" applyAlignment="1">
      <alignment vertical="center"/>
    </xf>
    <xf numFmtId="164" fontId="2" fillId="6" borderId="11" xfId="11" applyNumberFormat="1" applyFont="1" applyFill="1" applyBorder="1"/>
    <xf numFmtId="4" fontId="2" fillId="6" borderId="6" xfId="9" applyNumberFormat="1" applyFont="1" applyFill="1" applyBorder="1" applyAlignment="1">
      <alignment vertical="center"/>
    </xf>
    <xf numFmtId="0" fontId="6" fillId="6" borderId="0" xfId="9" applyFont="1" applyFill="1" applyAlignment="1">
      <alignment vertical="center"/>
    </xf>
    <xf numFmtId="0" fontId="1" fillId="6" borderId="0" xfId="13" applyFill="1" applyAlignment="1"/>
    <xf numFmtId="4" fontId="2" fillId="6" borderId="29" xfId="12" applyNumberFormat="1" applyFont="1" applyFill="1" applyBorder="1" applyAlignment="1">
      <alignment vertical="center"/>
    </xf>
    <xf numFmtId="0" fontId="11" fillId="6" borderId="0" xfId="1" applyFont="1" applyFill="1" applyBorder="1" applyAlignment="1">
      <alignment horizontal="center" vertical="center"/>
    </xf>
    <xf numFmtId="0" fontId="6" fillId="6" borderId="0" xfId="1" applyFont="1" applyFill="1" applyAlignment="1">
      <alignment vertical="center"/>
    </xf>
    <xf numFmtId="4" fontId="2" fillId="0" borderId="14" xfId="1" applyNumberFormat="1" applyFont="1" applyFill="1" applyBorder="1" applyAlignment="1">
      <alignment vertical="center"/>
    </xf>
    <xf numFmtId="4" fontId="6" fillId="0" borderId="0" xfId="9" applyNumberFormat="1" applyFont="1" applyAlignment="1">
      <alignment vertical="center"/>
    </xf>
    <xf numFmtId="0" fontId="6" fillId="0" borderId="0" xfId="1" applyFont="1" applyFill="1" applyBorder="1" applyAlignment="1">
      <alignment vertical="center"/>
    </xf>
    <xf numFmtId="49" fontId="3" fillId="0" borderId="28" xfId="1" applyNumberFormat="1" applyFont="1" applyFill="1" applyBorder="1" applyAlignment="1">
      <alignment horizontal="right" vertical="top" wrapText="1"/>
    </xf>
    <xf numFmtId="0" fontId="6" fillId="3" borderId="28" xfId="1" applyFont="1" applyFill="1" applyBorder="1" applyAlignment="1">
      <alignment vertical="center"/>
    </xf>
    <xf numFmtId="0" fontId="2" fillId="6" borderId="0" xfId="1" applyFont="1" applyFill="1" applyAlignment="1">
      <alignment vertical="center"/>
    </xf>
    <xf numFmtId="4" fontId="2" fillId="7" borderId="4" xfId="11" applyNumberFormat="1" applyFont="1" applyFill="1" applyBorder="1"/>
    <xf numFmtId="0" fontId="6" fillId="6" borderId="0" xfId="1" applyFont="1" applyFill="1" applyBorder="1" applyAlignment="1">
      <alignment vertical="center"/>
    </xf>
    <xf numFmtId="49" fontId="3" fillId="2" borderId="34" xfId="9" quotePrefix="1" applyNumberFormat="1" applyFont="1" applyFill="1" applyBorder="1" applyAlignment="1">
      <alignment horizontal="right" vertical="top" wrapText="1"/>
    </xf>
    <xf numFmtId="4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horizontal="left" vertical="center"/>
    </xf>
    <xf numFmtId="2" fontId="2" fillId="6" borderId="0" xfId="1" applyNumberFormat="1" applyFont="1" applyFill="1" applyBorder="1" applyAlignment="1">
      <alignment vertical="center"/>
    </xf>
    <xf numFmtId="0" fontId="2" fillId="6" borderId="0" xfId="1" applyFont="1" applyFill="1" applyBorder="1" applyAlignment="1">
      <alignment vertical="center"/>
    </xf>
    <xf numFmtId="0" fontId="6" fillId="6" borderId="0" xfId="12" applyFont="1" applyFill="1" applyAlignment="1">
      <alignment vertical="center"/>
    </xf>
    <xf numFmtId="0" fontId="12" fillId="6" borderId="0" xfId="1" applyFont="1" applyFill="1" applyAlignment="1">
      <alignment vertical="center"/>
    </xf>
    <xf numFmtId="166" fontId="6" fillId="0" borderId="0" xfId="12" applyNumberFormat="1" applyFont="1" applyAlignment="1">
      <alignment horizontal="right" vertical="center"/>
    </xf>
    <xf numFmtId="0" fontId="6" fillId="6" borderId="0" xfId="12" applyFont="1" applyFill="1" applyAlignment="1">
      <alignment horizontal="right" vertical="center"/>
    </xf>
    <xf numFmtId="0" fontId="7" fillId="6" borderId="0" xfId="1" applyFont="1" applyFill="1" applyAlignment="1">
      <alignment vertical="center"/>
    </xf>
    <xf numFmtId="0" fontId="7" fillId="6" borderId="0" xfId="12" applyFont="1" applyFill="1" applyAlignment="1">
      <alignment vertical="center"/>
    </xf>
    <xf numFmtId="0" fontId="2" fillId="0" borderId="14" xfId="9" applyNumberFormat="1" applyFont="1" applyBorder="1" applyAlignment="1">
      <alignment horizontal="left" vertical="top"/>
    </xf>
    <xf numFmtId="164" fontId="2" fillId="0" borderId="31" xfId="11" applyNumberFormat="1" applyFont="1" applyBorder="1"/>
    <xf numFmtId="49" fontId="3" fillId="2" borderId="33" xfId="1" applyNumberFormat="1" applyFont="1" applyFill="1" applyBorder="1" applyAlignment="1">
      <alignment horizontal="right" vertical="top" wrapText="1"/>
    </xf>
    <xf numFmtId="0" fontId="2" fillId="0" borderId="35" xfId="4" applyFont="1" applyBorder="1" applyAlignment="1"/>
    <xf numFmtId="0" fontId="2" fillId="2" borderId="7" xfId="12" applyFont="1" applyFill="1" applyBorder="1" applyAlignment="1">
      <alignment vertical="center"/>
    </xf>
    <xf numFmtId="4" fontId="2" fillId="0" borderId="36" xfId="9" applyNumberFormat="1" applyFont="1" applyFill="1" applyBorder="1" applyAlignment="1">
      <alignment vertical="center"/>
    </xf>
    <xf numFmtId="0" fontId="9" fillId="4" borderId="3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0" fillId="4" borderId="33" xfId="1" applyFont="1" applyFill="1" applyBorder="1" applyAlignment="1">
      <alignment vertical="center"/>
    </xf>
    <xf numFmtId="0" fontId="9" fillId="4" borderId="28" xfId="1" applyFont="1" applyFill="1" applyBorder="1" applyAlignment="1">
      <alignment horizontal="left" vertical="center"/>
    </xf>
    <xf numFmtId="0" fontId="9" fillId="0" borderId="33" xfId="1" applyFont="1" applyFill="1" applyBorder="1" applyAlignment="1">
      <alignment horizontal="left" vertical="center"/>
    </xf>
    <xf numFmtId="0" fontId="0" fillId="4" borderId="3" xfId="1" applyFont="1" applyFill="1" applyBorder="1" applyAlignment="1">
      <alignment vertical="center"/>
    </xf>
    <xf numFmtId="0" fontId="0" fillId="4" borderId="26" xfId="1" applyFont="1" applyFill="1" applyBorder="1" applyAlignment="1">
      <alignment vertical="center"/>
    </xf>
    <xf numFmtId="165" fontId="1" fillId="0" borderId="0" xfId="13" applyNumberFormat="1" applyFont="1" applyBorder="1" applyAlignment="1" applyProtection="1">
      <alignment horizontal="right" vertical="top"/>
      <protection locked="0"/>
    </xf>
    <xf numFmtId="4" fontId="2" fillId="0" borderId="0" xfId="9" applyNumberFormat="1" applyFont="1" applyAlignment="1">
      <alignment vertical="center"/>
    </xf>
    <xf numFmtId="4" fontId="3" fillId="2" borderId="16" xfId="9" quotePrefix="1" applyNumberFormat="1" applyFont="1" applyFill="1" applyBorder="1" applyAlignment="1">
      <alignment horizontal="right" vertical="top" wrapText="1"/>
    </xf>
    <xf numFmtId="0" fontId="2" fillId="0" borderId="14" xfId="4" applyFont="1" applyBorder="1" applyAlignment="1"/>
    <xf numFmtId="0" fontId="2" fillId="0" borderId="28" xfId="4" applyFont="1" applyBorder="1" applyAlignment="1"/>
    <xf numFmtId="49" fontId="3" fillId="2" borderId="2" xfId="1" applyNumberFormat="1" applyFont="1" applyFill="1" applyBorder="1" applyAlignment="1">
      <alignment horizontal="right" vertical="top" wrapText="1"/>
    </xf>
    <xf numFmtId="4" fontId="2" fillId="6" borderId="29" xfId="12" applyNumberFormat="1" applyFont="1" applyFill="1" applyBorder="1" applyAlignment="1">
      <alignment horizontal="right" vertical="center"/>
    </xf>
    <xf numFmtId="0" fontId="6" fillId="0" borderId="0" xfId="9" applyFont="1" applyFill="1" applyAlignment="1">
      <alignment vertical="center"/>
    </xf>
    <xf numFmtId="49" fontId="2" fillId="0" borderId="0" xfId="9" applyNumberFormat="1" applyFont="1" applyFill="1" applyAlignment="1">
      <alignment vertical="top" wrapText="1"/>
    </xf>
    <xf numFmtId="0" fontId="2" fillId="0" borderId="37" xfId="1" applyFont="1" applyBorder="1" applyAlignment="1">
      <alignment vertical="center"/>
    </xf>
    <xf numFmtId="4" fontId="2" fillId="0" borderId="9" xfId="1" applyNumberFormat="1" applyFont="1" applyFill="1" applyBorder="1" applyAlignment="1">
      <alignment horizontal="right" vertical="center"/>
    </xf>
    <xf numFmtId="0" fontId="14" fillId="2" borderId="23" xfId="1" applyFont="1" applyFill="1" applyBorder="1" applyAlignment="1">
      <alignment horizontal="left" vertical="center"/>
    </xf>
    <xf numFmtId="0" fontId="14" fillId="2" borderId="24" xfId="1" applyFont="1" applyFill="1" applyBorder="1" applyAlignment="1">
      <alignment horizontal="left" vertical="center"/>
    </xf>
    <xf numFmtId="0" fontId="14" fillId="2" borderId="23" xfId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9" fillId="4" borderId="13" xfId="9" applyFont="1" applyFill="1" applyBorder="1" applyAlignment="1">
      <alignment horizontal="center" vertical="center"/>
    </xf>
    <xf numFmtId="0" fontId="9" fillId="4" borderId="25" xfId="9" applyFont="1" applyFill="1" applyBorder="1" applyAlignment="1">
      <alignment horizontal="center" vertical="center"/>
    </xf>
    <xf numFmtId="0" fontId="9" fillId="4" borderId="26" xfId="9" applyFont="1" applyFill="1" applyBorder="1" applyAlignment="1">
      <alignment horizontal="center" vertical="center"/>
    </xf>
    <xf numFmtId="0" fontId="9" fillId="4" borderId="28" xfId="9" applyFont="1" applyFill="1" applyBorder="1" applyAlignment="1">
      <alignment horizontal="center" vertical="center"/>
    </xf>
    <xf numFmtId="0" fontId="9" fillId="4" borderId="0" xfId="9" applyFont="1" applyFill="1" applyBorder="1" applyAlignment="1">
      <alignment horizontal="center" vertical="center"/>
    </xf>
    <xf numFmtId="0" fontId="9" fillId="4" borderId="33" xfId="9" applyFont="1" applyFill="1" applyBorder="1" applyAlignment="1">
      <alignment horizontal="center" vertical="center"/>
    </xf>
    <xf numFmtId="0" fontId="10" fillId="4" borderId="0" xfId="9" applyFont="1" applyFill="1" applyBorder="1" applyAlignment="1">
      <alignment horizontal="center" vertical="center"/>
    </xf>
    <xf numFmtId="0" fontId="10" fillId="4" borderId="33" xfId="9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25" xfId="1" applyFont="1" applyFill="1" applyBorder="1" applyAlignment="1">
      <alignment horizontal="center" vertical="center"/>
    </xf>
    <xf numFmtId="0" fontId="9" fillId="4" borderId="26" xfId="1" applyFont="1" applyFill="1" applyBorder="1" applyAlignment="1">
      <alignment horizontal="center" vertical="center"/>
    </xf>
  </cellXfs>
  <cellStyles count="18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2"/>
    <cellStyle name="Normal" xfId="0" builtinId="0"/>
    <cellStyle name="Normal 2" xfId="3"/>
    <cellStyle name="Normal 3" xfId="7"/>
    <cellStyle name="Normal 4" xfId="13"/>
    <cellStyle name="Normal 4 2" xfId="15"/>
    <cellStyle name="Normal 5" xfId="16"/>
    <cellStyle name="Normal_2010-11_ETF_Securities_XTF_Exchange_Traded_Funds_Statistics" xfId="4"/>
    <cellStyle name="Percent 2" xfId="5"/>
    <cellStyle name="Percent 2 2" xfId="11"/>
    <cellStyle name="Percent 3" xfId="10"/>
    <cellStyle name="Percent 3 2" xfId="14"/>
    <cellStyle name="Style 1" xfId="8"/>
    <cellStyle name="Style 1 2" xfId="17"/>
  </cellStyles>
  <dxfs count="14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Jul 13 Aug 13 Sep 13 Okt 13 Nov 13 Dez 13 Jan 14 Feb 14 Mrz 14 Apr 14 Mai 14 Jun 14 Jul 14</c:v>
          </c:tx>
          <c:spPr>
            <a:solidFill>
              <a:srgbClr val="0033CC"/>
            </a:solidFill>
          </c:spPr>
          <c:invertIfNegative val="0"/>
          <c:cat>
            <c:numLit>
              <c:formatCode>mmm\-yy</c:formatCode>
              <c:ptCount val="13"/>
              <c:pt idx="0">
                <c:v>41456</c:v>
              </c:pt>
              <c:pt idx="1">
                <c:v>41487</c:v>
              </c:pt>
              <c:pt idx="2">
                <c:v>41518</c:v>
              </c:pt>
              <c:pt idx="3">
                <c:v>41548</c:v>
              </c:pt>
              <c:pt idx="4">
                <c:v>41579</c:v>
              </c:pt>
              <c:pt idx="5">
                <c:v>41609</c:v>
              </c:pt>
              <c:pt idx="6">
                <c:v>41640</c:v>
              </c:pt>
              <c:pt idx="7">
                <c:v>41671</c:v>
              </c:pt>
              <c:pt idx="8">
                <c:v>41699</c:v>
              </c:pt>
              <c:pt idx="9">
                <c:v>41730</c:v>
              </c:pt>
              <c:pt idx="10">
                <c:v>41760</c:v>
              </c:pt>
              <c:pt idx="11">
                <c:v>41791</c:v>
              </c:pt>
              <c:pt idx="12">
                <c:v>41821</c:v>
              </c:pt>
            </c:numLit>
          </c:cat>
          <c:val>
            <c:numLit>
              <c:formatCode>#,##0.00</c:formatCode>
              <c:ptCount val="13"/>
              <c:pt idx="0">
                <c:v>9221.3039303368787</c:v>
              </c:pt>
              <c:pt idx="1">
                <c:v>7717.2711790302492</c:v>
              </c:pt>
              <c:pt idx="2">
                <c:v>8295.1541718288809</c:v>
              </c:pt>
              <c:pt idx="3">
                <c:v>8617.070071566417</c:v>
              </c:pt>
              <c:pt idx="4">
                <c:v>7468.4574497059184</c:v>
              </c:pt>
              <c:pt idx="5">
                <c:v>9715.2759271526993</c:v>
              </c:pt>
              <c:pt idx="6">
                <c:v>12867.638467996392</c:v>
              </c:pt>
              <c:pt idx="7">
                <c:v>10559.342487300111</c:v>
              </c:pt>
              <c:pt idx="8">
                <c:v>10409.856625371216</c:v>
              </c:pt>
              <c:pt idx="9">
                <c:v>9208.1300333986528</c:v>
              </c:pt>
              <c:pt idx="10">
                <c:v>9199.3441752236995</c:v>
              </c:pt>
              <c:pt idx="11">
                <c:v>8511.5760460371184</c:v>
              </c:pt>
              <c:pt idx="12">
                <c:v>9948.55097040691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816384"/>
        <c:axId val="228817920"/>
      </c:barChart>
      <c:dateAx>
        <c:axId val="228816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17920"/>
        <c:crosses val="autoZero"/>
        <c:auto val="1"/>
        <c:lblOffset val="100"/>
        <c:baseTimeUnit val="months"/>
        <c:majorUnit val="1"/>
        <c:minorUnit val="1"/>
      </c:dateAx>
      <c:valAx>
        <c:axId val="228817920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16384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1665024"/>
        <c:axId val="231801984"/>
        <c:axId val="0"/>
      </c:bar3DChart>
      <c:catAx>
        <c:axId val="2316650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01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801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65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0966784"/>
        <c:axId val="250968320"/>
        <c:axId val="0"/>
      </c:bar3DChart>
      <c:catAx>
        <c:axId val="2509667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68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0968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09667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815040"/>
        <c:axId val="207816576"/>
        <c:axId val="0"/>
      </c:bar3DChart>
      <c:catAx>
        <c:axId val="2078150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1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1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15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824768"/>
        <c:axId val="207826304"/>
        <c:axId val="0"/>
      </c:bar3DChart>
      <c:catAx>
        <c:axId val="2078247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2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26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24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7868288"/>
        <c:axId val="207869824"/>
        <c:axId val="0"/>
      </c:bar3DChart>
      <c:catAx>
        <c:axId val="207868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9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69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144256"/>
        <c:axId val="208145792"/>
        <c:axId val="0"/>
      </c:bar3DChart>
      <c:catAx>
        <c:axId val="2081442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4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4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790656"/>
        <c:axId val="228792192"/>
        <c:axId val="0"/>
      </c:bar3DChart>
      <c:catAx>
        <c:axId val="2287906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2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792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7906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833152"/>
        <c:axId val="228834688"/>
        <c:axId val="0"/>
      </c:bar3DChart>
      <c:catAx>
        <c:axId val="2288331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3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883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8331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66"/>
  <sheetViews>
    <sheetView showGridLines="0" tabSelected="1" zoomScaleNormal="100" workbookViewId="0"/>
  </sheetViews>
  <sheetFormatPr defaultColWidth="9.140625" defaultRowHeight="12" x14ac:dyDescent="0.2"/>
  <cols>
    <col min="1" max="1" width="60.7109375" style="7" bestFit="1" customWidth="1"/>
    <col min="2" max="2" width="12.7109375" style="7" customWidth="1"/>
    <col min="3" max="3" width="16" style="7" customWidth="1"/>
    <col min="4" max="4" width="6.42578125" style="7" customWidth="1"/>
    <col min="5" max="5" width="46.7109375" style="5" customWidth="1"/>
    <col min="6" max="6" width="11.85546875" style="5" customWidth="1"/>
    <col min="7" max="7" width="13.5703125" style="5" customWidth="1"/>
    <col min="8" max="16384" width="9.140625" style="5"/>
  </cols>
  <sheetData>
    <row r="1" spans="1:7" ht="32.25" customHeight="1" x14ac:dyDescent="0.2">
      <c r="A1" s="145" t="s">
        <v>309</v>
      </c>
      <c r="B1" s="142"/>
      <c r="C1" s="2"/>
      <c r="D1" s="2"/>
      <c r="E1" s="3"/>
      <c r="F1" s="4"/>
      <c r="G1" s="4"/>
    </row>
    <row r="2" spans="1:7" ht="24.75" customHeight="1" x14ac:dyDescent="0.2">
      <c r="A2" s="6" t="s">
        <v>2925</v>
      </c>
      <c r="B2" s="2"/>
      <c r="C2" s="2"/>
      <c r="D2" s="2"/>
      <c r="E2" s="3"/>
      <c r="F2" s="4"/>
      <c r="G2" s="4"/>
    </row>
    <row r="3" spans="1:7" ht="24.75" customHeight="1" x14ac:dyDescent="0.2">
      <c r="A3" s="2"/>
      <c r="B3" s="2"/>
      <c r="C3" s="2"/>
      <c r="D3" s="2"/>
      <c r="E3" s="3"/>
      <c r="F3" s="4"/>
      <c r="G3" s="4"/>
    </row>
    <row r="4" spans="1:7" ht="24.75" customHeight="1" x14ac:dyDescent="0.2">
      <c r="A4" s="133"/>
      <c r="D4" s="5"/>
    </row>
    <row r="5" spans="1:7" ht="24.75" customHeight="1" x14ac:dyDescent="0.2"/>
    <row r="6" spans="1:7" ht="24.75" customHeight="1" x14ac:dyDescent="0.2">
      <c r="F6" s="8">
        <v>40756</v>
      </c>
      <c r="G6" s="8"/>
    </row>
    <row r="7" spans="1:7" x14ac:dyDescent="0.2">
      <c r="F7" s="5" t="e">
        <v>#N/A</v>
      </c>
    </row>
    <row r="8" spans="1:7" x14ac:dyDescent="0.2">
      <c r="F8" s="5" t="e">
        <v>#N/A</v>
      </c>
    </row>
    <row r="9" spans="1:7" x14ac:dyDescent="0.2">
      <c r="F9" s="5" t="e">
        <v>#N/A</v>
      </c>
    </row>
    <row r="10" spans="1:7" x14ac:dyDescent="0.2">
      <c r="F10" s="5" t="e">
        <v>#N/A</v>
      </c>
    </row>
    <row r="11" spans="1:7" x14ac:dyDescent="0.2">
      <c r="F11" s="5" t="e">
        <v>#N/A</v>
      </c>
    </row>
    <row r="12" spans="1:7" x14ac:dyDescent="0.2">
      <c r="F12" s="5" t="e">
        <v>#N/A</v>
      </c>
    </row>
    <row r="13" spans="1:7" x14ac:dyDescent="0.2">
      <c r="F13" s="5" t="e">
        <v>#N/A</v>
      </c>
    </row>
    <row r="14" spans="1:7" x14ac:dyDescent="0.2">
      <c r="F14" s="5" t="e">
        <v>#N/A</v>
      </c>
    </row>
    <row r="15" spans="1:7" x14ac:dyDescent="0.2">
      <c r="F15" s="5" t="e">
        <v>#N/A</v>
      </c>
    </row>
    <row r="16" spans="1:7" x14ac:dyDescent="0.2">
      <c r="F16" s="5" t="e">
        <v>#N/A</v>
      </c>
    </row>
    <row r="17" spans="1:7" x14ac:dyDescent="0.2">
      <c r="F17" s="5" t="e">
        <v>#N/A</v>
      </c>
    </row>
    <row r="18" spans="1:7" x14ac:dyDescent="0.2">
      <c r="F18" s="5" t="e">
        <v>#N/A</v>
      </c>
    </row>
    <row r="19" spans="1:7" x14ac:dyDescent="0.2">
      <c r="F19" s="5" t="e">
        <v>#N/A</v>
      </c>
    </row>
    <row r="20" spans="1:7" x14ac:dyDescent="0.2">
      <c r="F20" s="5" t="e">
        <v>#N/A</v>
      </c>
    </row>
    <row r="21" spans="1:7" x14ac:dyDescent="0.2">
      <c r="F21" s="5" t="e">
        <v>#N/A</v>
      </c>
    </row>
    <row r="22" spans="1:7" x14ac:dyDescent="0.2">
      <c r="F22" s="5" t="e">
        <v>#N/A</v>
      </c>
    </row>
    <row r="23" spans="1:7" x14ac:dyDescent="0.2">
      <c r="F23" s="5" t="e">
        <v>#N/A</v>
      </c>
    </row>
    <row r="24" spans="1:7" x14ac:dyDescent="0.2">
      <c r="F24" s="5" t="e">
        <v>#N/A</v>
      </c>
    </row>
    <row r="25" spans="1:7" x14ac:dyDescent="0.2">
      <c r="F25" s="5" t="e">
        <v>#N/A</v>
      </c>
    </row>
    <row r="26" spans="1:7" x14ac:dyDescent="0.2">
      <c r="A26" s="133"/>
      <c r="B26" s="133"/>
      <c r="C26" s="133"/>
      <c r="D26" s="133"/>
      <c r="E26" s="127"/>
      <c r="F26" s="127" t="e">
        <v>#N/A</v>
      </c>
      <c r="G26" s="127"/>
    </row>
    <row r="27" spans="1:7" ht="12.75" thickBot="1" x14ac:dyDescent="0.25">
      <c r="A27" s="133"/>
      <c r="B27" s="133"/>
      <c r="C27" s="133"/>
      <c r="D27" s="133"/>
      <c r="E27" s="127"/>
      <c r="F27" s="127"/>
      <c r="G27" s="127"/>
    </row>
    <row r="28" spans="1:7" ht="12.75" customHeight="1" x14ac:dyDescent="0.2">
      <c r="A28" s="171" t="s">
        <v>713</v>
      </c>
      <c r="B28" s="31"/>
      <c r="C28" s="34" t="s">
        <v>710</v>
      </c>
      <c r="D28" s="1"/>
      <c r="E28" s="171" t="s">
        <v>716</v>
      </c>
      <c r="F28" s="39"/>
      <c r="G28" s="40" t="s">
        <v>1116</v>
      </c>
    </row>
    <row r="29" spans="1:7" ht="12.75" customHeight="1" thickBot="1" x14ac:dyDescent="0.25">
      <c r="A29" s="172"/>
      <c r="B29" s="32"/>
      <c r="C29" s="33" t="s">
        <v>709</v>
      </c>
      <c r="D29" s="1"/>
      <c r="E29" s="172"/>
      <c r="F29" s="41"/>
      <c r="G29" s="42" t="s">
        <v>1117</v>
      </c>
    </row>
    <row r="30" spans="1:7" ht="17.25" customHeight="1" x14ac:dyDescent="0.2">
      <c r="A30" s="35" t="s">
        <v>2750</v>
      </c>
      <c r="B30" s="12" t="s">
        <v>636</v>
      </c>
      <c r="C30" s="43">
        <v>2.8663913043478302</v>
      </c>
      <c r="D30"/>
      <c r="E30" s="35" t="s">
        <v>2750</v>
      </c>
      <c r="F30" s="12" t="s">
        <v>636</v>
      </c>
      <c r="G30" s="170">
        <v>1114.8018201340001</v>
      </c>
    </row>
    <row r="31" spans="1:7" ht="17.25" customHeight="1" x14ac:dyDescent="0.2">
      <c r="A31" s="36" t="s">
        <v>1892</v>
      </c>
      <c r="B31" s="13" t="s">
        <v>546</v>
      </c>
      <c r="C31" s="43">
        <v>3.5965217391304298</v>
      </c>
      <c r="D31"/>
      <c r="E31" s="36" t="s">
        <v>2359</v>
      </c>
      <c r="F31" s="13" t="s">
        <v>643</v>
      </c>
      <c r="G31" s="43">
        <v>434.70410017400002</v>
      </c>
    </row>
    <row r="32" spans="1:7" ht="17.25" customHeight="1" x14ac:dyDescent="0.2">
      <c r="A32" s="36" t="s">
        <v>2176</v>
      </c>
      <c r="B32" s="13" t="s">
        <v>99</v>
      </c>
      <c r="C32" s="43">
        <v>4.8865217391304396</v>
      </c>
      <c r="D32"/>
      <c r="E32" s="36" t="s">
        <v>983</v>
      </c>
      <c r="F32" s="13" t="s">
        <v>644</v>
      </c>
      <c r="G32" s="43">
        <v>380.22434329799995</v>
      </c>
    </row>
    <row r="33" spans="1:7" ht="17.25" customHeight="1" x14ac:dyDescent="0.2">
      <c r="A33" s="36" t="s">
        <v>2253</v>
      </c>
      <c r="B33" s="13" t="s">
        <v>455</v>
      </c>
      <c r="C33" s="43">
        <v>5.2076956521739097</v>
      </c>
      <c r="D33"/>
      <c r="E33" s="36" t="s">
        <v>2408</v>
      </c>
      <c r="F33" s="13" t="s">
        <v>1004</v>
      </c>
      <c r="G33" s="43">
        <v>196.48306719499999</v>
      </c>
    </row>
    <row r="34" spans="1:7" ht="17.25" customHeight="1" x14ac:dyDescent="0.2">
      <c r="A34" s="36" t="s">
        <v>2411</v>
      </c>
      <c r="B34" s="13" t="s">
        <v>370</v>
      </c>
      <c r="C34" s="43">
        <v>6.2840434782608696</v>
      </c>
      <c r="D34"/>
      <c r="E34" s="36" t="s">
        <v>1780</v>
      </c>
      <c r="F34" s="13" t="s">
        <v>177</v>
      </c>
      <c r="G34" s="43">
        <v>127.91143568199999</v>
      </c>
    </row>
    <row r="35" spans="1:7" ht="17.25" customHeight="1" x14ac:dyDescent="0.2">
      <c r="A35" s="36" t="s">
        <v>2456</v>
      </c>
      <c r="B35" s="13" t="s">
        <v>89</v>
      </c>
      <c r="C35" s="43">
        <v>6.3003478260869601</v>
      </c>
      <c r="D35"/>
      <c r="E35" s="36" t="s">
        <v>1893</v>
      </c>
      <c r="F35" s="13" t="s">
        <v>542</v>
      </c>
      <c r="G35" s="43">
        <v>108.21058918600001</v>
      </c>
    </row>
    <row r="36" spans="1:7" ht="17.25" customHeight="1" x14ac:dyDescent="0.2">
      <c r="A36" s="36" t="s">
        <v>2470</v>
      </c>
      <c r="B36" s="13" t="s">
        <v>372</v>
      </c>
      <c r="C36" s="43">
        <v>6.5943913043478304</v>
      </c>
      <c r="D36"/>
      <c r="E36" s="36" t="s">
        <v>1892</v>
      </c>
      <c r="F36" s="13" t="s">
        <v>546</v>
      </c>
      <c r="G36" s="43">
        <v>99.119815948999999</v>
      </c>
    </row>
    <row r="37" spans="1:7" ht="17.25" customHeight="1" x14ac:dyDescent="0.2">
      <c r="A37" s="36" t="s">
        <v>2801</v>
      </c>
      <c r="B37" s="13" t="s">
        <v>271</v>
      </c>
      <c r="C37" s="43">
        <v>6.6564782608695596</v>
      </c>
      <c r="D37"/>
      <c r="E37" s="36" t="s">
        <v>2411</v>
      </c>
      <c r="F37" s="13" t="s">
        <v>370</v>
      </c>
      <c r="G37" s="43">
        <v>97.867645206000006</v>
      </c>
    </row>
    <row r="38" spans="1:7" ht="17.25" customHeight="1" x14ac:dyDescent="0.2">
      <c r="A38" s="36" t="s">
        <v>2655</v>
      </c>
      <c r="B38" s="13" t="s">
        <v>78</v>
      </c>
      <c r="C38" s="43">
        <v>7.3671304347826103</v>
      </c>
      <c r="D38"/>
      <c r="E38" s="36" t="s">
        <v>2368</v>
      </c>
      <c r="F38" s="13" t="s">
        <v>436</v>
      </c>
      <c r="G38" s="43">
        <v>91.614424069000009</v>
      </c>
    </row>
    <row r="39" spans="1:7" ht="17.25" customHeight="1" thickBot="1" x14ac:dyDescent="0.25">
      <c r="A39" s="16" t="s">
        <v>2408</v>
      </c>
      <c r="B39" s="15" t="s">
        <v>1004</v>
      </c>
      <c r="C39" s="44">
        <v>7.4907391304347799</v>
      </c>
      <c r="D39"/>
      <c r="E39" s="16" t="s">
        <v>1890</v>
      </c>
      <c r="F39" s="15" t="s">
        <v>866</v>
      </c>
      <c r="G39" s="44">
        <v>90.587699113999989</v>
      </c>
    </row>
    <row r="40" spans="1:7" ht="12.75" customHeight="1" x14ac:dyDescent="0.2">
      <c r="A40" s="5"/>
      <c r="B40" s="5"/>
      <c r="C40" s="5"/>
      <c r="D40"/>
    </row>
    <row r="41" spans="1:7" ht="12.75" thickBot="1" x14ac:dyDescent="0.25">
      <c r="A41" s="133"/>
      <c r="B41" s="133"/>
      <c r="C41" s="133"/>
      <c r="E41" s="127"/>
      <c r="F41" s="127"/>
      <c r="G41" s="127"/>
    </row>
    <row r="42" spans="1:7" ht="12.75" x14ac:dyDescent="0.2">
      <c r="A42" s="171" t="s">
        <v>714</v>
      </c>
      <c r="B42" s="31"/>
      <c r="C42" s="34" t="s">
        <v>710</v>
      </c>
      <c r="D42" s="133"/>
      <c r="E42" s="173" t="s">
        <v>715</v>
      </c>
      <c r="F42" s="39"/>
      <c r="G42" s="40" t="s">
        <v>1116</v>
      </c>
    </row>
    <row r="43" spans="1:7" ht="12.75" customHeight="1" thickBot="1" x14ac:dyDescent="0.25">
      <c r="A43" s="172"/>
      <c r="B43" s="32"/>
      <c r="C43" s="33" t="s">
        <v>709</v>
      </c>
      <c r="D43" s="126"/>
      <c r="E43" s="174"/>
      <c r="F43" s="41"/>
      <c r="G43" s="42" t="s">
        <v>1117</v>
      </c>
    </row>
    <row r="44" spans="1:7" ht="17.25" customHeight="1" x14ac:dyDescent="0.2">
      <c r="A44" s="35" t="s">
        <v>1798</v>
      </c>
      <c r="B44" s="12" t="s">
        <v>133</v>
      </c>
      <c r="C44" s="43">
        <v>0.62286956521739101</v>
      </c>
      <c r="D44" s="1"/>
      <c r="E44" s="36" t="s">
        <v>2333</v>
      </c>
      <c r="F44" s="12" t="s">
        <v>280</v>
      </c>
      <c r="G44" s="43">
        <v>60.555568637999997</v>
      </c>
    </row>
    <row r="45" spans="1:7" ht="17.25" customHeight="1" x14ac:dyDescent="0.2">
      <c r="A45" s="36" t="s">
        <v>2489</v>
      </c>
      <c r="B45" s="14" t="s">
        <v>56</v>
      </c>
      <c r="C45" s="43">
        <v>1.8996956521739099</v>
      </c>
      <c r="E45" s="36" t="s">
        <v>1899</v>
      </c>
      <c r="F45" s="14" t="s">
        <v>169</v>
      </c>
      <c r="G45" s="43">
        <v>51.529628696000003</v>
      </c>
    </row>
    <row r="46" spans="1:7" ht="17.25" customHeight="1" x14ac:dyDescent="0.2">
      <c r="A46" s="36" t="s">
        <v>2277</v>
      </c>
      <c r="B46" s="14" t="s">
        <v>238</v>
      </c>
      <c r="C46" s="43">
        <v>2.0513913043478298</v>
      </c>
      <c r="E46" s="36" t="s">
        <v>1797</v>
      </c>
      <c r="F46" s="14" t="s">
        <v>145</v>
      </c>
      <c r="G46" s="43">
        <v>45.307490835999999</v>
      </c>
    </row>
    <row r="47" spans="1:7" ht="17.25" customHeight="1" x14ac:dyDescent="0.2">
      <c r="A47" s="36" t="s">
        <v>2276</v>
      </c>
      <c r="B47" s="14" t="s">
        <v>423</v>
      </c>
      <c r="C47" s="43">
        <v>2.2524782608695699</v>
      </c>
      <c r="E47" s="36" t="s">
        <v>2423</v>
      </c>
      <c r="F47" s="14" t="s">
        <v>977</v>
      </c>
      <c r="G47" s="43">
        <v>40.686226959999999</v>
      </c>
    </row>
    <row r="48" spans="1:7" ht="17.25" customHeight="1" x14ac:dyDescent="0.2">
      <c r="A48" s="36" t="s">
        <v>2278</v>
      </c>
      <c r="B48" s="14" t="s">
        <v>424</v>
      </c>
      <c r="C48" s="43">
        <v>3.15126086956522</v>
      </c>
      <c r="E48" s="36" t="s">
        <v>1895</v>
      </c>
      <c r="F48" s="14" t="s">
        <v>387</v>
      </c>
      <c r="G48" s="43">
        <v>39.799301277999994</v>
      </c>
    </row>
    <row r="49" spans="1:7" ht="17.25" customHeight="1" x14ac:dyDescent="0.2">
      <c r="A49" s="36" t="s">
        <v>2431</v>
      </c>
      <c r="B49" s="14" t="s">
        <v>273</v>
      </c>
      <c r="C49" s="43">
        <v>3.2746086956521698</v>
      </c>
      <c r="E49" s="36" t="s">
        <v>1798</v>
      </c>
      <c r="F49" s="14" t="s">
        <v>133</v>
      </c>
      <c r="G49" s="43">
        <v>35.030495668999997</v>
      </c>
    </row>
    <row r="50" spans="1:7" ht="17.25" customHeight="1" x14ac:dyDescent="0.2">
      <c r="A50" s="36" t="s">
        <v>1761</v>
      </c>
      <c r="B50" s="14" t="s">
        <v>189</v>
      </c>
      <c r="C50" s="43">
        <v>3.9263043478260902</v>
      </c>
      <c r="E50" s="36" t="s">
        <v>2752</v>
      </c>
      <c r="F50" s="14" t="s">
        <v>25</v>
      </c>
      <c r="G50" s="43">
        <v>34.289769854999996</v>
      </c>
    </row>
    <row r="51" spans="1:7" ht="17.25" customHeight="1" x14ac:dyDescent="0.2">
      <c r="A51" s="36" t="s">
        <v>1911</v>
      </c>
      <c r="B51" s="14" t="s">
        <v>388</v>
      </c>
      <c r="C51" s="43">
        <v>4.0828695652173899</v>
      </c>
      <c r="D51" s="5"/>
      <c r="E51" s="36" t="s">
        <v>1794</v>
      </c>
      <c r="F51" s="14" t="s">
        <v>147</v>
      </c>
      <c r="G51" s="43">
        <v>33.446718523000001</v>
      </c>
    </row>
    <row r="52" spans="1:7" ht="17.25" customHeight="1" x14ac:dyDescent="0.2">
      <c r="A52" s="36" t="s">
        <v>2454</v>
      </c>
      <c r="B52" s="14" t="s">
        <v>51</v>
      </c>
      <c r="C52" s="43">
        <v>4.3043043478260898</v>
      </c>
      <c r="D52" s="5"/>
      <c r="E52" s="36" t="s">
        <v>1900</v>
      </c>
      <c r="F52" s="14" t="s">
        <v>401</v>
      </c>
      <c r="G52" s="43">
        <v>32.545800714000002</v>
      </c>
    </row>
    <row r="53" spans="1:7" ht="17.25" customHeight="1" thickBot="1" x14ac:dyDescent="0.25">
      <c r="A53" s="16" t="s">
        <v>2437</v>
      </c>
      <c r="B53" s="15" t="s">
        <v>53</v>
      </c>
      <c r="C53" s="44">
        <v>4.31313043478261</v>
      </c>
      <c r="D53" s="5"/>
      <c r="E53" s="16" t="s">
        <v>2414</v>
      </c>
      <c r="F53" s="15" t="s">
        <v>979</v>
      </c>
      <c r="G53" s="44">
        <v>31.965802222000001</v>
      </c>
    </row>
    <row r="54" spans="1:7" ht="17.25" customHeight="1" thickBot="1" x14ac:dyDescent="0.25">
      <c r="A54" s="137"/>
      <c r="B54" s="138"/>
      <c r="C54" s="139"/>
      <c r="D54" s="5"/>
      <c r="E54" s="137"/>
      <c r="F54" s="127"/>
      <c r="G54" s="140"/>
    </row>
    <row r="55" spans="1:7" ht="17.25" customHeight="1" x14ac:dyDescent="0.2">
      <c r="A55" s="171" t="s">
        <v>711</v>
      </c>
      <c r="B55" s="31"/>
      <c r="C55" s="34" t="s">
        <v>710</v>
      </c>
      <c r="D55" s="127"/>
      <c r="E55" s="171" t="s">
        <v>712</v>
      </c>
      <c r="F55" s="39"/>
      <c r="G55" s="40" t="s">
        <v>1116</v>
      </c>
    </row>
    <row r="56" spans="1:7" ht="12.75" customHeight="1" thickBot="1" x14ac:dyDescent="0.25">
      <c r="A56" s="172"/>
      <c r="B56" s="32"/>
      <c r="C56" s="33" t="s">
        <v>709</v>
      </c>
      <c r="D56" s="30"/>
      <c r="E56" s="172"/>
      <c r="F56" s="41"/>
      <c r="G56" s="42" t="s">
        <v>1117</v>
      </c>
    </row>
    <row r="57" spans="1:7" ht="18" customHeight="1" x14ac:dyDescent="0.2">
      <c r="A57" s="35" t="s">
        <v>2212</v>
      </c>
      <c r="B57" s="12" t="s">
        <v>109</v>
      </c>
      <c r="C57" s="43">
        <v>14.096086956521701</v>
      </c>
      <c r="D57" s="30"/>
      <c r="E57" s="36" t="s">
        <v>2212</v>
      </c>
      <c r="F57" s="12" t="s">
        <v>109</v>
      </c>
      <c r="G57" s="43">
        <v>18.427679260000001</v>
      </c>
    </row>
    <row r="58" spans="1:7" ht="17.25" customHeight="1" x14ac:dyDescent="0.2">
      <c r="A58" s="36" t="s">
        <v>2353</v>
      </c>
      <c r="B58" s="13" t="s">
        <v>975</v>
      </c>
      <c r="C58" s="43">
        <v>14.958826086956501</v>
      </c>
      <c r="E58" s="169" t="s">
        <v>520</v>
      </c>
      <c r="F58" s="13" t="s">
        <v>67</v>
      </c>
      <c r="G58" s="43">
        <v>13.163834373</v>
      </c>
    </row>
    <row r="59" spans="1:7" ht="17.25" customHeight="1" x14ac:dyDescent="0.2">
      <c r="A59" s="36" t="s">
        <v>2802</v>
      </c>
      <c r="B59" s="13" t="s">
        <v>561</v>
      </c>
      <c r="C59" s="43">
        <v>18.385000000000002</v>
      </c>
      <c r="E59" s="169" t="s">
        <v>2721</v>
      </c>
      <c r="F59" s="13" t="s">
        <v>376</v>
      </c>
      <c r="G59" s="43">
        <v>12.230443901000001</v>
      </c>
    </row>
    <row r="60" spans="1:7" ht="17.25" customHeight="1" x14ac:dyDescent="0.2">
      <c r="A60" s="36" t="s">
        <v>2721</v>
      </c>
      <c r="B60" s="13" t="s">
        <v>376</v>
      </c>
      <c r="C60" s="43">
        <v>24.175434782608701</v>
      </c>
      <c r="E60" s="169" t="s">
        <v>2246</v>
      </c>
      <c r="F60" s="13" t="s">
        <v>28</v>
      </c>
      <c r="G60" s="43">
        <v>10.265395512</v>
      </c>
    </row>
    <row r="61" spans="1:7" ht="17.25" customHeight="1" thickBot="1" x14ac:dyDescent="0.25">
      <c r="A61" s="16" t="s">
        <v>2803</v>
      </c>
      <c r="B61" s="15" t="s">
        <v>562</v>
      </c>
      <c r="C61" s="44">
        <v>27.177521739130398</v>
      </c>
      <c r="E61" s="16" t="s">
        <v>2802</v>
      </c>
      <c r="F61" s="15" t="s">
        <v>561</v>
      </c>
      <c r="G61" s="44">
        <v>7.0155136900000006</v>
      </c>
    </row>
    <row r="62" spans="1:7" ht="17.25" customHeight="1" x14ac:dyDescent="0.2">
      <c r="E62" s="7"/>
      <c r="F62" s="7"/>
      <c r="G62" s="7"/>
    </row>
    <row r="63" spans="1:7" x14ac:dyDescent="0.2">
      <c r="A63" s="7" t="s">
        <v>1376</v>
      </c>
      <c r="C63" s="5"/>
      <c r="D63" s="5"/>
      <c r="E63" s="7"/>
      <c r="F63" s="7"/>
      <c r="G63" s="7"/>
    </row>
    <row r="64" spans="1:7" x14ac:dyDescent="0.2">
      <c r="C64" s="5"/>
      <c r="D64" s="5"/>
      <c r="E64" s="7"/>
      <c r="F64" s="7"/>
      <c r="G64" s="7"/>
    </row>
    <row r="65" spans="1:7" x14ac:dyDescent="0.2">
      <c r="A65" s="11" t="s">
        <v>70</v>
      </c>
      <c r="B65" s="5"/>
      <c r="C65" s="5"/>
      <c r="D65" s="5"/>
      <c r="E65" s="7"/>
      <c r="F65" s="7"/>
      <c r="G65" s="7"/>
    </row>
    <row r="298" spans="1:5" x14ac:dyDescent="0.2">
      <c r="A298" s="7" t="s">
        <v>1092</v>
      </c>
      <c r="B298" s="7" t="s">
        <v>1093</v>
      </c>
      <c r="C298" s="7" t="s">
        <v>945</v>
      </c>
    </row>
    <row r="299" spans="1:5" x14ac:dyDescent="0.2">
      <c r="A299" s="7" t="s">
        <v>1089</v>
      </c>
      <c r="B299" s="7" t="s">
        <v>1090</v>
      </c>
      <c r="C299" s="7" t="s">
        <v>703</v>
      </c>
      <c r="D299" s="7" t="s">
        <v>235</v>
      </c>
    </row>
    <row r="300" spans="1:5" x14ac:dyDescent="0.2">
      <c r="A300" s="7" t="s">
        <v>1106</v>
      </c>
      <c r="B300" s="7" t="s">
        <v>1096</v>
      </c>
      <c r="C300" s="7" t="s">
        <v>1038</v>
      </c>
      <c r="D300" s="7" t="s">
        <v>235</v>
      </c>
    </row>
    <row r="301" spans="1:5" x14ac:dyDescent="0.2">
      <c r="A301" s="7" t="s">
        <v>1107</v>
      </c>
      <c r="B301" s="7" t="s">
        <v>1097</v>
      </c>
      <c r="C301" s="7" t="s">
        <v>1038</v>
      </c>
      <c r="D301" s="7" t="s">
        <v>236</v>
      </c>
      <c r="E301" s="5" t="s">
        <v>1088</v>
      </c>
    </row>
    <row r="302" spans="1:5" x14ac:dyDescent="0.2">
      <c r="A302" s="7" t="s">
        <v>1108</v>
      </c>
      <c r="B302" s="7" t="s">
        <v>1098</v>
      </c>
      <c r="C302" s="7" t="s">
        <v>1038</v>
      </c>
      <c r="D302" s="7" t="s">
        <v>236</v>
      </c>
      <c r="E302" s="5" t="s">
        <v>1088</v>
      </c>
    </row>
    <row r="303" spans="1:5" x14ac:dyDescent="0.2">
      <c r="A303" s="7" t="s">
        <v>1109</v>
      </c>
      <c r="B303" s="7" t="s">
        <v>1099</v>
      </c>
      <c r="C303" s="7" t="s">
        <v>1038</v>
      </c>
      <c r="D303" s="7" t="s">
        <v>236</v>
      </c>
      <c r="E303" s="5" t="s">
        <v>237</v>
      </c>
    </row>
    <row r="304" spans="1:5" x14ac:dyDescent="0.2">
      <c r="A304" s="7" t="s">
        <v>1110</v>
      </c>
      <c r="B304" s="7" t="s">
        <v>1100</v>
      </c>
      <c r="C304" s="7" t="s">
        <v>1038</v>
      </c>
      <c r="D304" s="7" t="s">
        <v>236</v>
      </c>
      <c r="E304" s="5" t="s">
        <v>237</v>
      </c>
    </row>
    <row r="305" spans="1:5" x14ac:dyDescent="0.2">
      <c r="A305" s="7" t="s">
        <v>1111</v>
      </c>
      <c r="B305" s="7" t="s">
        <v>1101</v>
      </c>
      <c r="C305" s="7" t="s">
        <v>1038</v>
      </c>
      <c r="D305" s="7" t="s">
        <v>236</v>
      </c>
      <c r="E305" s="5" t="s">
        <v>237</v>
      </c>
    </row>
    <row r="306" spans="1:5" x14ac:dyDescent="0.2">
      <c r="A306" s="7" t="s">
        <v>1112</v>
      </c>
      <c r="B306" s="7" t="s">
        <v>1102</v>
      </c>
      <c r="C306" s="7" t="s">
        <v>1038</v>
      </c>
      <c r="D306" s="7" t="s">
        <v>236</v>
      </c>
      <c r="E306" s="5" t="s">
        <v>237</v>
      </c>
    </row>
    <row r="307" spans="1:5" x14ac:dyDescent="0.2">
      <c r="A307" s="7" t="s">
        <v>1113</v>
      </c>
      <c r="B307" s="7" t="s">
        <v>1103</v>
      </c>
      <c r="C307" s="7" t="s">
        <v>1038</v>
      </c>
      <c r="D307" s="7" t="s">
        <v>236</v>
      </c>
      <c r="E307" s="5" t="s">
        <v>237</v>
      </c>
    </row>
    <row r="308" spans="1:5" x14ac:dyDescent="0.2">
      <c r="A308" s="7" t="s">
        <v>1114</v>
      </c>
      <c r="B308" s="7" t="s">
        <v>1104</v>
      </c>
      <c r="C308" s="7" t="s">
        <v>1038</v>
      </c>
      <c r="D308" s="7" t="s">
        <v>236</v>
      </c>
      <c r="E308" s="5" t="s">
        <v>237</v>
      </c>
    </row>
    <row r="309" spans="1:5" x14ac:dyDescent="0.2">
      <c r="A309" s="7" t="s">
        <v>1115</v>
      </c>
      <c r="B309" s="7" t="s">
        <v>1105</v>
      </c>
      <c r="C309" s="7" t="s">
        <v>1038</v>
      </c>
      <c r="D309" s="7" t="s">
        <v>236</v>
      </c>
      <c r="E309" s="5" t="s">
        <v>237</v>
      </c>
    </row>
    <row r="310" spans="1:5" x14ac:dyDescent="0.2">
      <c r="D310" s="7" t="s">
        <v>236</v>
      </c>
      <c r="E310" s="5" t="s">
        <v>237</v>
      </c>
    </row>
    <row r="311" spans="1:5" x14ac:dyDescent="0.2">
      <c r="E311" s="5" t="s">
        <v>237</v>
      </c>
    </row>
    <row r="312" spans="1:5" x14ac:dyDescent="0.2">
      <c r="E312" s="5" t="s">
        <v>237</v>
      </c>
    </row>
    <row r="352" spans="1:4" x14ac:dyDescent="0.2">
      <c r="A352" s="5"/>
      <c r="B352" s="5"/>
      <c r="C352" s="5"/>
      <c r="D352" s="7" t="s">
        <v>285</v>
      </c>
    </row>
    <row r="430" spans="1:4" x14ac:dyDescent="0.2">
      <c r="A430" s="5"/>
      <c r="B430" s="5"/>
      <c r="C430" s="5"/>
      <c r="D430" s="7" t="s">
        <v>285</v>
      </c>
    </row>
    <row r="566" spans="1:4" x14ac:dyDescent="0.2">
      <c r="A566" s="5"/>
      <c r="B566" s="5"/>
      <c r="C566" s="5"/>
      <c r="D566" s="7" t="s">
        <v>285</v>
      </c>
    </row>
    <row r="618" spans="1:4" x14ac:dyDescent="0.2">
      <c r="A618" s="5"/>
      <c r="B618" s="5"/>
      <c r="C618" s="5"/>
      <c r="D618" s="7" t="s">
        <v>285</v>
      </c>
    </row>
    <row r="1229" spans="1:4" x14ac:dyDescent="0.2">
      <c r="A1229" s="5"/>
      <c r="B1229" s="5"/>
      <c r="C1229" s="5"/>
      <c r="D1229" s="7" t="s">
        <v>285</v>
      </c>
    </row>
    <row r="1240" spans="1:4" x14ac:dyDescent="0.2">
      <c r="A1240" s="5"/>
      <c r="B1240" s="5"/>
      <c r="C1240" s="5"/>
      <c r="D1240" s="7" t="s">
        <v>285</v>
      </c>
    </row>
    <row r="1243" spans="1:4" x14ac:dyDescent="0.2">
      <c r="A1243" s="5"/>
      <c r="B1243" s="5"/>
      <c r="C1243" s="5"/>
      <c r="D1243" s="7" t="s">
        <v>285</v>
      </c>
    </row>
    <row r="1254" spans="1:4" x14ac:dyDescent="0.2">
      <c r="A1254" s="5"/>
      <c r="B1254" s="5"/>
      <c r="C1254" s="5"/>
      <c r="D1254" s="7" t="s">
        <v>285</v>
      </c>
    </row>
    <row r="1266" spans="1:4" x14ac:dyDescent="0.2">
      <c r="A1266" s="5"/>
      <c r="B1266" s="5"/>
      <c r="C1266" s="5"/>
      <c r="D1266" s="7" t="s">
        <v>285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058"/>
  <sheetViews>
    <sheetView showGridLines="0" zoomScale="101" zoomScaleNormal="101" workbookViewId="0">
      <pane ySplit="6" topLeftCell="A7" activePane="bottomLeft" state="frozen"/>
      <selection activeCell="L7" sqref="L7"/>
      <selection pane="bottomLeft"/>
    </sheetView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9" width="11.42578125" style="54" customWidth="1"/>
    <col min="10" max="10" width="12.42578125" style="55" customWidth="1"/>
    <col min="11" max="11" width="11.42578125" style="55" customWidth="1"/>
    <col min="12" max="16384" width="9.140625" style="167"/>
  </cols>
  <sheetData>
    <row r="1" spans="1:11" ht="20.25" x14ac:dyDescent="0.2">
      <c r="A1" s="53" t="s">
        <v>309</v>
      </c>
    </row>
    <row r="2" spans="1:11" ht="15.75" customHeight="1" x14ac:dyDescent="0.2">
      <c r="A2" s="6" t="s">
        <v>2925</v>
      </c>
      <c r="F2" s="38"/>
      <c r="G2" s="38"/>
      <c r="H2" s="38"/>
    </row>
    <row r="4" spans="1:11" x14ac:dyDescent="0.2">
      <c r="A4" s="55"/>
      <c r="B4" s="55"/>
      <c r="C4" s="55"/>
      <c r="D4" s="55"/>
      <c r="E4" s="55"/>
      <c r="F4" s="123"/>
      <c r="G4" s="123"/>
      <c r="H4" s="123"/>
      <c r="I4" s="123"/>
      <c r="J4" s="123"/>
      <c r="K4" s="123"/>
    </row>
    <row r="5" spans="1:11" s="68" customFormat="1" ht="30.75" customHeight="1" x14ac:dyDescent="0.2">
      <c r="A5" s="57" t="s">
        <v>404</v>
      </c>
      <c r="B5" s="57" t="s">
        <v>106</v>
      </c>
      <c r="C5" s="57" t="s">
        <v>2405</v>
      </c>
      <c r="D5" s="57" t="s">
        <v>234</v>
      </c>
      <c r="E5" s="103" t="s">
        <v>1694</v>
      </c>
      <c r="F5" s="57" t="s">
        <v>697</v>
      </c>
      <c r="G5" s="57"/>
      <c r="H5" s="57"/>
      <c r="I5" s="57"/>
      <c r="J5" s="57" t="s">
        <v>306</v>
      </c>
      <c r="K5" s="57" t="s">
        <v>190</v>
      </c>
    </row>
    <row r="6" spans="1:11" ht="22.5" x14ac:dyDescent="0.2">
      <c r="A6" s="78"/>
      <c r="B6" s="78"/>
      <c r="C6" s="78"/>
      <c r="D6" s="78"/>
      <c r="E6" s="104"/>
      <c r="F6" s="79" t="s">
        <v>2930</v>
      </c>
      <c r="G6" s="79" t="s">
        <v>2749</v>
      </c>
      <c r="H6" s="80" t="s">
        <v>103</v>
      </c>
      <c r="I6" s="81" t="s">
        <v>104</v>
      </c>
      <c r="J6" s="82" t="s">
        <v>307</v>
      </c>
      <c r="K6" s="82" t="s">
        <v>962</v>
      </c>
    </row>
    <row r="7" spans="1:11" x14ac:dyDescent="0.2">
      <c r="A7" s="119" t="s">
        <v>2750</v>
      </c>
      <c r="B7" s="119" t="s">
        <v>636</v>
      </c>
      <c r="C7" s="119" t="s">
        <v>944</v>
      </c>
      <c r="D7" s="119" t="s">
        <v>236</v>
      </c>
      <c r="E7" s="119" t="s">
        <v>1088</v>
      </c>
      <c r="F7" s="120">
        <v>1114.8018201340001</v>
      </c>
      <c r="G7" s="120">
        <v>690.22720308700002</v>
      </c>
      <c r="H7" s="75">
        <f t="shared" ref="H7:H70" si="0">IF(ISERROR(F7/G7-1),"",IF((F7/G7-1)&gt;10000%,"",F7/G7-1))</f>
        <v>0.6151229843566226</v>
      </c>
      <c r="I7" s="121">
        <f t="shared" ref="I7:I70" si="1">F7/$F$1037</f>
        <v>0.11228959350641518</v>
      </c>
      <c r="J7" s="122">
        <v>16131.839</v>
      </c>
      <c r="K7" s="122">
        <v>2.8663913043478302</v>
      </c>
    </row>
    <row r="8" spans="1:11" x14ac:dyDescent="0.2">
      <c r="A8" s="119" t="s">
        <v>2406</v>
      </c>
      <c r="B8" s="119" t="s">
        <v>377</v>
      </c>
      <c r="C8" s="119" t="s">
        <v>2050</v>
      </c>
      <c r="D8" s="119" t="s">
        <v>236</v>
      </c>
      <c r="E8" s="119" t="s">
        <v>1088</v>
      </c>
      <c r="F8" s="120">
        <v>599.73783866999997</v>
      </c>
      <c r="G8" s="120">
        <v>461.10157129000004</v>
      </c>
      <c r="H8" s="75">
        <f t="shared" si="0"/>
        <v>0.30066318575350848</v>
      </c>
      <c r="I8" s="121">
        <f t="shared" si="1"/>
        <v>6.0409228706296392E-2</v>
      </c>
      <c r="J8" s="122">
        <v>797.46794111999998</v>
      </c>
      <c r="K8" s="122">
        <v>3.3297391304347799</v>
      </c>
    </row>
    <row r="9" spans="1:11" x14ac:dyDescent="0.2">
      <c r="A9" s="119" t="s">
        <v>2359</v>
      </c>
      <c r="B9" s="119" t="s">
        <v>643</v>
      </c>
      <c r="C9" s="119" t="s">
        <v>944</v>
      </c>
      <c r="D9" s="119" t="s">
        <v>236</v>
      </c>
      <c r="E9" s="119" t="s">
        <v>237</v>
      </c>
      <c r="F9" s="120">
        <v>434.70410017400002</v>
      </c>
      <c r="G9" s="120">
        <v>457.42220990700002</v>
      </c>
      <c r="H9" s="75">
        <f t="shared" si="0"/>
        <v>-4.9665515230707502E-2</v>
      </c>
      <c r="I9" s="121">
        <f t="shared" si="1"/>
        <v>4.3786030685026255E-2</v>
      </c>
      <c r="J9" s="122">
        <v>5328.5654999999997</v>
      </c>
      <c r="K9" s="122">
        <v>6.3696956521739097</v>
      </c>
    </row>
    <row r="10" spans="1:11" x14ac:dyDescent="0.2">
      <c r="A10" s="119" t="s">
        <v>983</v>
      </c>
      <c r="B10" s="60" t="s">
        <v>644</v>
      </c>
      <c r="C10" s="60" t="s">
        <v>944</v>
      </c>
      <c r="D10" s="119" t="s">
        <v>236</v>
      </c>
      <c r="E10" s="119" t="s">
        <v>237</v>
      </c>
      <c r="F10" s="120">
        <v>380.22434329799995</v>
      </c>
      <c r="G10" s="120">
        <v>254.50281439399998</v>
      </c>
      <c r="H10" s="75">
        <f t="shared" si="0"/>
        <v>0.49398875687625377</v>
      </c>
      <c r="I10" s="61">
        <f t="shared" si="1"/>
        <v>3.8298499499259939E-2</v>
      </c>
      <c r="J10" s="122">
        <v>1015.674</v>
      </c>
      <c r="K10" s="122">
        <v>12.7277826086957</v>
      </c>
    </row>
    <row r="11" spans="1:11" x14ac:dyDescent="0.2">
      <c r="A11" s="119" t="s">
        <v>2407</v>
      </c>
      <c r="B11" s="119" t="s">
        <v>108</v>
      </c>
      <c r="C11" s="119" t="s">
        <v>703</v>
      </c>
      <c r="D11" s="119" t="s">
        <v>236</v>
      </c>
      <c r="E11" s="119" t="s">
        <v>1088</v>
      </c>
      <c r="F11" s="120">
        <v>363.31553240400001</v>
      </c>
      <c r="G11" s="120">
        <v>181.23478768599998</v>
      </c>
      <c r="H11" s="75">
        <f t="shared" si="0"/>
        <v>1.0046677409056022</v>
      </c>
      <c r="I11" s="121">
        <f t="shared" si="1"/>
        <v>3.6595341621624006E-2</v>
      </c>
      <c r="J11" s="122">
        <v>2255.0287728639996</v>
      </c>
      <c r="K11" s="122">
        <v>3.4981304347826101</v>
      </c>
    </row>
    <row r="12" spans="1:11" x14ac:dyDescent="0.2">
      <c r="A12" s="119" t="s">
        <v>1891</v>
      </c>
      <c r="B12" s="119" t="s">
        <v>642</v>
      </c>
      <c r="C12" s="119" t="s">
        <v>944</v>
      </c>
      <c r="D12" s="119" t="s">
        <v>236</v>
      </c>
      <c r="E12" s="119" t="s">
        <v>237</v>
      </c>
      <c r="F12" s="120">
        <v>220.974602331</v>
      </c>
      <c r="G12" s="120">
        <v>229.68340447</v>
      </c>
      <c r="H12" s="75">
        <f t="shared" si="0"/>
        <v>-3.7916549343631423E-2</v>
      </c>
      <c r="I12" s="121">
        <f t="shared" si="1"/>
        <v>2.2257900752267495E-2</v>
      </c>
      <c r="J12" s="122">
        <v>6012.1424999999999</v>
      </c>
      <c r="K12" s="122">
        <v>6.5101739130434799</v>
      </c>
    </row>
    <row r="13" spans="1:11" x14ac:dyDescent="0.2">
      <c r="A13" s="119" t="s">
        <v>2408</v>
      </c>
      <c r="B13" s="60" t="s">
        <v>1004</v>
      </c>
      <c r="C13" s="60" t="s">
        <v>944</v>
      </c>
      <c r="D13" s="119" t="s">
        <v>236</v>
      </c>
      <c r="E13" s="119" t="s">
        <v>1088</v>
      </c>
      <c r="F13" s="120">
        <v>196.48306719499999</v>
      </c>
      <c r="G13" s="120">
        <v>111.605253272</v>
      </c>
      <c r="H13" s="75">
        <f t="shared" si="0"/>
        <v>0.76051808884066663</v>
      </c>
      <c r="I13" s="61">
        <f t="shared" si="1"/>
        <v>1.9790964947983505E-2</v>
      </c>
      <c r="J13" s="122">
        <v>1080.027</v>
      </c>
      <c r="K13" s="122">
        <v>7.4907391304347799</v>
      </c>
    </row>
    <row r="14" spans="1:11" x14ac:dyDescent="0.2">
      <c r="A14" s="119" t="s">
        <v>2385</v>
      </c>
      <c r="B14" s="60" t="s">
        <v>658</v>
      </c>
      <c r="C14" s="60" t="s">
        <v>944</v>
      </c>
      <c r="D14" s="119" t="s">
        <v>236</v>
      </c>
      <c r="E14" s="119" t="s">
        <v>237</v>
      </c>
      <c r="F14" s="120">
        <v>194.28503568599999</v>
      </c>
      <c r="G14" s="120">
        <v>225.44809497799997</v>
      </c>
      <c r="H14" s="75">
        <f t="shared" si="0"/>
        <v>-0.13822720167602653</v>
      </c>
      <c r="I14" s="61">
        <f t="shared" si="1"/>
        <v>1.9569565897316156E-2</v>
      </c>
      <c r="J14" s="122">
        <v>3331.5369999999998</v>
      </c>
      <c r="K14" s="122">
        <v>9.9322608695652193</v>
      </c>
    </row>
    <row r="15" spans="1:11" x14ac:dyDescent="0.2">
      <c r="A15" s="119" t="s">
        <v>2683</v>
      </c>
      <c r="B15" s="119" t="s">
        <v>433</v>
      </c>
      <c r="C15" s="119" t="s">
        <v>703</v>
      </c>
      <c r="D15" s="119" t="s">
        <v>236</v>
      </c>
      <c r="E15" s="119" t="s">
        <v>1088</v>
      </c>
      <c r="F15" s="120">
        <v>152.08681824999999</v>
      </c>
      <c r="G15" s="120">
        <v>125.38752716500001</v>
      </c>
      <c r="H15" s="75">
        <f t="shared" si="0"/>
        <v>0.21293418642721806</v>
      </c>
      <c r="I15" s="121">
        <f t="shared" si="1"/>
        <v>1.5319105773368565E-2</v>
      </c>
      <c r="J15" s="122">
        <v>1300.180375161</v>
      </c>
      <c r="K15" s="122">
        <v>5.8431304347826103</v>
      </c>
    </row>
    <row r="16" spans="1:11" x14ac:dyDescent="0.2">
      <c r="A16" s="119" t="s">
        <v>2409</v>
      </c>
      <c r="B16" s="119" t="s">
        <v>378</v>
      </c>
      <c r="C16" s="119" t="s">
        <v>2050</v>
      </c>
      <c r="D16" s="119" t="s">
        <v>236</v>
      </c>
      <c r="E16" s="119" t="s">
        <v>237</v>
      </c>
      <c r="F16" s="120">
        <v>132.007507076</v>
      </c>
      <c r="G16" s="120">
        <v>402.43313106900001</v>
      </c>
      <c r="H16" s="75">
        <f t="shared" si="0"/>
        <v>-0.67197654247466421</v>
      </c>
      <c r="I16" s="121">
        <f t="shared" si="1"/>
        <v>1.3296595898612294E-2</v>
      </c>
      <c r="J16" s="122">
        <v>1410.1028348900002</v>
      </c>
      <c r="K16" s="122">
        <v>7.0215217391304297</v>
      </c>
    </row>
    <row r="17" spans="1:11" x14ac:dyDescent="0.2">
      <c r="A17" s="119" t="s">
        <v>1780</v>
      </c>
      <c r="B17" s="60" t="s">
        <v>177</v>
      </c>
      <c r="C17" s="60" t="s">
        <v>703</v>
      </c>
      <c r="D17" s="119" t="s">
        <v>235</v>
      </c>
      <c r="E17" s="119" t="s">
        <v>1088</v>
      </c>
      <c r="F17" s="120">
        <v>127.91143568199999</v>
      </c>
      <c r="G17" s="120">
        <v>98.886420287999997</v>
      </c>
      <c r="H17" s="75">
        <f t="shared" si="0"/>
        <v>0.29351871884396874</v>
      </c>
      <c r="I17" s="61">
        <f t="shared" si="1"/>
        <v>1.2884014771188022E-2</v>
      </c>
      <c r="J17" s="122">
        <v>2255.3014806965029</v>
      </c>
      <c r="K17" s="122">
        <v>10.727608695652201</v>
      </c>
    </row>
    <row r="18" spans="1:11" x14ac:dyDescent="0.2">
      <c r="A18" s="119" t="s">
        <v>1893</v>
      </c>
      <c r="B18" s="60" t="s">
        <v>542</v>
      </c>
      <c r="C18" s="60" t="s">
        <v>944</v>
      </c>
      <c r="D18" s="119" t="s">
        <v>878</v>
      </c>
      <c r="E18" s="119" t="s">
        <v>237</v>
      </c>
      <c r="F18" s="120">
        <v>108.21058918600001</v>
      </c>
      <c r="G18" s="120">
        <v>55.871216713999999</v>
      </c>
      <c r="H18" s="75">
        <f t="shared" si="0"/>
        <v>0.93678597944127118</v>
      </c>
      <c r="I18" s="61">
        <f t="shared" si="1"/>
        <v>1.0899626151781019E-2</v>
      </c>
      <c r="J18" s="122">
        <v>5646.3146331799999</v>
      </c>
      <c r="K18" s="122">
        <v>8.5851739130434801</v>
      </c>
    </row>
    <row r="19" spans="1:11" x14ac:dyDescent="0.2">
      <c r="A19" s="119" t="s">
        <v>2684</v>
      </c>
      <c r="B19" s="119" t="s">
        <v>110</v>
      </c>
      <c r="C19" s="119" t="s">
        <v>703</v>
      </c>
      <c r="D19" s="119" t="s">
        <v>236</v>
      </c>
      <c r="E19" s="119" t="s">
        <v>237</v>
      </c>
      <c r="F19" s="120">
        <v>106.64977907700001</v>
      </c>
      <c r="G19" s="120">
        <v>102.32668975499999</v>
      </c>
      <c r="H19" s="75">
        <f t="shared" si="0"/>
        <v>4.224791530294536E-2</v>
      </c>
      <c r="I19" s="121">
        <f t="shared" si="1"/>
        <v>1.0742411901216513E-2</v>
      </c>
      <c r="J19" s="122">
        <v>1375.4885872479999</v>
      </c>
      <c r="K19" s="122">
        <v>6.0236956521739096</v>
      </c>
    </row>
    <row r="20" spans="1:11" x14ac:dyDescent="0.2">
      <c r="A20" s="119" t="s">
        <v>1892</v>
      </c>
      <c r="B20" s="119" t="s">
        <v>546</v>
      </c>
      <c r="C20" s="119" t="s">
        <v>944</v>
      </c>
      <c r="D20" s="119" t="s">
        <v>236</v>
      </c>
      <c r="E20" s="119" t="s">
        <v>237</v>
      </c>
      <c r="F20" s="120">
        <v>99.119815948999999</v>
      </c>
      <c r="G20" s="120">
        <v>85.61652443700001</v>
      </c>
      <c r="H20" s="75">
        <f t="shared" si="0"/>
        <v>0.1577182862863844</v>
      </c>
      <c r="I20" s="121">
        <f t="shared" si="1"/>
        <v>9.9839483936311202E-3</v>
      </c>
      <c r="J20" s="122">
        <v>9832.3698206499994</v>
      </c>
      <c r="K20" s="122">
        <v>3.5965217391304298</v>
      </c>
    </row>
    <row r="21" spans="1:11" x14ac:dyDescent="0.2">
      <c r="A21" s="119" t="s">
        <v>2411</v>
      </c>
      <c r="B21" s="119" t="s">
        <v>370</v>
      </c>
      <c r="C21" s="119" t="s">
        <v>703</v>
      </c>
      <c r="D21" s="119" t="s">
        <v>235</v>
      </c>
      <c r="E21" s="119" t="s">
        <v>1088</v>
      </c>
      <c r="F21" s="120">
        <v>97.867645206000006</v>
      </c>
      <c r="G21" s="120">
        <v>85.892947755999998</v>
      </c>
      <c r="H21" s="75">
        <f t="shared" si="0"/>
        <v>0.13941420993044829</v>
      </c>
      <c r="I21" s="121">
        <f t="shared" si="1"/>
        <v>9.8578221699448382E-3</v>
      </c>
      <c r="J21" s="122">
        <v>369.73561641629999</v>
      </c>
      <c r="K21" s="122">
        <v>6.2840434782608696</v>
      </c>
    </row>
    <row r="22" spans="1:11" x14ac:dyDescent="0.2">
      <c r="A22" s="119" t="s">
        <v>2368</v>
      </c>
      <c r="B22" s="60" t="s">
        <v>436</v>
      </c>
      <c r="C22" s="60" t="s">
        <v>944</v>
      </c>
      <c r="D22" s="119" t="s">
        <v>236</v>
      </c>
      <c r="E22" s="119" t="s">
        <v>237</v>
      </c>
      <c r="F22" s="120">
        <v>91.614424069000009</v>
      </c>
      <c r="G22" s="120">
        <v>37.177885826999997</v>
      </c>
      <c r="H22" s="75">
        <f t="shared" si="0"/>
        <v>1.4642182316474308</v>
      </c>
      <c r="I22" s="61">
        <f t="shared" si="1"/>
        <v>9.2279598510126241E-3</v>
      </c>
      <c r="J22" s="122">
        <v>344.25599999999997</v>
      </c>
      <c r="K22" s="122">
        <v>17.750260869565199</v>
      </c>
    </row>
    <row r="23" spans="1:11" x14ac:dyDescent="0.2">
      <c r="A23" s="119" t="s">
        <v>1890</v>
      </c>
      <c r="B23" s="60" t="s">
        <v>866</v>
      </c>
      <c r="C23" s="60" t="s">
        <v>944</v>
      </c>
      <c r="D23" s="119" t="s">
        <v>878</v>
      </c>
      <c r="E23" s="119" t="s">
        <v>1088</v>
      </c>
      <c r="F23" s="120">
        <v>90.587699113999989</v>
      </c>
      <c r="G23" s="120">
        <v>111.813286218</v>
      </c>
      <c r="H23" s="75">
        <f t="shared" si="0"/>
        <v>-0.18983063481934459</v>
      </c>
      <c r="I23" s="61">
        <f t="shared" si="1"/>
        <v>9.1245418929884921E-3</v>
      </c>
      <c r="J23" s="122">
        <v>3011.4250287300001</v>
      </c>
      <c r="K23" s="122">
        <v>9.1363478260869595</v>
      </c>
    </row>
    <row r="24" spans="1:11" x14ac:dyDescent="0.2">
      <c r="A24" s="119" t="s">
        <v>2804</v>
      </c>
      <c r="B24" s="119" t="s">
        <v>181</v>
      </c>
      <c r="C24" s="119" t="s">
        <v>945</v>
      </c>
      <c r="D24" s="119" t="s">
        <v>235</v>
      </c>
      <c r="E24" s="119" t="s">
        <v>1088</v>
      </c>
      <c r="F24" s="120">
        <v>78.960039085999995</v>
      </c>
      <c r="G24" s="120">
        <v>72.620190790999999</v>
      </c>
      <c r="H24" s="75">
        <f t="shared" si="0"/>
        <v>8.7301454677336299E-2</v>
      </c>
      <c r="I24" s="121">
        <f t="shared" si="1"/>
        <v>7.9533335271661527E-3</v>
      </c>
      <c r="J24" s="122">
        <v>182.27171424000002</v>
      </c>
      <c r="K24" s="122">
        <v>7.8152173913043503</v>
      </c>
    </row>
    <row r="25" spans="1:11" x14ac:dyDescent="0.2">
      <c r="A25" s="119" t="s">
        <v>2751</v>
      </c>
      <c r="B25" s="60" t="s">
        <v>410</v>
      </c>
      <c r="C25" s="60" t="s">
        <v>944</v>
      </c>
      <c r="D25" s="119" t="s">
        <v>878</v>
      </c>
      <c r="E25" s="119" t="s">
        <v>1088</v>
      </c>
      <c r="F25" s="120">
        <v>78.775434018000013</v>
      </c>
      <c r="G25" s="120">
        <v>27.040370264</v>
      </c>
      <c r="H25" s="75">
        <f t="shared" si="0"/>
        <v>1.913252786441209</v>
      </c>
      <c r="I25" s="61">
        <f t="shared" si="1"/>
        <v>7.934738986261609E-3</v>
      </c>
      <c r="J25" s="122">
        <v>1155.49386443</v>
      </c>
      <c r="K25" s="122">
        <v>11.335434782608701</v>
      </c>
    </row>
    <row r="26" spans="1:11" x14ac:dyDescent="0.2">
      <c r="A26" s="119" t="s">
        <v>1801</v>
      </c>
      <c r="B26" s="119" t="s">
        <v>363</v>
      </c>
      <c r="C26" s="119" t="s">
        <v>703</v>
      </c>
      <c r="D26" s="119" t="s">
        <v>235</v>
      </c>
      <c r="E26" s="119" t="s">
        <v>1088</v>
      </c>
      <c r="F26" s="120">
        <v>77.772087881999994</v>
      </c>
      <c r="G26" s="120">
        <v>132.39579777200001</v>
      </c>
      <c r="H26" s="75">
        <f t="shared" si="0"/>
        <v>-0.41257887946011695</v>
      </c>
      <c r="I26" s="121">
        <f t="shared" si="1"/>
        <v>7.8336758845309953E-3</v>
      </c>
      <c r="J26" s="122">
        <v>2549.8695413820687</v>
      </c>
      <c r="K26" s="122">
        <v>9.1839565217391304</v>
      </c>
    </row>
    <row r="27" spans="1:11" x14ac:dyDescent="0.2">
      <c r="A27" s="119" t="s">
        <v>2413</v>
      </c>
      <c r="B27" s="119" t="s">
        <v>328</v>
      </c>
      <c r="C27" s="119" t="s">
        <v>703</v>
      </c>
      <c r="D27" s="119" t="s">
        <v>236</v>
      </c>
      <c r="E27" s="119" t="s">
        <v>1088</v>
      </c>
      <c r="F27" s="120">
        <v>76.990427104000005</v>
      </c>
      <c r="G27" s="120">
        <v>55.899942696000004</v>
      </c>
      <c r="H27" s="75">
        <f t="shared" si="0"/>
        <v>0.37728991105941079</v>
      </c>
      <c r="I27" s="121">
        <f t="shared" si="1"/>
        <v>7.7549422751698486E-3</v>
      </c>
      <c r="J27" s="122">
        <v>1829.5560077115204</v>
      </c>
      <c r="K27" s="122">
        <v>10.7115652173913</v>
      </c>
    </row>
    <row r="28" spans="1:11" x14ac:dyDescent="0.2">
      <c r="A28" s="119" t="s">
        <v>2249</v>
      </c>
      <c r="B28" s="119" t="s">
        <v>454</v>
      </c>
      <c r="C28" s="119" t="s">
        <v>940</v>
      </c>
      <c r="D28" s="119" t="s">
        <v>235</v>
      </c>
      <c r="E28" s="119" t="s">
        <v>1088</v>
      </c>
      <c r="F28" s="120">
        <v>70.995703751999997</v>
      </c>
      <c r="G28" s="120">
        <v>60.993487739000003</v>
      </c>
      <c r="H28" s="75">
        <f t="shared" si="0"/>
        <v>0.16398826143212086</v>
      </c>
      <c r="I28" s="121">
        <f t="shared" si="1"/>
        <v>7.1511174192877662E-3</v>
      </c>
      <c r="J28" s="122">
        <v>576.37137829999995</v>
      </c>
      <c r="K28" s="122">
        <v>5.8958695652173896</v>
      </c>
    </row>
    <row r="29" spans="1:11" x14ac:dyDescent="0.2">
      <c r="A29" s="119" t="s">
        <v>2361</v>
      </c>
      <c r="B29" s="60" t="s">
        <v>641</v>
      </c>
      <c r="C29" s="60" t="s">
        <v>944</v>
      </c>
      <c r="D29" s="119" t="s">
        <v>236</v>
      </c>
      <c r="E29" s="119" t="s">
        <v>237</v>
      </c>
      <c r="F29" s="120">
        <v>70.743510870000009</v>
      </c>
      <c r="G29" s="120">
        <v>34.983248909999993</v>
      </c>
      <c r="H29" s="75">
        <f t="shared" si="0"/>
        <v>1.0222110031003413</v>
      </c>
      <c r="I29" s="61">
        <f t="shared" si="1"/>
        <v>7.1257150242669308E-3</v>
      </c>
      <c r="J29" s="122">
        <v>820.22400000000005</v>
      </c>
      <c r="K29" s="122">
        <v>13.1769565217391</v>
      </c>
    </row>
    <row r="30" spans="1:11" x14ac:dyDescent="0.2">
      <c r="A30" s="119" t="s">
        <v>1894</v>
      </c>
      <c r="B30" s="60" t="s">
        <v>1007</v>
      </c>
      <c r="C30" s="60" t="s">
        <v>944</v>
      </c>
      <c r="D30" s="119" t="s">
        <v>878</v>
      </c>
      <c r="E30" s="119" t="s">
        <v>237</v>
      </c>
      <c r="F30" s="120">
        <v>69.641036857999993</v>
      </c>
      <c r="G30" s="120">
        <v>64.378599764000001</v>
      </c>
      <c r="H30" s="75">
        <f t="shared" si="0"/>
        <v>8.1742024730129481E-2</v>
      </c>
      <c r="I30" s="61">
        <f t="shared" si="1"/>
        <v>7.014667162285518E-3</v>
      </c>
      <c r="J30" s="122">
        <v>4570.4630206100001</v>
      </c>
      <c r="K30" s="122">
        <v>11.0286956521739</v>
      </c>
    </row>
    <row r="31" spans="1:11" x14ac:dyDescent="0.2">
      <c r="A31" s="119" t="s">
        <v>2410</v>
      </c>
      <c r="B31" s="60" t="s">
        <v>252</v>
      </c>
      <c r="C31" s="60" t="s">
        <v>941</v>
      </c>
      <c r="D31" s="119" t="s">
        <v>235</v>
      </c>
      <c r="E31" s="119" t="s">
        <v>1088</v>
      </c>
      <c r="F31" s="120">
        <v>68.759909010000001</v>
      </c>
      <c r="G31" s="120">
        <v>64.408524400000005</v>
      </c>
      <c r="H31" s="75">
        <f t="shared" si="0"/>
        <v>6.7559141441843051E-2</v>
      </c>
      <c r="I31" s="61">
        <f t="shared" si="1"/>
        <v>6.9259146269988348E-3</v>
      </c>
      <c r="J31" s="122">
        <v>47.791645630000005</v>
      </c>
      <c r="K31" s="122">
        <v>28.159434782608699</v>
      </c>
    </row>
    <row r="32" spans="1:11" x14ac:dyDescent="0.2">
      <c r="A32" s="119" t="s">
        <v>2412</v>
      </c>
      <c r="B32" s="119" t="s">
        <v>392</v>
      </c>
      <c r="C32" s="119" t="s">
        <v>2050</v>
      </c>
      <c r="D32" s="119" t="s">
        <v>236</v>
      </c>
      <c r="E32" s="119" t="s">
        <v>237</v>
      </c>
      <c r="F32" s="120">
        <v>61.965454432999998</v>
      </c>
      <c r="G32" s="120">
        <v>50.174739854999999</v>
      </c>
      <c r="H32" s="75">
        <f t="shared" si="0"/>
        <v>0.23499303857028431</v>
      </c>
      <c r="I32" s="121">
        <f t="shared" si="1"/>
        <v>6.2415359968514368E-3</v>
      </c>
      <c r="J32" s="122">
        <v>321.87405755000003</v>
      </c>
      <c r="K32" s="122">
        <v>5.8965217391304297</v>
      </c>
    </row>
    <row r="33" spans="1:11" x14ac:dyDescent="0.2">
      <c r="A33" s="119" t="s">
        <v>1910</v>
      </c>
      <c r="B33" s="60" t="s">
        <v>1008</v>
      </c>
      <c r="C33" s="60" t="s">
        <v>944</v>
      </c>
      <c r="D33" s="119" t="s">
        <v>878</v>
      </c>
      <c r="E33" s="119" t="s">
        <v>237</v>
      </c>
      <c r="F33" s="120">
        <v>61.956831272999999</v>
      </c>
      <c r="G33" s="120">
        <v>19.262835039999999</v>
      </c>
      <c r="H33" s="75">
        <f t="shared" si="0"/>
        <v>2.2163921429189584</v>
      </c>
      <c r="I33" s="61">
        <f t="shared" si="1"/>
        <v>6.2406674199316182E-3</v>
      </c>
      <c r="J33" s="122">
        <v>3002.16466386</v>
      </c>
      <c r="K33" s="122">
        <v>11.544217391304301</v>
      </c>
    </row>
    <row r="34" spans="1:11" x14ac:dyDescent="0.2">
      <c r="A34" s="119" t="s">
        <v>2333</v>
      </c>
      <c r="B34" s="60" t="s">
        <v>280</v>
      </c>
      <c r="C34" s="60" t="s">
        <v>703</v>
      </c>
      <c r="D34" s="119" t="s">
        <v>235</v>
      </c>
      <c r="E34" s="119" t="s">
        <v>1088</v>
      </c>
      <c r="F34" s="120">
        <v>60.555568637999997</v>
      </c>
      <c r="G34" s="120">
        <v>52.475642084</v>
      </c>
      <c r="H34" s="75">
        <f t="shared" si="0"/>
        <v>0.15397480112899076</v>
      </c>
      <c r="I34" s="61">
        <f t="shared" si="1"/>
        <v>6.0995237575890452E-3</v>
      </c>
      <c r="J34" s="122">
        <v>1533.6190187304999</v>
      </c>
      <c r="K34" s="122">
        <v>11.3086086956522</v>
      </c>
    </row>
    <row r="35" spans="1:11" x14ac:dyDescent="0.2">
      <c r="A35" s="119" t="s">
        <v>2424</v>
      </c>
      <c r="B35" s="60" t="s">
        <v>544</v>
      </c>
      <c r="C35" s="60" t="s">
        <v>944</v>
      </c>
      <c r="D35" s="119" t="s">
        <v>236</v>
      </c>
      <c r="E35" s="119" t="s">
        <v>237</v>
      </c>
      <c r="F35" s="120">
        <v>58.639381862</v>
      </c>
      <c r="G35" s="120">
        <v>24.192150196</v>
      </c>
      <c r="H35" s="75">
        <f t="shared" si="0"/>
        <v>1.4239011988151264</v>
      </c>
      <c r="I35" s="61">
        <f t="shared" si="1"/>
        <v>5.9065138160251324E-3</v>
      </c>
      <c r="J35" s="122">
        <v>590.55700000000002</v>
      </c>
      <c r="K35" s="122">
        <v>10.287869565217401</v>
      </c>
    </row>
    <row r="36" spans="1:11" x14ac:dyDescent="0.2">
      <c r="A36" s="119" t="s">
        <v>2374</v>
      </c>
      <c r="B36" s="60" t="s">
        <v>442</v>
      </c>
      <c r="C36" s="60" t="s">
        <v>944</v>
      </c>
      <c r="D36" s="119" t="s">
        <v>236</v>
      </c>
      <c r="E36" s="119" t="s">
        <v>237</v>
      </c>
      <c r="F36" s="120">
        <v>55.699186251</v>
      </c>
      <c r="G36" s="120">
        <v>18.133808995000003</v>
      </c>
      <c r="H36" s="75">
        <f t="shared" si="0"/>
        <v>2.071565729315767</v>
      </c>
      <c r="I36" s="61">
        <f t="shared" si="1"/>
        <v>5.6103595004994801E-3</v>
      </c>
      <c r="J36" s="122">
        <v>371.37450000000001</v>
      </c>
      <c r="K36" s="122">
        <v>16.952000000000002</v>
      </c>
    </row>
    <row r="37" spans="1:11" x14ac:dyDescent="0.2">
      <c r="A37" s="119" t="s">
        <v>2415</v>
      </c>
      <c r="B37" s="60" t="s">
        <v>1012</v>
      </c>
      <c r="C37" s="60" t="s">
        <v>703</v>
      </c>
      <c r="D37" s="119" t="s">
        <v>235</v>
      </c>
      <c r="E37" s="119" t="s">
        <v>1088</v>
      </c>
      <c r="F37" s="120">
        <v>54.130368961000002</v>
      </c>
      <c r="G37" s="120">
        <v>24.069867070999997</v>
      </c>
      <c r="H37" s="75">
        <f t="shared" si="0"/>
        <v>1.2488852473231011</v>
      </c>
      <c r="I37" s="61">
        <f t="shared" si="1"/>
        <v>5.4523387181520302E-3</v>
      </c>
      <c r="J37" s="122">
        <v>92.052449999999993</v>
      </c>
      <c r="K37" s="122">
        <v>13.5372608695652</v>
      </c>
    </row>
    <row r="38" spans="1:11" x14ac:dyDescent="0.2">
      <c r="A38" s="119" t="s">
        <v>1899</v>
      </c>
      <c r="B38" s="60" t="s">
        <v>169</v>
      </c>
      <c r="C38" s="60" t="s">
        <v>944</v>
      </c>
      <c r="D38" s="119" t="s">
        <v>878</v>
      </c>
      <c r="E38" s="119" t="s">
        <v>237</v>
      </c>
      <c r="F38" s="120">
        <v>51.529628696000003</v>
      </c>
      <c r="G38" s="120">
        <v>50.334165806999998</v>
      </c>
      <c r="H38" s="75">
        <f t="shared" si="0"/>
        <v>2.3750525509528719E-2</v>
      </c>
      <c r="I38" s="61">
        <f t="shared" si="1"/>
        <v>5.1903764017131194E-3</v>
      </c>
      <c r="J38" s="122">
        <v>3136.25285545</v>
      </c>
      <c r="K38" s="122">
        <v>7.8092608695652199</v>
      </c>
    </row>
    <row r="39" spans="1:11" x14ac:dyDescent="0.2">
      <c r="A39" s="119" t="s">
        <v>2391</v>
      </c>
      <c r="B39" s="60" t="s">
        <v>21</v>
      </c>
      <c r="C39" s="60" t="s">
        <v>944</v>
      </c>
      <c r="D39" s="119" t="s">
        <v>236</v>
      </c>
      <c r="E39" s="119" t="s">
        <v>237</v>
      </c>
      <c r="F39" s="120">
        <v>50.166812869999994</v>
      </c>
      <c r="G39" s="120">
        <v>55.318185770000007</v>
      </c>
      <c r="H39" s="75">
        <f t="shared" si="0"/>
        <v>-9.3122593018834854E-2</v>
      </c>
      <c r="I39" s="61">
        <f t="shared" si="1"/>
        <v>5.0531053349083879E-3</v>
      </c>
      <c r="J39" s="122">
        <v>683.76</v>
      </c>
      <c r="K39" s="122">
        <v>16.9838695652174</v>
      </c>
    </row>
    <row r="40" spans="1:11" x14ac:dyDescent="0.2">
      <c r="A40" s="119" t="s">
        <v>1797</v>
      </c>
      <c r="B40" s="60" t="s">
        <v>145</v>
      </c>
      <c r="C40" s="60" t="s">
        <v>703</v>
      </c>
      <c r="D40" s="119" t="s">
        <v>235</v>
      </c>
      <c r="E40" s="119" t="s">
        <v>1088</v>
      </c>
      <c r="F40" s="120">
        <v>45.307490835999999</v>
      </c>
      <c r="G40" s="120">
        <v>23.569319030999999</v>
      </c>
      <c r="H40" s="75">
        <f t="shared" si="0"/>
        <v>0.92230801307447408</v>
      </c>
      <c r="I40" s="61">
        <f t="shared" si="1"/>
        <v>4.5636449787627206E-3</v>
      </c>
      <c r="J40" s="122">
        <v>388.992927035055</v>
      </c>
      <c r="K40" s="122">
        <v>6.4855652173912999</v>
      </c>
    </row>
    <row r="41" spans="1:11" x14ac:dyDescent="0.2">
      <c r="A41" s="119" t="s">
        <v>2369</v>
      </c>
      <c r="B41" s="60" t="s">
        <v>437</v>
      </c>
      <c r="C41" s="60" t="s">
        <v>944</v>
      </c>
      <c r="D41" s="119" t="s">
        <v>236</v>
      </c>
      <c r="E41" s="119" t="s">
        <v>237</v>
      </c>
      <c r="F41" s="120">
        <v>45.043663301999999</v>
      </c>
      <c r="G41" s="120">
        <v>11.954913157</v>
      </c>
      <c r="H41" s="75">
        <f t="shared" si="0"/>
        <v>2.7677951073718536</v>
      </c>
      <c r="I41" s="61">
        <f t="shared" si="1"/>
        <v>4.5370706711022803E-3</v>
      </c>
      <c r="J41" s="122">
        <v>174.39250000000001</v>
      </c>
      <c r="K41" s="122">
        <v>19.469260869565201</v>
      </c>
    </row>
    <row r="42" spans="1:11" x14ac:dyDescent="0.2">
      <c r="A42" s="119" t="s">
        <v>2418</v>
      </c>
      <c r="B42" s="60" t="s">
        <v>580</v>
      </c>
      <c r="C42" s="60" t="s">
        <v>703</v>
      </c>
      <c r="D42" s="119" t="s">
        <v>878</v>
      </c>
      <c r="E42" s="119" t="s">
        <v>1088</v>
      </c>
      <c r="F42" s="120">
        <v>44.135123553999996</v>
      </c>
      <c r="G42" s="120">
        <v>33.467374513000003</v>
      </c>
      <c r="H42" s="75">
        <f t="shared" si="0"/>
        <v>0.31875069963603608</v>
      </c>
      <c r="I42" s="61">
        <f t="shared" si="1"/>
        <v>4.4455570431687717E-3</v>
      </c>
      <c r="J42" s="122">
        <v>628.92973549559997</v>
      </c>
      <c r="K42" s="122">
        <v>16.0803043478261</v>
      </c>
    </row>
    <row r="43" spans="1:11" x14ac:dyDescent="0.2">
      <c r="A43" s="119" t="s">
        <v>2420</v>
      </c>
      <c r="B43" s="60" t="s">
        <v>1013</v>
      </c>
      <c r="C43" s="60" t="s">
        <v>703</v>
      </c>
      <c r="D43" s="119" t="s">
        <v>235</v>
      </c>
      <c r="E43" s="119" t="s">
        <v>1088</v>
      </c>
      <c r="F43" s="120">
        <v>44.018226321</v>
      </c>
      <c r="G43" s="120">
        <v>27.91639661</v>
      </c>
      <c r="H43" s="75">
        <f t="shared" si="0"/>
        <v>0.57678753945027861</v>
      </c>
      <c r="I43" s="61">
        <f t="shared" si="1"/>
        <v>4.4337824456227998E-3</v>
      </c>
      <c r="J43" s="122">
        <v>37.674244999999999</v>
      </c>
      <c r="K43" s="122">
        <v>13.0997826086956</v>
      </c>
    </row>
    <row r="44" spans="1:11" x14ac:dyDescent="0.2">
      <c r="A44" s="119" t="s">
        <v>2345</v>
      </c>
      <c r="B44" s="60" t="s">
        <v>369</v>
      </c>
      <c r="C44" s="60" t="s">
        <v>703</v>
      </c>
      <c r="D44" s="119" t="s">
        <v>236</v>
      </c>
      <c r="E44" s="119" t="s">
        <v>237</v>
      </c>
      <c r="F44" s="120">
        <v>43.852176327999999</v>
      </c>
      <c r="G44" s="120">
        <v>63.677326907000001</v>
      </c>
      <c r="H44" s="75">
        <f t="shared" si="0"/>
        <v>-0.31133766981070676</v>
      </c>
      <c r="I44" s="61">
        <f t="shared" si="1"/>
        <v>4.4170568842907673E-3</v>
      </c>
      <c r="J44" s="122">
        <v>415.97320098720002</v>
      </c>
      <c r="K44" s="122">
        <v>12.1582173913043</v>
      </c>
    </row>
    <row r="45" spans="1:11" x14ac:dyDescent="0.2">
      <c r="A45" s="119" t="s">
        <v>2423</v>
      </c>
      <c r="B45" s="119" t="s">
        <v>977</v>
      </c>
      <c r="C45" s="119" t="s">
        <v>944</v>
      </c>
      <c r="D45" s="119" t="s">
        <v>236</v>
      </c>
      <c r="E45" s="119" t="s">
        <v>237</v>
      </c>
      <c r="F45" s="120">
        <v>40.686226959999999</v>
      </c>
      <c r="G45" s="120">
        <v>5.4765337810000005</v>
      </c>
      <c r="H45" s="75">
        <f t="shared" si="0"/>
        <v>6.4291930967639903</v>
      </c>
      <c r="I45" s="121">
        <f t="shared" si="1"/>
        <v>4.0981632825994093E-3</v>
      </c>
      <c r="J45" s="122">
        <v>434.6848</v>
      </c>
      <c r="K45" s="122">
        <v>4.5498695652173904</v>
      </c>
    </row>
    <row r="46" spans="1:11" x14ac:dyDescent="0.2">
      <c r="A46" s="119" t="s">
        <v>2427</v>
      </c>
      <c r="B46" s="60" t="s">
        <v>595</v>
      </c>
      <c r="C46" s="60" t="s">
        <v>943</v>
      </c>
      <c r="D46" s="119" t="s">
        <v>235</v>
      </c>
      <c r="E46" s="119" t="s">
        <v>1088</v>
      </c>
      <c r="F46" s="120">
        <v>40.089024658</v>
      </c>
      <c r="G46" s="120">
        <v>24.589844807999999</v>
      </c>
      <c r="H46" s="75">
        <f t="shared" si="0"/>
        <v>0.63030816058495565</v>
      </c>
      <c r="I46" s="61">
        <f t="shared" si="1"/>
        <v>4.0380094485084183E-3</v>
      </c>
      <c r="J46" s="122">
        <v>84.273125502399992</v>
      </c>
      <c r="K46" s="122">
        <v>13.257565217391299</v>
      </c>
    </row>
    <row r="47" spans="1:11" x14ac:dyDescent="0.2">
      <c r="A47" s="119" t="s">
        <v>1728</v>
      </c>
      <c r="B47" s="60" t="s">
        <v>1697</v>
      </c>
      <c r="C47" s="60" t="s">
        <v>170</v>
      </c>
      <c r="D47" s="119" t="s">
        <v>878</v>
      </c>
      <c r="E47" s="119" t="s">
        <v>237</v>
      </c>
      <c r="F47" s="120">
        <v>40.005357079999996</v>
      </c>
      <c r="G47" s="120">
        <v>0.54586955000000004</v>
      </c>
      <c r="H47" s="75">
        <f t="shared" si="0"/>
        <v>72.28739454325671</v>
      </c>
      <c r="I47" s="61">
        <f t="shared" si="1"/>
        <v>4.0295819431405517E-3</v>
      </c>
      <c r="J47" s="122">
        <v>25.787494974234001</v>
      </c>
      <c r="K47" s="122">
        <v>53.0291739130435</v>
      </c>
    </row>
    <row r="48" spans="1:11" x14ac:dyDescent="0.2">
      <c r="A48" s="119" t="s">
        <v>1907</v>
      </c>
      <c r="B48" s="60" t="s">
        <v>656</v>
      </c>
      <c r="C48" s="60" t="s">
        <v>944</v>
      </c>
      <c r="D48" s="119" t="s">
        <v>236</v>
      </c>
      <c r="E48" s="119" t="s">
        <v>237</v>
      </c>
      <c r="F48" s="120">
        <v>39.875217829999997</v>
      </c>
      <c r="G48" s="120">
        <v>13.356708176000001</v>
      </c>
      <c r="H48" s="75">
        <f t="shared" si="0"/>
        <v>1.9854075798144466</v>
      </c>
      <c r="I48" s="61">
        <f t="shared" si="1"/>
        <v>4.0164735294137312E-3</v>
      </c>
      <c r="J48" s="122">
        <v>744.01199999999994</v>
      </c>
      <c r="K48" s="122">
        <v>14.2178695652174</v>
      </c>
    </row>
    <row r="49" spans="1:11" x14ac:dyDescent="0.2">
      <c r="A49" s="119" t="s">
        <v>1895</v>
      </c>
      <c r="B49" s="60" t="s">
        <v>387</v>
      </c>
      <c r="C49" s="60" t="s">
        <v>944</v>
      </c>
      <c r="D49" s="119" t="s">
        <v>878</v>
      </c>
      <c r="E49" s="119" t="s">
        <v>237</v>
      </c>
      <c r="F49" s="120">
        <v>39.799301277999994</v>
      </c>
      <c r="G49" s="120">
        <v>43.806348389</v>
      </c>
      <c r="H49" s="75">
        <f t="shared" si="0"/>
        <v>-9.1471835895050257E-2</v>
      </c>
      <c r="I49" s="61">
        <f t="shared" si="1"/>
        <v>4.0088267543452582E-3</v>
      </c>
      <c r="J49" s="122">
        <v>3340.0498490300001</v>
      </c>
      <c r="K49" s="122">
        <v>4.5716956521739096</v>
      </c>
    </row>
    <row r="50" spans="1:11" x14ac:dyDescent="0.2">
      <c r="A50" s="119" t="s">
        <v>2366</v>
      </c>
      <c r="B50" s="60" t="s">
        <v>657</v>
      </c>
      <c r="C50" s="60" t="s">
        <v>944</v>
      </c>
      <c r="D50" s="119" t="s">
        <v>236</v>
      </c>
      <c r="E50" s="119" t="s">
        <v>237</v>
      </c>
      <c r="F50" s="120">
        <v>39.640120377999999</v>
      </c>
      <c r="G50" s="120">
        <v>36.383758343000004</v>
      </c>
      <c r="H50" s="75">
        <f t="shared" si="0"/>
        <v>8.9500430502570616E-2</v>
      </c>
      <c r="I50" s="61">
        <f t="shared" si="1"/>
        <v>3.9927930896775446E-3</v>
      </c>
      <c r="J50" s="122">
        <v>583.55200000000002</v>
      </c>
      <c r="K50" s="122">
        <v>13.4824782608696</v>
      </c>
    </row>
    <row r="51" spans="1:11" x14ac:dyDescent="0.2">
      <c r="A51" s="119" t="s">
        <v>2440</v>
      </c>
      <c r="B51" s="60" t="s">
        <v>310</v>
      </c>
      <c r="C51" s="60" t="s">
        <v>2050</v>
      </c>
      <c r="D51" s="119" t="s">
        <v>236</v>
      </c>
      <c r="E51" s="119" t="s">
        <v>237</v>
      </c>
      <c r="F51" s="120">
        <v>39.342910109999998</v>
      </c>
      <c r="G51" s="120">
        <v>7.1152573700000001</v>
      </c>
      <c r="H51" s="75">
        <f t="shared" si="0"/>
        <v>4.5293727358171445</v>
      </c>
      <c r="I51" s="61">
        <f t="shared" si="1"/>
        <v>3.9628562707946687E-3</v>
      </c>
      <c r="J51" s="122">
        <v>187.21106118</v>
      </c>
      <c r="K51" s="122">
        <v>13.5524782608696</v>
      </c>
    </row>
    <row r="52" spans="1:11" x14ac:dyDescent="0.2">
      <c r="A52" s="119" t="s">
        <v>2924</v>
      </c>
      <c r="B52" s="60" t="s">
        <v>248</v>
      </c>
      <c r="C52" s="60" t="s">
        <v>945</v>
      </c>
      <c r="D52" s="119" t="s">
        <v>235</v>
      </c>
      <c r="E52" s="119" t="s">
        <v>1088</v>
      </c>
      <c r="F52" s="120">
        <v>38.49536397</v>
      </c>
      <c r="G52" s="120">
        <v>22.084519167</v>
      </c>
      <c r="H52" s="75">
        <f t="shared" si="0"/>
        <v>0.74309269216610607</v>
      </c>
      <c r="I52" s="61">
        <f t="shared" si="1"/>
        <v>3.8774862885972124E-3</v>
      </c>
      <c r="J52" s="122">
        <v>908.45907488</v>
      </c>
      <c r="K52" s="122">
        <v>22.853217391304302</v>
      </c>
    </row>
    <row r="53" spans="1:11" x14ac:dyDescent="0.2">
      <c r="A53" s="119" t="s">
        <v>2425</v>
      </c>
      <c r="B53" s="60" t="s">
        <v>594</v>
      </c>
      <c r="C53" s="60" t="s">
        <v>943</v>
      </c>
      <c r="D53" s="119" t="s">
        <v>235</v>
      </c>
      <c r="E53" s="119" t="s">
        <v>1088</v>
      </c>
      <c r="F53" s="120">
        <v>35.728707661000001</v>
      </c>
      <c r="G53" s="120">
        <v>27.719808017999998</v>
      </c>
      <c r="H53" s="75">
        <f t="shared" si="0"/>
        <v>0.28892334455561097</v>
      </c>
      <c r="I53" s="61">
        <f t="shared" si="1"/>
        <v>3.5988119029810978E-3</v>
      </c>
      <c r="J53" s="122">
        <v>27.325754376400003</v>
      </c>
      <c r="K53" s="122">
        <v>13.9298695652174</v>
      </c>
    </row>
    <row r="54" spans="1:11" x14ac:dyDescent="0.2">
      <c r="A54" s="119" t="s">
        <v>1798</v>
      </c>
      <c r="B54" s="119" t="s">
        <v>133</v>
      </c>
      <c r="C54" s="119" t="s">
        <v>703</v>
      </c>
      <c r="D54" s="119" t="s">
        <v>235</v>
      </c>
      <c r="E54" s="119" t="s">
        <v>1088</v>
      </c>
      <c r="F54" s="120">
        <v>35.030495668999997</v>
      </c>
      <c r="G54" s="120">
        <v>42.808735310000003</v>
      </c>
      <c r="H54" s="75">
        <f t="shared" si="0"/>
        <v>-0.18169748731593649</v>
      </c>
      <c r="I54" s="121">
        <f t="shared" si="1"/>
        <v>3.5284837609319926E-3</v>
      </c>
      <c r="J54" s="122">
        <v>469.414008968102</v>
      </c>
      <c r="K54" s="122">
        <v>0.62286956521739101</v>
      </c>
    </row>
    <row r="55" spans="1:11" x14ac:dyDescent="0.2">
      <c r="A55" s="119" t="s">
        <v>2752</v>
      </c>
      <c r="B55" s="60" t="s">
        <v>25</v>
      </c>
      <c r="C55" s="60" t="s">
        <v>944</v>
      </c>
      <c r="D55" s="119" t="s">
        <v>878</v>
      </c>
      <c r="E55" s="119" t="s">
        <v>237</v>
      </c>
      <c r="F55" s="120">
        <v>34.289769854999996</v>
      </c>
      <c r="G55" s="120">
        <v>25.045749180000001</v>
      </c>
      <c r="H55" s="75">
        <f t="shared" si="0"/>
        <v>0.36908541280057627</v>
      </c>
      <c r="I55" s="61">
        <f t="shared" si="1"/>
        <v>3.4538733691551198E-3</v>
      </c>
      <c r="J55" s="122">
        <v>3842.04715012</v>
      </c>
      <c r="K55" s="122">
        <v>4.6354782608695597</v>
      </c>
    </row>
    <row r="56" spans="1:11" x14ac:dyDescent="0.2">
      <c r="A56" s="119" t="s">
        <v>1794</v>
      </c>
      <c r="B56" s="60" t="s">
        <v>147</v>
      </c>
      <c r="C56" s="60" t="s">
        <v>703</v>
      </c>
      <c r="D56" s="119" t="s">
        <v>235</v>
      </c>
      <c r="E56" s="119" t="s">
        <v>1088</v>
      </c>
      <c r="F56" s="120">
        <v>33.446718523000001</v>
      </c>
      <c r="G56" s="120">
        <v>30.125096036999999</v>
      </c>
      <c r="H56" s="75">
        <f t="shared" si="0"/>
        <v>0.11026097582959893</v>
      </c>
      <c r="I56" s="61">
        <f t="shared" si="1"/>
        <v>3.3689561312518464E-3</v>
      </c>
      <c r="J56" s="122">
        <v>1027.8902420100519</v>
      </c>
      <c r="K56" s="122">
        <v>6.5964347826087</v>
      </c>
    </row>
    <row r="57" spans="1:11" x14ac:dyDescent="0.2">
      <c r="A57" s="119" t="s">
        <v>2823</v>
      </c>
      <c r="B57" s="119" t="s">
        <v>618</v>
      </c>
      <c r="C57" s="119" t="s">
        <v>945</v>
      </c>
      <c r="D57" s="119" t="s">
        <v>235</v>
      </c>
      <c r="E57" s="119" t="s">
        <v>1088</v>
      </c>
      <c r="F57" s="120">
        <v>33.046953711</v>
      </c>
      <c r="G57" s="120">
        <v>6.9094679970000001</v>
      </c>
      <c r="H57" s="75">
        <f t="shared" si="0"/>
        <v>3.782850680450152</v>
      </c>
      <c r="I57" s="121">
        <f t="shared" si="1"/>
        <v>3.3286893973562622E-3</v>
      </c>
      <c r="J57" s="122">
        <v>469.67293000000001</v>
      </c>
      <c r="K57" s="122">
        <v>2.7310434782608701</v>
      </c>
    </row>
    <row r="58" spans="1:11" x14ac:dyDescent="0.2">
      <c r="A58" s="119" t="s">
        <v>2432</v>
      </c>
      <c r="B58" s="60" t="s">
        <v>136</v>
      </c>
      <c r="C58" s="60" t="s">
        <v>941</v>
      </c>
      <c r="D58" s="119" t="s">
        <v>235</v>
      </c>
      <c r="E58" s="119" t="s">
        <v>1088</v>
      </c>
      <c r="F58" s="120">
        <v>32.709765619999999</v>
      </c>
      <c r="G58" s="120">
        <v>64.527250770000009</v>
      </c>
      <c r="H58" s="75">
        <f t="shared" si="0"/>
        <v>-0.49308601823762477</v>
      </c>
      <c r="I58" s="61">
        <f t="shared" si="1"/>
        <v>3.2947257699296015E-3</v>
      </c>
      <c r="J58" s="122">
        <v>244.00093308999999</v>
      </c>
      <c r="K58" s="122">
        <v>15.0919130434783</v>
      </c>
    </row>
    <row r="59" spans="1:11" x14ac:dyDescent="0.2">
      <c r="A59" s="119" t="s">
        <v>1965</v>
      </c>
      <c r="B59" s="60" t="s">
        <v>197</v>
      </c>
      <c r="C59" s="60" t="s">
        <v>944</v>
      </c>
      <c r="D59" s="119" t="s">
        <v>236</v>
      </c>
      <c r="E59" s="119" t="s">
        <v>1088</v>
      </c>
      <c r="F59" s="120">
        <v>32.586952019999998</v>
      </c>
      <c r="G59" s="120">
        <v>15.687337019999999</v>
      </c>
      <c r="H59" s="75">
        <f t="shared" si="0"/>
        <v>1.0772774868324975</v>
      </c>
      <c r="I59" s="61">
        <f t="shared" si="1"/>
        <v>3.2823552400542541E-3</v>
      </c>
      <c r="J59" s="122">
        <v>304.26836328000002</v>
      </c>
      <c r="K59" s="122">
        <v>10.625782608695699</v>
      </c>
    </row>
    <row r="60" spans="1:11" x14ac:dyDescent="0.2">
      <c r="A60" s="119" t="s">
        <v>1900</v>
      </c>
      <c r="B60" s="60" t="s">
        <v>401</v>
      </c>
      <c r="C60" s="60" t="s">
        <v>944</v>
      </c>
      <c r="D60" s="119" t="s">
        <v>236</v>
      </c>
      <c r="E60" s="119" t="s">
        <v>237</v>
      </c>
      <c r="F60" s="120">
        <v>32.545800714000002</v>
      </c>
      <c r="G60" s="120">
        <v>20.447746416000001</v>
      </c>
      <c r="H60" s="75">
        <f t="shared" si="0"/>
        <v>0.59165709765128383</v>
      </c>
      <c r="I60" s="61">
        <f t="shared" si="1"/>
        <v>3.2782102311929998E-3</v>
      </c>
      <c r="J60" s="122">
        <v>2037.6409931400001</v>
      </c>
      <c r="K60" s="122">
        <v>5.8196956521739098</v>
      </c>
    </row>
    <row r="61" spans="1:11" x14ac:dyDescent="0.2">
      <c r="A61" s="119" t="s">
        <v>2414</v>
      </c>
      <c r="B61" s="119" t="s">
        <v>979</v>
      </c>
      <c r="C61" s="119" t="s">
        <v>944</v>
      </c>
      <c r="D61" s="119" t="s">
        <v>236</v>
      </c>
      <c r="E61" s="119" t="s">
        <v>237</v>
      </c>
      <c r="F61" s="120">
        <v>31.965802222000001</v>
      </c>
      <c r="G61" s="120">
        <v>21.884028991000001</v>
      </c>
      <c r="H61" s="75">
        <f t="shared" si="0"/>
        <v>0.46069091003060803</v>
      </c>
      <c r="I61" s="121">
        <f t="shared" si="1"/>
        <v>3.2197892690768943E-3</v>
      </c>
      <c r="J61" s="122">
        <v>384.5444</v>
      </c>
      <c r="K61" s="122">
        <v>4.3523478260869597</v>
      </c>
    </row>
    <row r="62" spans="1:11" x14ac:dyDescent="0.2">
      <c r="A62" s="119" t="s">
        <v>2428</v>
      </c>
      <c r="B62" s="119" t="s">
        <v>980</v>
      </c>
      <c r="C62" s="119" t="s">
        <v>944</v>
      </c>
      <c r="D62" s="119" t="s">
        <v>236</v>
      </c>
      <c r="E62" s="119" t="s">
        <v>237</v>
      </c>
      <c r="F62" s="120">
        <v>31.159938833999998</v>
      </c>
      <c r="G62" s="120">
        <v>44.179889445000001</v>
      </c>
      <c r="H62" s="75">
        <f t="shared" si="0"/>
        <v>-0.29470310529429167</v>
      </c>
      <c r="I62" s="121">
        <f t="shared" si="1"/>
        <v>3.138617826201652E-3</v>
      </c>
      <c r="J62" s="122">
        <v>267.46780000000001</v>
      </c>
      <c r="K62" s="122">
        <v>5.4860434782608696</v>
      </c>
    </row>
    <row r="63" spans="1:11" x14ac:dyDescent="0.2">
      <c r="A63" s="119" t="s">
        <v>2419</v>
      </c>
      <c r="B63" s="119" t="s">
        <v>976</v>
      </c>
      <c r="C63" s="119" t="s">
        <v>944</v>
      </c>
      <c r="D63" s="119" t="s">
        <v>236</v>
      </c>
      <c r="E63" s="119" t="s">
        <v>237</v>
      </c>
      <c r="F63" s="120">
        <v>30.372345386999999</v>
      </c>
      <c r="G63" s="120">
        <v>43.339609160999998</v>
      </c>
      <c r="H63" s="75">
        <f t="shared" si="0"/>
        <v>-0.29920121627836105</v>
      </c>
      <c r="I63" s="121">
        <f t="shared" si="1"/>
        <v>3.0592866424749197E-3</v>
      </c>
      <c r="J63" s="122">
        <v>546.00959999999998</v>
      </c>
      <c r="K63" s="122">
        <v>4.6316521739130403</v>
      </c>
    </row>
    <row r="64" spans="1:11" x14ac:dyDescent="0.2">
      <c r="A64" s="119" t="s">
        <v>2417</v>
      </c>
      <c r="B64" s="60" t="s">
        <v>637</v>
      </c>
      <c r="C64" s="60" t="s">
        <v>944</v>
      </c>
      <c r="D64" s="119" t="s">
        <v>236</v>
      </c>
      <c r="E64" s="119" t="s">
        <v>237</v>
      </c>
      <c r="F64" s="120">
        <v>30.290242215999999</v>
      </c>
      <c r="G64" s="120">
        <v>17.898089291999998</v>
      </c>
      <c r="H64" s="75">
        <f t="shared" si="0"/>
        <v>0.69237295232061369</v>
      </c>
      <c r="I64" s="61">
        <f t="shared" si="1"/>
        <v>3.0510167136582715E-3</v>
      </c>
      <c r="J64" s="122">
        <v>428.65899999999999</v>
      </c>
      <c r="K64" s="122">
        <v>8.8394347826086896</v>
      </c>
    </row>
    <row r="65" spans="1:11" x14ac:dyDescent="0.2">
      <c r="A65" s="119" t="s">
        <v>2429</v>
      </c>
      <c r="B65" s="60" t="s">
        <v>261</v>
      </c>
      <c r="C65" s="60" t="s">
        <v>941</v>
      </c>
      <c r="D65" s="119" t="s">
        <v>235</v>
      </c>
      <c r="E65" s="119" t="s">
        <v>1088</v>
      </c>
      <c r="F65" s="120">
        <v>29.221102519999999</v>
      </c>
      <c r="G65" s="120">
        <v>22.745955010000003</v>
      </c>
      <c r="H65" s="75">
        <f t="shared" si="0"/>
        <v>0.28467248383957799</v>
      </c>
      <c r="I65" s="61">
        <f t="shared" si="1"/>
        <v>2.9433264859449891E-3</v>
      </c>
      <c r="J65" s="122">
        <v>42.374815490000003</v>
      </c>
      <c r="K65" s="122">
        <v>24.873869565217401</v>
      </c>
    </row>
    <row r="66" spans="1:11" x14ac:dyDescent="0.2">
      <c r="A66" s="119" t="s">
        <v>2363</v>
      </c>
      <c r="B66" s="60" t="s">
        <v>981</v>
      </c>
      <c r="C66" s="60" t="s">
        <v>944</v>
      </c>
      <c r="D66" s="119" t="s">
        <v>878</v>
      </c>
      <c r="E66" s="119" t="s">
        <v>237</v>
      </c>
      <c r="F66" s="120">
        <v>29.049295171999997</v>
      </c>
      <c r="G66" s="120">
        <v>18.690164537999998</v>
      </c>
      <c r="H66" s="75">
        <f t="shared" si="0"/>
        <v>0.55425572166249704</v>
      </c>
      <c r="I66" s="61">
        <f t="shared" si="1"/>
        <v>2.9260210089356166E-3</v>
      </c>
      <c r="J66" s="122">
        <v>998.85822002999998</v>
      </c>
      <c r="K66" s="122">
        <v>7.9576086956521701</v>
      </c>
    </row>
    <row r="67" spans="1:11" x14ac:dyDescent="0.2">
      <c r="A67" s="119" t="s">
        <v>1905</v>
      </c>
      <c r="B67" s="60" t="s">
        <v>37</v>
      </c>
      <c r="C67" s="60" t="s">
        <v>944</v>
      </c>
      <c r="D67" s="119" t="s">
        <v>878</v>
      </c>
      <c r="E67" s="119" t="s">
        <v>237</v>
      </c>
      <c r="F67" s="120">
        <v>28.985788510000003</v>
      </c>
      <c r="G67" s="120">
        <v>32.512112209999998</v>
      </c>
      <c r="H67" s="75">
        <f t="shared" si="0"/>
        <v>-0.10846184576452644</v>
      </c>
      <c r="I67" s="61">
        <f t="shared" si="1"/>
        <v>2.9196242331749962E-3</v>
      </c>
      <c r="J67" s="122">
        <v>3149.5331540700004</v>
      </c>
      <c r="K67" s="122">
        <v>15.2527826086957</v>
      </c>
    </row>
    <row r="68" spans="1:11" x14ac:dyDescent="0.2">
      <c r="A68" s="119" t="s">
        <v>2807</v>
      </c>
      <c r="B68" s="60" t="s">
        <v>57</v>
      </c>
      <c r="C68" s="60" t="s">
        <v>945</v>
      </c>
      <c r="D68" s="119" t="s">
        <v>235</v>
      </c>
      <c r="E68" s="119" t="s">
        <v>1088</v>
      </c>
      <c r="F68" s="120">
        <v>28.633504072999997</v>
      </c>
      <c r="G68" s="120">
        <v>26.880290051999999</v>
      </c>
      <c r="H68" s="75">
        <f t="shared" si="0"/>
        <v>6.522303210301672E-2</v>
      </c>
      <c r="I68" s="61">
        <f t="shared" si="1"/>
        <v>2.8841400103158947E-3</v>
      </c>
      <c r="J68" s="122">
        <v>282.55119454999999</v>
      </c>
      <c r="K68" s="122">
        <v>23.326000000000001</v>
      </c>
    </row>
    <row r="69" spans="1:11" x14ac:dyDescent="0.2">
      <c r="A69" s="119" t="s">
        <v>2687</v>
      </c>
      <c r="B69" s="60" t="s">
        <v>327</v>
      </c>
      <c r="C69" s="60" t="s">
        <v>703</v>
      </c>
      <c r="D69" s="119" t="s">
        <v>878</v>
      </c>
      <c r="E69" s="119" t="s">
        <v>1088</v>
      </c>
      <c r="F69" s="120">
        <v>28.370247307</v>
      </c>
      <c r="G69" s="120">
        <v>37.908818299000004</v>
      </c>
      <c r="H69" s="75">
        <f t="shared" si="0"/>
        <v>-0.25161879003365351</v>
      </c>
      <c r="I69" s="61">
        <f t="shared" si="1"/>
        <v>2.857623193866492E-3</v>
      </c>
      <c r="J69" s="122">
        <v>390.73543818664967</v>
      </c>
      <c r="K69" s="122">
        <v>19.6832173913043</v>
      </c>
    </row>
    <row r="70" spans="1:11" x14ac:dyDescent="0.2">
      <c r="A70" s="119" t="s">
        <v>2801</v>
      </c>
      <c r="B70" s="119" t="s">
        <v>271</v>
      </c>
      <c r="C70" s="119" t="s">
        <v>945</v>
      </c>
      <c r="D70" s="119" t="s">
        <v>235</v>
      </c>
      <c r="E70" s="119" t="s">
        <v>237</v>
      </c>
      <c r="F70" s="120">
        <v>28.031761622000001</v>
      </c>
      <c r="G70" s="120">
        <v>34.113232881999998</v>
      </c>
      <c r="H70" s="75">
        <f t="shared" si="0"/>
        <v>-0.17827308484763738</v>
      </c>
      <c r="I70" s="121">
        <f t="shared" si="1"/>
        <v>2.8235288649104975E-3</v>
      </c>
      <c r="J70" s="122">
        <v>1067.6541301499999</v>
      </c>
      <c r="K70" s="122">
        <v>6.6564782608695596</v>
      </c>
    </row>
    <row r="71" spans="1:11" x14ac:dyDescent="0.2">
      <c r="A71" s="119" t="s">
        <v>2806</v>
      </c>
      <c r="B71" s="119" t="s">
        <v>596</v>
      </c>
      <c r="C71" s="119" t="s">
        <v>945</v>
      </c>
      <c r="D71" s="119" t="s">
        <v>235</v>
      </c>
      <c r="E71" s="119" t="s">
        <v>237</v>
      </c>
      <c r="F71" s="120">
        <v>27.483202565000003</v>
      </c>
      <c r="G71" s="120">
        <v>27.014930945</v>
      </c>
      <c r="H71" s="75">
        <f t="shared" ref="H71:H134" si="2">IF(ISERROR(F71/G71-1),"",IF((F71/G71-1)&gt;10000%,"",F71/G71-1))</f>
        <v>1.7333807772944576E-2</v>
      </c>
      <c r="I71" s="121">
        <f t="shared" ref="I71:I134" si="3">F71/$F$1037</f>
        <v>2.7682746731678E-3</v>
      </c>
      <c r="J71" s="122">
        <v>4776.2863466120007</v>
      </c>
      <c r="K71" s="122">
        <v>5.5505217391304296</v>
      </c>
    </row>
    <row r="72" spans="1:11" x14ac:dyDescent="0.2">
      <c r="A72" s="119" t="s">
        <v>2353</v>
      </c>
      <c r="B72" s="60" t="s">
        <v>975</v>
      </c>
      <c r="C72" s="60" t="s">
        <v>944</v>
      </c>
      <c r="D72" s="119" t="s">
        <v>235</v>
      </c>
      <c r="E72" s="119" t="s">
        <v>1088</v>
      </c>
      <c r="F72" s="120">
        <v>26.388988085999998</v>
      </c>
      <c r="G72" s="120">
        <v>12.442695012</v>
      </c>
      <c r="H72" s="75">
        <f t="shared" si="2"/>
        <v>1.1208418321392508</v>
      </c>
      <c r="I72" s="61">
        <f t="shared" si="3"/>
        <v>2.6580587613916819E-3</v>
      </c>
      <c r="J72" s="122">
        <v>538.81319986999995</v>
      </c>
      <c r="K72" s="122">
        <v>14.958826086956501</v>
      </c>
    </row>
    <row r="73" spans="1:11" x14ac:dyDescent="0.2">
      <c r="A73" s="119" t="s">
        <v>1818</v>
      </c>
      <c r="B73" s="60" t="s">
        <v>582</v>
      </c>
      <c r="C73" s="60" t="s">
        <v>703</v>
      </c>
      <c r="D73" s="119" t="s">
        <v>235</v>
      </c>
      <c r="E73" s="119" t="s">
        <v>1088</v>
      </c>
      <c r="F73" s="120">
        <v>26.068760678</v>
      </c>
      <c r="G73" s="120">
        <v>18.26080254</v>
      </c>
      <c r="H73" s="75">
        <f t="shared" si="2"/>
        <v>0.42758022934078554</v>
      </c>
      <c r="I73" s="61">
        <f t="shared" si="3"/>
        <v>2.6258035167154485E-3</v>
      </c>
      <c r="J73" s="122">
        <v>670.09970860538726</v>
      </c>
      <c r="K73" s="122">
        <v>24.7521304347826</v>
      </c>
    </row>
    <row r="74" spans="1:11" x14ac:dyDescent="0.2">
      <c r="A74" s="119" t="s">
        <v>1902</v>
      </c>
      <c r="B74" s="60" t="s">
        <v>38</v>
      </c>
      <c r="C74" s="60" t="s">
        <v>944</v>
      </c>
      <c r="D74" s="119" t="s">
        <v>236</v>
      </c>
      <c r="E74" s="119" t="s">
        <v>237</v>
      </c>
      <c r="F74" s="120">
        <v>25.725583037</v>
      </c>
      <c r="G74" s="120">
        <v>20.023148307</v>
      </c>
      <c r="H74" s="75">
        <f t="shared" si="2"/>
        <v>0.28479211373600299</v>
      </c>
      <c r="I74" s="61">
        <f t="shared" si="3"/>
        <v>2.591236585524263E-3</v>
      </c>
      <c r="J74" s="122">
        <v>1179.86552807</v>
      </c>
      <c r="K74" s="122">
        <v>10.861347826087</v>
      </c>
    </row>
    <row r="75" spans="1:11" x14ac:dyDescent="0.2">
      <c r="A75" s="119" t="s">
        <v>2360</v>
      </c>
      <c r="B75" s="60" t="s">
        <v>649</v>
      </c>
      <c r="C75" s="60" t="s">
        <v>944</v>
      </c>
      <c r="D75" s="119" t="s">
        <v>236</v>
      </c>
      <c r="E75" s="119" t="s">
        <v>237</v>
      </c>
      <c r="F75" s="120">
        <v>25.449396964000002</v>
      </c>
      <c r="G75" s="120">
        <v>27.511146197999999</v>
      </c>
      <c r="H75" s="75">
        <f t="shared" si="2"/>
        <v>-7.4942324073356215E-2</v>
      </c>
      <c r="I75" s="61">
        <f t="shared" si="3"/>
        <v>2.5634174509398082E-3</v>
      </c>
      <c r="J75" s="122">
        <v>397.81400000000002</v>
      </c>
      <c r="K75" s="122">
        <v>19.964695652173901</v>
      </c>
    </row>
    <row r="76" spans="1:11" x14ac:dyDescent="0.2">
      <c r="A76" s="119" t="s">
        <v>2407</v>
      </c>
      <c r="B76" s="119" t="s">
        <v>1706</v>
      </c>
      <c r="C76" s="119" t="s">
        <v>703</v>
      </c>
      <c r="D76" s="119" t="s">
        <v>236</v>
      </c>
      <c r="E76" s="119" t="s">
        <v>237</v>
      </c>
      <c r="F76" s="120">
        <v>25.273769847000001</v>
      </c>
      <c r="G76" s="120">
        <v>15.959299054999999</v>
      </c>
      <c r="H76" s="75">
        <f t="shared" si="2"/>
        <v>0.58363909090868282</v>
      </c>
      <c r="I76" s="121">
        <f t="shared" si="3"/>
        <v>2.5457272236541519E-3</v>
      </c>
      <c r="J76" s="122">
        <v>127.80909</v>
      </c>
      <c r="K76" s="122">
        <v>6.0859565217391296</v>
      </c>
    </row>
    <row r="77" spans="1:11" x14ac:dyDescent="0.2">
      <c r="A77" s="119" t="s">
        <v>1781</v>
      </c>
      <c r="B77" s="60" t="s">
        <v>174</v>
      </c>
      <c r="C77" s="60" t="s">
        <v>703</v>
      </c>
      <c r="D77" s="119" t="s">
        <v>235</v>
      </c>
      <c r="E77" s="119" t="s">
        <v>1088</v>
      </c>
      <c r="F77" s="120">
        <v>24.663841830999999</v>
      </c>
      <c r="G77" s="120">
        <v>21.941007353</v>
      </c>
      <c r="H77" s="75">
        <f t="shared" si="2"/>
        <v>0.12409797026150238</v>
      </c>
      <c r="I77" s="61">
        <f t="shared" si="3"/>
        <v>2.4842915785485654E-3</v>
      </c>
      <c r="J77" s="122">
        <v>489.04169139107779</v>
      </c>
      <c r="K77" s="122">
        <v>28.419391304347801</v>
      </c>
    </row>
    <row r="78" spans="1:11" x14ac:dyDescent="0.2">
      <c r="A78" s="119" t="s">
        <v>2332</v>
      </c>
      <c r="B78" s="60" t="s">
        <v>2092</v>
      </c>
      <c r="C78" s="60" t="s">
        <v>2089</v>
      </c>
      <c r="D78" s="119" t="s">
        <v>235</v>
      </c>
      <c r="E78" s="119" t="s">
        <v>1088</v>
      </c>
      <c r="F78" s="120">
        <v>24.154029059999999</v>
      </c>
      <c r="G78" s="120">
        <v>20.336950390000002</v>
      </c>
      <c r="H78" s="75">
        <f t="shared" si="2"/>
        <v>0.18769179236808853</v>
      </c>
      <c r="I78" s="61">
        <f t="shared" si="3"/>
        <v>2.4329401474815723E-3</v>
      </c>
      <c r="J78" s="122">
        <v>470.23277483520002</v>
      </c>
      <c r="K78" s="122">
        <v>8.1530000000000005</v>
      </c>
    </row>
    <row r="79" spans="1:11" x14ac:dyDescent="0.2">
      <c r="A79" s="119" t="s">
        <v>2386</v>
      </c>
      <c r="B79" s="60" t="s">
        <v>453</v>
      </c>
      <c r="C79" s="60" t="s">
        <v>944</v>
      </c>
      <c r="D79" s="119" t="s">
        <v>236</v>
      </c>
      <c r="E79" s="119" t="s">
        <v>237</v>
      </c>
      <c r="F79" s="120">
        <v>23.282082991999999</v>
      </c>
      <c r="G79" s="120">
        <v>18.642052011000001</v>
      </c>
      <c r="H79" s="75">
        <f t="shared" si="2"/>
        <v>0.2489013000426179</v>
      </c>
      <c r="I79" s="61">
        <f t="shared" si="3"/>
        <v>2.3451124567055851E-3</v>
      </c>
      <c r="J79" s="122">
        <v>203.74200000000002</v>
      </c>
      <c r="K79" s="122">
        <v>24.011695652173898</v>
      </c>
    </row>
    <row r="80" spans="1:11" x14ac:dyDescent="0.2">
      <c r="A80" s="119" t="s">
        <v>2435</v>
      </c>
      <c r="B80" s="60" t="s">
        <v>111</v>
      </c>
      <c r="C80" s="60" t="s">
        <v>703</v>
      </c>
      <c r="D80" s="119" t="s">
        <v>235</v>
      </c>
      <c r="E80" s="119" t="s">
        <v>1088</v>
      </c>
      <c r="F80" s="120">
        <v>23.244688102000001</v>
      </c>
      <c r="G80" s="120">
        <v>16.224324648</v>
      </c>
      <c r="H80" s="75">
        <f t="shared" si="2"/>
        <v>0.43270605133418694</v>
      </c>
      <c r="I80" s="61">
        <f t="shared" si="3"/>
        <v>2.3413458168226216E-3</v>
      </c>
      <c r="J80" s="122">
        <v>266.89511392439999</v>
      </c>
      <c r="K80" s="122">
        <v>10.613260869565201</v>
      </c>
    </row>
    <row r="81" spans="1:11" x14ac:dyDescent="0.2">
      <c r="A81" s="119" t="s">
        <v>1799</v>
      </c>
      <c r="B81" s="119" t="s">
        <v>362</v>
      </c>
      <c r="C81" s="119" t="s">
        <v>703</v>
      </c>
      <c r="D81" s="119" t="s">
        <v>235</v>
      </c>
      <c r="E81" s="119" t="s">
        <v>1088</v>
      </c>
      <c r="F81" s="120">
        <v>22.479057403999999</v>
      </c>
      <c r="G81" s="120">
        <v>12.650388679999999</v>
      </c>
      <c r="H81" s="75">
        <f t="shared" si="2"/>
        <v>0.77694598740186693</v>
      </c>
      <c r="I81" s="121">
        <f t="shared" si="3"/>
        <v>2.2642268542395509E-3</v>
      </c>
      <c r="J81" s="122">
        <v>1366.2197432285946</v>
      </c>
      <c r="K81" s="122">
        <v>10.8296956521739</v>
      </c>
    </row>
    <row r="82" spans="1:11" x14ac:dyDescent="0.2">
      <c r="A82" s="119" t="s">
        <v>1850</v>
      </c>
      <c r="B82" s="60" t="s">
        <v>1688</v>
      </c>
      <c r="C82" s="60" t="s">
        <v>703</v>
      </c>
      <c r="D82" s="119" t="s">
        <v>235</v>
      </c>
      <c r="E82" s="119" t="s">
        <v>1088</v>
      </c>
      <c r="F82" s="120">
        <v>22.27788687</v>
      </c>
      <c r="G82" s="120">
        <v>16.304567485</v>
      </c>
      <c r="H82" s="75">
        <f t="shared" si="2"/>
        <v>0.36635865321146244</v>
      </c>
      <c r="I82" s="61">
        <f t="shared" si="3"/>
        <v>2.2439637392352952E-3</v>
      </c>
      <c r="J82" s="122">
        <v>298.72913399999999</v>
      </c>
      <c r="K82" s="122">
        <v>15.8971304347826</v>
      </c>
    </row>
    <row r="83" spans="1:11" x14ac:dyDescent="0.2">
      <c r="A83" s="119" t="s">
        <v>2301</v>
      </c>
      <c r="B83" s="60" t="s">
        <v>950</v>
      </c>
      <c r="C83" s="60" t="s">
        <v>940</v>
      </c>
      <c r="D83" s="119" t="s">
        <v>235</v>
      </c>
      <c r="E83" s="119" t="s">
        <v>1088</v>
      </c>
      <c r="F83" s="120">
        <v>22.029974483</v>
      </c>
      <c r="G83" s="120">
        <v>14.583814942</v>
      </c>
      <c r="H83" s="75">
        <f t="shared" si="2"/>
        <v>0.51057693550099637</v>
      </c>
      <c r="I83" s="61">
        <f t="shared" si="3"/>
        <v>2.2189925016048357E-3</v>
      </c>
      <c r="J83" s="122">
        <v>106.53024918000001</v>
      </c>
      <c r="K83" s="122">
        <v>31.234652173912998</v>
      </c>
    </row>
    <row r="84" spans="1:11" x14ac:dyDescent="0.2">
      <c r="A84" s="119" t="s">
        <v>1838</v>
      </c>
      <c r="B84" s="60" t="s">
        <v>1680</v>
      </c>
      <c r="C84" s="60" t="s">
        <v>703</v>
      </c>
      <c r="D84" s="119" t="s">
        <v>235</v>
      </c>
      <c r="E84" s="119" t="s">
        <v>1088</v>
      </c>
      <c r="F84" s="120">
        <v>21.792162519999998</v>
      </c>
      <c r="G84" s="120">
        <v>10.55681298</v>
      </c>
      <c r="H84" s="75">
        <f t="shared" si="2"/>
        <v>1.0642747542544795</v>
      </c>
      <c r="I84" s="61">
        <f t="shared" si="3"/>
        <v>2.1950386398744853E-3</v>
      </c>
      <c r="J84" s="122">
        <v>454.16853006511502</v>
      </c>
      <c r="K84" s="122">
        <v>71.816608695652207</v>
      </c>
    </row>
    <row r="85" spans="1:11" x14ac:dyDescent="0.2">
      <c r="A85" s="119" t="s">
        <v>2378</v>
      </c>
      <c r="B85" s="60" t="s">
        <v>446</v>
      </c>
      <c r="C85" s="60" t="s">
        <v>944</v>
      </c>
      <c r="D85" s="119" t="s">
        <v>236</v>
      </c>
      <c r="E85" s="119" t="s">
        <v>237</v>
      </c>
      <c r="F85" s="120">
        <v>21.644225648999999</v>
      </c>
      <c r="G85" s="120">
        <v>24.517820363999999</v>
      </c>
      <c r="H85" s="75">
        <f t="shared" si="2"/>
        <v>-0.1172043302519401</v>
      </c>
      <c r="I85" s="61">
        <f t="shared" si="3"/>
        <v>2.1801375419311718E-3</v>
      </c>
      <c r="J85" s="122">
        <v>148.93199999999999</v>
      </c>
      <c r="K85" s="122">
        <v>22.088999999999999</v>
      </c>
    </row>
    <row r="86" spans="1:11" x14ac:dyDescent="0.2">
      <c r="A86" s="119" t="s">
        <v>2455</v>
      </c>
      <c r="B86" s="60" t="s">
        <v>316</v>
      </c>
      <c r="C86" s="60" t="s">
        <v>941</v>
      </c>
      <c r="D86" s="119" t="s">
        <v>235</v>
      </c>
      <c r="E86" s="119" t="s">
        <v>1088</v>
      </c>
      <c r="F86" s="120">
        <v>21.575141559999999</v>
      </c>
      <c r="G86" s="120">
        <v>3.2328547000000003</v>
      </c>
      <c r="H86" s="75">
        <f t="shared" si="2"/>
        <v>5.673712109610122</v>
      </c>
      <c r="I86" s="61">
        <f t="shared" si="3"/>
        <v>2.1731789739314906E-3</v>
      </c>
      <c r="J86" s="122">
        <v>639.63195091665102</v>
      </c>
      <c r="K86" s="122">
        <v>26.282782608695701</v>
      </c>
    </row>
    <row r="87" spans="1:11" x14ac:dyDescent="0.2">
      <c r="A87" s="119" t="s">
        <v>2433</v>
      </c>
      <c r="B87" s="60" t="s">
        <v>113</v>
      </c>
      <c r="C87" s="60" t="s">
        <v>703</v>
      </c>
      <c r="D87" s="119" t="s">
        <v>235</v>
      </c>
      <c r="E87" s="119" t="s">
        <v>1088</v>
      </c>
      <c r="F87" s="120">
        <v>21.464251119</v>
      </c>
      <c r="G87" s="120">
        <v>17.529757877999998</v>
      </c>
      <c r="H87" s="75">
        <f t="shared" si="2"/>
        <v>0.22444652506797169</v>
      </c>
      <c r="I87" s="61">
        <f t="shared" si="3"/>
        <v>2.1620094168687469E-3</v>
      </c>
      <c r="J87" s="122">
        <v>133.90836444480001</v>
      </c>
      <c r="K87" s="122">
        <v>14.704521739130399</v>
      </c>
    </row>
    <row r="88" spans="1:11" x14ac:dyDescent="0.2">
      <c r="A88" s="119" t="s">
        <v>2629</v>
      </c>
      <c r="B88" s="60" t="s">
        <v>1873</v>
      </c>
      <c r="C88" s="60" t="s">
        <v>939</v>
      </c>
      <c r="D88" s="119" t="s">
        <v>235</v>
      </c>
      <c r="E88" s="119" t="s">
        <v>237</v>
      </c>
      <c r="F88" s="120">
        <v>21.298306329999999</v>
      </c>
      <c r="G88" s="120">
        <v>21.146670610000001</v>
      </c>
      <c r="H88" s="75">
        <f t="shared" si="2"/>
        <v>7.1706663803752235E-3</v>
      </c>
      <c r="I88" s="61">
        <f t="shared" si="3"/>
        <v>2.1452944523209869E-3</v>
      </c>
      <c r="J88" s="122">
        <v>743.67150375999995</v>
      </c>
      <c r="K88" s="122">
        <v>11.936391304347801</v>
      </c>
    </row>
    <row r="89" spans="1:11" x14ac:dyDescent="0.2">
      <c r="A89" s="119" t="s">
        <v>2443</v>
      </c>
      <c r="B89" s="60" t="s">
        <v>312</v>
      </c>
      <c r="C89" s="60" t="s">
        <v>941</v>
      </c>
      <c r="D89" s="119" t="s">
        <v>235</v>
      </c>
      <c r="E89" s="119" t="s">
        <v>1088</v>
      </c>
      <c r="F89" s="120">
        <v>21.275787989999998</v>
      </c>
      <c r="G89" s="120">
        <v>19.488449809999999</v>
      </c>
      <c r="H89" s="75">
        <f t="shared" si="2"/>
        <v>9.1712691231237597E-2</v>
      </c>
      <c r="I89" s="61">
        <f t="shared" si="3"/>
        <v>2.1430262686856793E-3</v>
      </c>
      <c r="J89" s="122">
        <v>255.08684608000002</v>
      </c>
      <c r="K89" s="122">
        <v>10.093043478260901</v>
      </c>
    </row>
    <row r="90" spans="1:11" x14ac:dyDescent="0.2">
      <c r="A90" s="119" t="s">
        <v>1847</v>
      </c>
      <c r="B90" s="60" t="s">
        <v>549</v>
      </c>
      <c r="C90" s="60" t="s">
        <v>703</v>
      </c>
      <c r="D90" s="119" t="s">
        <v>235</v>
      </c>
      <c r="E90" s="119" t="s">
        <v>1088</v>
      </c>
      <c r="F90" s="120">
        <v>21.170355815000001</v>
      </c>
      <c r="G90" s="120">
        <v>17.269496105000002</v>
      </c>
      <c r="H90" s="75">
        <f t="shared" si="2"/>
        <v>0.22588150147997599</v>
      </c>
      <c r="I90" s="61">
        <f t="shared" si="3"/>
        <v>2.1324065012441229E-3</v>
      </c>
      <c r="J90" s="122">
        <v>192.1173097944</v>
      </c>
      <c r="K90" s="122">
        <v>12.1172608695652</v>
      </c>
    </row>
    <row r="91" spans="1:11" x14ac:dyDescent="0.2">
      <c r="A91" s="119" t="s">
        <v>2330</v>
      </c>
      <c r="B91" s="60" t="s">
        <v>148</v>
      </c>
      <c r="C91" s="60" t="s">
        <v>703</v>
      </c>
      <c r="D91" s="119" t="s">
        <v>235</v>
      </c>
      <c r="E91" s="119" t="s">
        <v>1088</v>
      </c>
      <c r="F91" s="120">
        <v>20.867015686999999</v>
      </c>
      <c r="G91" s="120">
        <v>10.227534196000001</v>
      </c>
      <c r="H91" s="75">
        <f t="shared" si="2"/>
        <v>1.0402782613194401</v>
      </c>
      <c r="I91" s="61">
        <f t="shared" si="3"/>
        <v>2.1018522457234333E-3</v>
      </c>
      <c r="J91" s="122">
        <v>520.89462354087698</v>
      </c>
      <c r="K91" s="122">
        <v>33.859652173912998</v>
      </c>
    </row>
    <row r="92" spans="1:11" x14ac:dyDescent="0.2">
      <c r="A92" s="119" t="s">
        <v>1916</v>
      </c>
      <c r="B92" s="60" t="s">
        <v>402</v>
      </c>
      <c r="C92" s="60" t="s">
        <v>944</v>
      </c>
      <c r="D92" s="119" t="s">
        <v>878</v>
      </c>
      <c r="E92" s="119" t="s">
        <v>237</v>
      </c>
      <c r="F92" s="120">
        <v>20.697121298999999</v>
      </c>
      <c r="G92" s="120">
        <v>15.524538222999999</v>
      </c>
      <c r="H92" s="75">
        <f t="shared" si="2"/>
        <v>0.33318756420958695</v>
      </c>
      <c r="I92" s="61">
        <f t="shared" si="3"/>
        <v>2.0847394536351962E-3</v>
      </c>
      <c r="J92" s="122">
        <v>849.16982266999992</v>
      </c>
      <c r="K92" s="122">
        <v>5.71752173913044</v>
      </c>
    </row>
    <row r="93" spans="1:11" x14ac:dyDescent="0.2">
      <c r="A93" s="119" t="s">
        <v>2442</v>
      </c>
      <c r="B93" s="60" t="s">
        <v>126</v>
      </c>
      <c r="C93" s="60" t="s">
        <v>703</v>
      </c>
      <c r="D93" s="119" t="s">
        <v>235</v>
      </c>
      <c r="E93" s="119" t="s">
        <v>237</v>
      </c>
      <c r="F93" s="120">
        <v>20.669067861999999</v>
      </c>
      <c r="G93" s="120">
        <v>14.973717193000001</v>
      </c>
      <c r="H93" s="75">
        <f t="shared" si="2"/>
        <v>0.38035650036602098</v>
      </c>
      <c r="I93" s="61">
        <f t="shared" si="3"/>
        <v>2.0819137414948901E-3</v>
      </c>
      <c r="J93" s="122">
        <v>489.20797722880002</v>
      </c>
      <c r="K93" s="122">
        <v>20.103478260869601</v>
      </c>
    </row>
    <row r="94" spans="1:11" x14ac:dyDescent="0.2">
      <c r="A94" s="119" t="s">
        <v>2438</v>
      </c>
      <c r="B94" s="60" t="s">
        <v>259</v>
      </c>
      <c r="C94" s="60" t="s">
        <v>941</v>
      </c>
      <c r="D94" s="119" t="s">
        <v>235</v>
      </c>
      <c r="E94" s="119" t="s">
        <v>1088</v>
      </c>
      <c r="F94" s="120">
        <v>20.606145179999999</v>
      </c>
      <c r="G94" s="120">
        <v>6.8325697199999995</v>
      </c>
      <c r="H94" s="75">
        <f t="shared" si="2"/>
        <v>2.0158704593503951</v>
      </c>
      <c r="I94" s="61">
        <f t="shared" si="3"/>
        <v>2.0755757877379938E-3</v>
      </c>
      <c r="J94" s="122">
        <v>9.8123789099999996</v>
      </c>
      <c r="K94" s="122">
        <v>27.1486086956522</v>
      </c>
    </row>
    <row r="95" spans="1:11" x14ac:dyDescent="0.2">
      <c r="A95" s="119" t="s">
        <v>1743</v>
      </c>
      <c r="B95" s="60" t="s">
        <v>1190</v>
      </c>
      <c r="C95" s="60" t="s">
        <v>170</v>
      </c>
      <c r="D95" s="119" t="s">
        <v>236</v>
      </c>
      <c r="E95" s="119" t="s">
        <v>237</v>
      </c>
      <c r="F95" s="120">
        <v>19.682942180000001</v>
      </c>
      <c r="G95" s="120">
        <v>8.7948269600000017</v>
      </c>
      <c r="H95" s="75">
        <f t="shared" si="2"/>
        <v>1.2380135811108666</v>
      </c>
      <c r="I95" s="61">
        <f t="shared" si="3"/>
        <v>1.9825851882236856E-3</v>
      </c>
      <c r="J95" s="122">
        <v>1430.3195512169466</v>
      </c>
      <c r="K95" s="122">
        <v>16.939086956521699</v>
      </c>
    </row>
    <row r="96" spans="1:11" x14ac:dyDescent="0.2">
      <c r="A96" s="119" t="s">
        <v>1896</v>
      </c>
      <c r="B96" s="60" t="s">
        <v>1011</v>
      </c>
      <c r="C96" s="60" t="s">
        <v>944</v>
      </c>
      <c r="D96" s="119" t="s">
        <v>878</v>
      </c>
      <c r="E96" s="119" t="s">
        <v>237</v>
      </c>
      <c r="F96" s="120">
        <v>19.550057387999999</v>
      </c>
      <c r="G96" s="120">
        <v>15.048417847</v>
      </c>
      <c r="H96" s="75">
        <f t="shared" si="2"/>
        <v>0.29914370977527249</v>
      </c>
      <c r="I96" s="61">
        <f t="shared" si="3"/>
        <v>1.9692002268723746E-3</v>
      </c>
      <c r="J96" s="122">
        <v>1635.3334313399998</v>
      </c>
      <c r="K96" s="122">
        <v>15.832739130434801</v>
      </c>
    </row>
    <row r="97" spans="1:11" x14ac:dyDescent="0.2">
      <c r="A97" s="119" t="s">
        <v>1782</v>
      </c>
      <c r="B97" s="60" t="s">
        <v>176</v>
      </c>
      <c r="C97" s="60" t="s">
        <v>703</v>
      </c>
      <c r="D97" s="119" t="s">
        <v>235</v>
      </c>
      <c r="E97" s="119" t="s">
        <v>1088</v>
      </c>
      <c r="F97" s="120">
        <v>19.277159249</v>
      </c>
      <c r="G97" s="120">
        <v>13.471336862999999</v>
      </c>
      <c r="H97" s="75">
        <f t="shared" si="2"/>
        <v>0.4309759636362529</v>
      </c>
      <c r="I97" s="61">
        <f t="shared" si="3"/>
        <v>1.941712272920807E-3</v>
      </c>
      <c r="J97" s="122">
        <v>196.36940480640038</v>
      </c>
      <c r="K97" s="122">
        <v>30.1082608695652</v>
      </c>
    </row>
    <row r="98" spans="1:11" x14ac:dyDescent="0.2">
      <c r="A98" s="119" t="s">
        <v>1933</v>
      </c>
      <c r="B98" s="119" t="s">
        <v>831</v>
      </c>
      <c r="C98" s="119" t="s">
        <v>944</v>
      </c>
      <c r="D98" s="119" t="s">
        <v>236</v>
      </c>
      <c r="E98" s="119" t="s">
        <v>1088</v>
      </c>
      <c r="F98" s="120">
        <v>18.794294609999998</v>
      </c>
      <c r="G98" s="120">
        <v>5.2513590399999996</v>
      </c>
      <c r="H98" s="75">
        <f t="shared" si="2"/>
        <v>2.578939178761618</v>
      </c>
      <c r="I98" s="121">
        <f t="shared" si="3"/>
        <v>1.8930752209778752E-3</v>
      </c>
      <c r="J98" s="122">
        <v>148.74572047000001</v>
      </c>
      <c r="K98" s="122">
        <v>12.3424782608696</v>
      </c>
    </row>
    <row r="99" spans="1:11" x14ac:dyDescent="0.2">
      <c r="A99" s="119" t="s">
        <v>2390</v>
      </c>
      <c r="B99" s="60" t="s">
        <v>973</v>
      </c>
      <c r="C99" s="60" t="s">
        <v>944</v>
      </c>
      <c r="D99" s="119" t="s">
        <v>236</v>
      </c>
      <c r="E99" s="119" t="s">
        <v>237</v>
      </c>
      <c r="F99" s="120">
        <v>18.758389892</v>
      </c>
      <c r="G99" s="120">
        <v>17.507123169</v>
      </c>
      <c r="H99" s="75">
        <f t="shared" si="2"/>
        <v>7.1471863819158488E-2</v>
      </c>
      <c r="I99" s="61">
        <f t="shared" si="3"/>
        <v>1.8894586802471671E-3</v>
      </c>
      <c r="J99" s="122">
        <v>237.84200000000004</v>
      </c>
      <c r="K99" s="122">
        <v>27.3829130434783</v>
      </c>
    </row>
    <row r="100" spans="1:11" x14ac:dyDescent="0.2">
      <c r="A100" s="119" t="s">
        <v>1915</v>
      </c>
      <c r="B100" s="60" t="s">
        <v>400</v>
      </c>
      <c r="C100" s="60" t="s">
        <v>944</v>
      </c>
      <c r="D100" s="119" t="s">
        <v>236</v>
      </c>
      <c r="E100" s="119" t="s">
        <v>237</v>
      </c>
      <c r="F100" s="120">
        <v>18.578324969999997</v>
      </c>
      <c r="G100" s="120">
        <v>13.096486650000001</v>
      </c>
      <c r="H100" s="75">
        <f t="shared" si="2"/>
        <v>0.41857319955348449</v>
      </c>
      <c r="I100" s="61">
        <f t="shared" si="3"/>
        <v>1.8713214503548491E-3</v>
      </c>
      <c r="J100" s="122">
        <v>805.40250956</v>
      </c>
      <c r="K100" s="122">
        <v>6.4180000000000001</v>
      </c>
    </row>
    <row r="101" spans="1:11" x14ac:dyDescent="0.2">
      <c r="A101" s="119" t="s">
        <v>2212</v>
      </c>
      <c r="B101" s="60" t="s">
        <v>109</v>
      </c>
      <c r="C101" s="60" t="s">
        <v>703</v>
      </c>
      <c r="D101" s="119" t="s">
        <v>235</v>
      </c>
      <c r="E101" s="119" t="s">
        <v>1088</v>
      </c>
      <c r="F101" s="120">
        <v>18.427679260000001</v>
      </c>
      <c r="G101" s="120">
        <v>9.4271272049999997</v>
      </c>
      <c r="H101" s="75">
        <f t="shared" si="2"/>
        <v>0.95475024991985369</v>
      </c>
      <c r="I101" s="61">
        <f t="shared" si="3"/>
        <v>1.8561475017355767E-3</v>
      </c>
      <c r="J101" s="122">
        <v>450.06209446820003</v>
      </c>
      <c r="K101" s="122">
        <v>14.096086956521701</v>
      </c>
    </row>
    <row r="102" spans="1:11" x14ac:dyDescent="0.2">
      <c r="A102" s="119" t="s">
        <v>2176</v>
      </c>
      <c r="B102" s="60" t="s">
        <v>99</v>
      </c>
      <c r="C102" s="60" t="s">
        <v>1038</v>
      </c>
      <c r="D102" s="119" t="s">
        <v>236</v>
      </c>
      <c r="E102" s="119" t="s">
        <v>237</v>
      </c>
      <c r="F102" s="120">
        <v>18.056362313000001</v>
      </c>
      <c r="G102" s="120">
        <v>16.103211688999998</v>
      </c>
      <c r="H102" s="75">
        <f t="shared" si="2"/>
        <v>0.12128950806342487</v>
      </c>
      <c r="I102" s="61">
        <f t="shared" si="3"/>
        <v>1.8187462091581556E-3</v>
      </c>
      <c r="J102" s="122">
        <v>1415.3408334266837</v>
      </c>
      <c r="K102" s="122">
        <v>4.8865217391304396</v>
      </c>
    </row>
    <row r="103" spans="1:11" x14ac:dyDescent="0.2">
      <c r="A103" s="119" t="s">
        <v>1908</v>
      </c>
      <c r="B103" s="60" t="s">
        <v>1067</v>
      </c>
      <c r="C103" s="60" t="s">
        <v>944</v>
      </c>
      <c r="D103" s="119" t="s">
        <v>236</v>
      </c>
      <c r="E103" s="119" t="s">
        <v>237</v>
      </c>
      <c r="F103" s="120">
        <v>17.816730449999998</v>
      </c>
      <c r="G103" s="120">
        <v>31.53050631</v>
      </c>
      <c r="H103" s="75">
        <f t="shared" si="2"/>
        <v>-0.43493674745243893</v>
      </c>
      <c r="I103" s="61">
        <f t="shared" si="3"/>
        <v>1.7946090360736868E-3</v>
      </c>
      <c r="J103" s="122">
        <v>1532.3241031500002</v>
      </c>
      <c r="K103" s="122">
        <v>29.5148260869565</v>
      </c>
    </row>
    <row r="104" spans="1:11" x14ac:dyDescent="0.2">
      <c r="A104" s="119" t="s">
        <v>1951</v>
      </c>
      <c r="B104" s="60" t="s">
        <v>408</v>
      </c>
      <c r="C104" s="60" t="s">
        <v>944</v>
      </c>
      <c r="D104" s="119" t="s">
        <v>236</v>
      </c>
      <c r="E104" s="119" t="s">
        <v>1088</v>
      </c>
      <c r="F104" s="120">
        <v>17.681227438000001</v>
      </c>
      <c r="G104" s="120">
        <v>6.395115959</v>
      </c>
      <c r="H104" s="75">
        <f t="shared" si="2"/>
        <v>1.7648016941923914</v>
      </c>
      <c r="I104" s="61">
        <f t="shared" si="3"/>
        <v>1.7809603517411248E-3</v>
      </c>
      <c r="J104" s="122">
        <v>1091.4777268399998</v>
      </c>
      <c r="K104" s="122">
        <v>13.474608695652201</v>
      </c>
    </row>
    <row r="105" spans="1:11" x14ac:dyDescent="0.2">
      <c r="A105" s="119" t="s">
        <v>2389</v>
      </c>
      <c r="B105" s="60" t="s">
        <v>970</v>
      </c>
      <c r="C105" s="60" t="s">
        <v>944</v>
      </c>
      <c r="D105" s="119" t="s">
        <v>236</v>
      </c>
      <c r="E105" s="119" t="s">
        <v>237</v>
      </c>
      <c r="F105" s="120">
        <v>17.55249525</v>
      </c>
      <c r="G105" s="120">
        <v>24.631119112</v>
      </c>
      <c r="H105" s="75">
        <f t="shared" si="2"/>
        <v>-0.28738539364828841</v>
      </c>
      <c r="I105" s="61">
        <f t="shared" si="3"/>
        <v>1.7679936658238251E-3</v>
      </c>
      <c r="J105" s="122">
        <v>224.434</v>
      </c>
      <c r="K105" s="122">
        <v>25.104304347826101</v>
      </c>
    </row>
    <row r="106" spans="1:11" x14ac:dyDescent="0.2">
      <c r="A106" s="119" t="s">
        <v>2814</v>
      </c>
      <c r="B106" s="60" t="s">
        <v>560</v>
      </c>
      <c r="C106" s="60" t="s">
        <v>945</v>
      </c>
      <c r="D106" s="119" t="s">
        <v>235</v>
      </c>
      <c r="E106" s="119" t="s">
        <v>1088</v>
      </c>
      <c r="F106" s="120">
        <v>17.183036765999997</v>
      </c>
      <c r="G106" s="120">
        <v>11.164528807</v>
      </c>
      <c r="H106" s="75">
        <f t="shared" si="2"/>
        <v>0.53907406779464617</v>
      </c>
      <c r="I106" s="61">
        <f t="shared" si="3"/>
        <v>1.7307795688995217E-3</v>
      </c>
      <c r="J106" s="122">
        <v>794.93984563999993</v>
      </c>
      <c r="K106" s="122">
        <v>18.3053913043478</v>
      </c>
    </row>
    <row r="107" spans="1:11" x14ac:dyDescent="0.2">
      <c r="A107" s="119" t="s">
        <v>1757</v>
      </c>
      <c r="B107" s="60" t="s">
        <v>1758</v>
      </c>
      <c r="C107" s="60" t="s">
        <v>170</v>
      </c>
      <c r="D107" s="119" t="s">
        <v>236</v>
      </c>
      <c r="E107" s="119" t="s">
        <v>1088</v>
      </c>
      <c r="F107" s="120">
        <v>17.07632431</v>
      </c>
      <c r="G107" s="120">
        <v>32.55164542</v>
      </c>
      <c r="H107" s="75">
        <f t="shared" si="2"/>
        <v>-0.4754082600227586</v>
      </c>
      <c r="I107" s="61">
        <f t="shared" si="3"/>
        <v>1.7200308437988838E-3</v>
      </c>
      <c r="J107" s="122">
        <v>185.66364550999998</v>
      </c>
      <c r="K107" s="122">
        <v>23.013391304347799</v>
      </c>
    </row>
    <row r="108" spans="1:11" x14ac:dyDescent="0.2">
      <c r="A108" s="119" t="s">
        <v>2303</v>
      </c>
      <c r="B108" s="60" t="s">
        <v>155</v>
      </c>
      <c r="C108" s="60" t="s">
        <v>940</v>
      </c>
      <c r="D108" s="119" t="s">
        <v>235</v>
      </c>
      <c r="E108" s="119" t="s">
        <v>1088</v>
      </c>
      <c r="F108" s="120">
        <v>17.030374609999999</v>
      </c>
      <c r="G108" s="120">
        <v>5.9112083589999997</v>
      </c>
      <c r="H108" s="75">
        <f t="shared" si="2"/>
        <v>1.8810310135779127</v>
      </c>
      <c r="I108" s="61">
        <f t="shared" si="3"/>
        <v>1.715402511622209E-3</v>
      </c>
      <c r="J108" s="122">
        <v>60.129463999999999</v>
      </c>
      <c r="K108" s="122">
        <v>45.582782608695702</v>
      </c>
    </row>
    <row r="109" spans="1:11" x14ac:dyDescent="0.2">
      <c r="A109" s="119" t="s">
        <v>1919</v>
      </c>
      <c r="B109" s="60" t="s">
        <v>23</v>
      </c>
      <c r="C109" s="60" t="s">
        <v>944</v>
      </c>
      <c r="D109" s="119" t="s">
        <v>236</v>
      </c>
      <c r="E109" s="119" t="s">
        <v>237</v>
      </c>
      <c r="F109" s="120">
        <v>16.762339787000002</v>
      </c>
      <c r="G109" s="120">
        <v>11.234206508</v>
      </c>
      <c r="H109" s="75">
        <f t="shared" si="2"/>
        <v>0.49208043977679772</v>
      </c>
      <c r="I109" s="61">
        <f t="shared" si="3"/>
        <v>1.688404420323241E-3</v>
      </c>
      <c r="J109" s="122">
        <v>1190.28838591</v>
      </c>
      <c r="K109" s="122">
        <v>6.3496956521739101</v>
      </c>
    </row>
    <row r="110" spans="1:11" x14ac:dyDescent="0.2">
      <c r="A110" s="119" t="s">
        <v>1911</v>
      </c>
      <c r="B110" s="119" t="s">
        <v>388</v>
      </c>
      <c r="C110" s="119" t="s">
        <v>944</v>
      </c>
      <c r="D110" s="119" t="s">
        <v>236</v>
      </c>
      <c r="E110" s="119" t="s">
        <v>237</v>
      </c>
      <c r="F110" s="120">
        <v>16.751000455</v>
      </c>
      <c r="G110" s="120">
        <v>8.5444841199999999</v>
      </c>
      <c r="H110" s="75">
        <f t="shared" si="2"/>
        <v>0.96044608659182584</v>
      </c>
      <c r="I110" s="121">
        <f t="shared" si="3"/>
        <v>1.6872622541032741E-3</v>
      </c>
      <c r="J110" s="122">
        <v>837.43597691000002</v>
      </c>
      <c r="K110" s="122">
        <v>4.0828695652173899</v>
      </c>
    </row>
    <row r="111" spans="1:11" x14ac:dyDescent="0.2">
      <c r="A111" s="119" t="s">
        <v>1992</v>
      </c>
      <c r="B111" s="60" t="s">
        <v>653</v>
      </c>
      <c r="C111" s="60" t="s">
        <v>944</v>
      </c>
      <c r="D111" s="119" t="s">
        <v>236</v>
      </c>
      <c r="E111" s="119" t="s">
        <v>237</v>
      </c>
      <c r="F111" s="120">
        <v>16.745568430999999</v>
      </c>
      <c r="G111" s="120">
        <v>3.9741157760000001</v>
      </c>
      <c r="H111" s="75">
        <f t="shared" si="2"/>
        <v>3.2136589306551695</v>
      </c>
      <c r="I111" s="61">
        <f t="shared" si="3"/>
        <v>1.6867151077353179E-3</v>
      </c>
      <c r="J111" s="122">
        <v>306.887068</v>
      </c>
      <c r="K111" s="122">
        <v>22.3971304347826</v>
      </c>
    </row>
    <row r="112" spans="1:11" x14ac:dyDescent="0.2">
      <c r="A112" s="119" t="s">
        <v>2421</v>
      </c>
      <c r="B112" s="60" t="s">
        <v>557</v>
      </c>
      <c r="C112" s="60" t="s">
        <v>944</v>
      </c>
      <c r="D112" s="119" t="s">
        <v>236</v>
      </c>
      <c r="E112" s="119" t="s">
        <v>1088</v>
      </c>
      <c r="F112" s="120">
        <v>16.245011467000001</v>
      </c>
      <c r="G112" s="120">
        <v>11.155498698000001</v>
      </c>
      <c r="H112" s="75">
        <f t="shared" si="2"/>
        <v>0.45623354964063312</v>
      </c>
      <c r="I112" s="61">
        <f t="shared" si="3"/>
        <v>1.6362959776269649E-3</v>
      </c>
      <c r="J112" s="122">
        <v>141.65450000000001</v>
      </c>
      <c r="K112" s="122">
        <v>20.7757826086956</v>
      </c>
    </row>
    <row r="113" spans="1:11" x14ac:dyDescent="0.2">
      <c r="A113" s="119" t="s">
        <v>1796</v>
      </c>
      <c r="B113" s="60" t="s">
        <v>144</v>
      </c>
      <c r="C113" s="60" t="s">
        <v>703</v>
      </c>
      <c r="D113" s="119" t="s">
        <v>235</v>
      </c>
      <c r="E113" s="119" t="s">
        <v>1088</v>
      </c>
      <c r="F113" s="120">
        <v>16.201323324000001</v>
      </c>
      <c r="G113" s="120">
        <v>22.265199938999999</v>
      </c>
      <c r="H113" s="75">
        <f t="shared" si="2"/>
        <v>-0.27234772791680339</v>
      </c>
      <c r="I113" s="61">
        <f t="shared" si="3"/>
        <v>1.631895443173289E-3</v>
      </c>
      <c r="J113" s="122">
        <v>427.58701635408005</v>
      </c>
      <c r="K113" s="122">
        <v>7.3305652173912996</v>
      </c>
    </row>
    <row r="114" spans="1:11" x14ac:dyDescent="0.2">
      <c r="A114" s="119" t="s">
        <v>2812</v>
      </c>
      <c r="B114" s="119" t="s">
        <v>563</v>
      </c>
      <c r="C114" s="119" t="s">
        <v>945</v>
      </c>
      <c r="D114" s="119" t="s">
        <v>236</v>
      </c>
      <c r="E114" s="119" t="s">
        <v>1088</v>
      </c>
      <c r="F114" s="120">
        <v>15.960921334</v>
      </c>
      <c r="G114" s="120">
        <v>12.15143101</v>
      </c>
      <c r="H114" s="75">
        <f t="shared" si="2"/>
        <v>0.31350137451835813</v>
      </c>
      <c r="I114" s="121">
        <f t="shared" si="3"/>
        <v>1.6076806982314583E-3</v>
      </c>
      <c r="J114" s="122">
        <v>808.52511451999999</v>
      </c>
      <c r="K114" s="122">
        <v>3.8256521739130398</v>
      </c>
    </row>
    <row r="115" spans="1:11" x14ac:dyDescent="0.2">
      <c r="A115" s="119" t="s">
        <v>2810</v>
      </c>
      <c r="B115" s="60" t="s">
        <v>242</v>
      </c>
      <c r="C115" s="60" t="s">
        <v>945</v>
      </c>
      <c r="D115" s="119" t="s">
        <v>235</v>
      </c>
      <c r="E115" s="119" t="s">
        <v>1088</v>
      </c>
      <c r="F115" s="120">
        <v>15.954463679</v>
      </c>
      <c r="G115" s="120">
        <v>14.042339601</v>
      </c>
      <c r="H115" s="75">
        <f t="shared" si="2"/>
        <v>0.13616848276934079</v>
      </c>
      <c r="I115" s="61">
        <f t="shared" si="3"/>
        <v>1.6070302440952537E-3</v>
      </c>
      <c r="J115" s="122">
        <v>1465.6077463499998</v>
      </c>
      <c r="K115" s="122">
        <v>13.0755217391304</v>
      </c>
    </row>
    <row r="116" spans="1:11" x14ac:dyDescent="0.2">
      <c r="A116" s="119" t="s">
        <v>1918</v>
      </c>
      <c r="B116" s="60" t="s">
        <v>385</v>
      </c>
      <c r="C116" s="60" t="s">
        <v>944</v>
      </c>
      <c r="D116" s="119" t="s">
        <v>236</v>
      </c>
      <c r="E116" s="119" t="s">
        <v>237</v>
      </c>
      <c r="F116" s="120">
        <v>15.906674601000001</v>
      </c>
      <c r="G116" s="120">
        <v>5.2934370580000003</v>
      </c>
      <c r="H116" s="75">
        <f t="shared" si="2"/>
        <v>2.0049803986920289</v>
      </c>
      <c r="I116" s="61">
        <f t="shared" si="3"/>
        <v>1.6022166386222905E-3</v>
      </c>
      <c r="J116" s="122">
        <v>2106.1712935599999</v>
      </c>
      <c r="K116" s="122">
        <v>4.5261739130434799</v>
      </c>
    </row>
    <row r="117" spans="1:11" x14ac:dyDescent="0.2">
      <c r="A117" s="119" t="s">
        <v>2439</v>
      </c>
      <c r="B117" s="60" t="s">
        <v>313</v>
      </c>
      <c r="C117" s="60" t="s">
        <v>941</v>
      </c>
      <c r="D117" s="119" t="s">
        <v>235</v>
      </c>
      <c r="E117" s="119" t="s">
        <v>1088</v>
      </c>
      <c r="F117" s="120">
        <v>15.72593691</v>
      </c>
      <c r="G117" s="120">
        <v>19.856420190000001</v>
      </c>
      <c r="H117" s="75">
        <f t="shared" si="2"/>
        <v>-0.20801751979846683</v>
      </c>
      <c r="I117" s="61">
        <f t="shared" si="3"/>
        <v>1.5840116433602281E-3</v>
      </c>
      <c r="J117" s="122">
        <v>247.75900812</v>
      </c>
      <c r="K117" s="122">
        <v>6.56682608695652</v>
      </c>
    </row>
    <row r="118" spans="1:11" x14ac:dyDescent="0.2">
      <c r="A118" s="119" t="s">
        <v>2819</v>
      </c>
      <c r="B118" s="119" t="s">
        <v>964</v>
      </c>
      <c r="C118" s="119" t="s">
        <v>945</v>
      </c>
      <c r="D118" s="119" t="s">
        <v>235</v>
      </c>
      <c r="E118" s="119" t="s">
        <v>237</v>
      </c>
      <c r="F118" s="120">
        <v>15.658242335999999</v>
      </c>
      <c r="G118" s="120">
        <v>8.2506568339999991</v>
      </c>
      <c r="H118" s="75">
        <f t="shared" si="2"/>
        <v>0.89781767088823772</v>
      </c>
      <c r="I118" s="121">
        <f t="shared" si="3"/>
        <v>1.5771930357299172E-3</v>
      </c>
      <c r="J118" s="122">
        <v>445.38748700000002</v>
      </c>
      <c r="K118" s="122">
        <v>6.8330869565217398</v>
      </c>
    </row>
    <row r="119" spans="1:11" x14ac:dyDescent="0.2">
      <c r="A119" s="119" t="s">
        <v>2256</v>
      </c>
      <c r="B119" s="60" t="s">
        <v>662</v>
      </c>
      <c r="C119" s="60" t="s">
        <v>940</v>
      </c>
      <c r="D119" s="119" t="s">
        <v>236</v>
      </c>
      <c r="E119" s="119" t="s">
        <v>237</v>
      </c>
      <c r="F119" s="120">
        <v>15.629828323</v>
      </c>
      <c r="G119" s="120">
        <v>7.9270803760000002</v>
      </c>
      <c r="H119" s="75">
        <f t="shared" si="2"/>
        <v>0.97170049774199474</v>
      </c>
      <c r="I119" s="61">
        <f t="shared" si="3"/>
        <v>1.5743310041902913E-3</v>
      </c>
      <c r="J119" s="122">
        <v>54.295073289999998</v>
      </c>
      <c r="K119" s="122">
        <v>10.921130434782601</v>
      </c>
    </row>
    <row r="120" spans="1:11" x14ac:dyDescent="0.2">
      <c r="A120" s="119" t="s">
        <v>1936</v>
      </c>
      <c r="B120" s="60" t="s">
        <v>1006</v>
      </c>
      <c r="C120" s="60" t="s">
        <v>944</v>
      </c>
      <c r="D120" s="119" t="s">
        <v>878</v>
      </c>
      <c r="E120" s="119" t="s">
        <v>237</v>
      </c>
      <c r="F120" s="120">
        <v>15.392443118000001</v>
      </c>
      <c r="G120" s="120">
        <v>12.521250989</v>
      </c>
      <c r="H120" s="75">
        <f t="shared" si="2"/>
        <v>0.22930553277163446</v>
      </c>
      <c r="I120" s="61">
        <f t="shared" si="3"/>
        <v>1.5504201281112742E-3</v>
      </c>
      <c r="J120" s="122">
        <v>180.82756040999999</v>
      </c>
      <c r="K120" s="122">
        <v>41.212913043478302</v>
      </c>
    </row>
    <row r="121" spans="1:11" x14ac:dyDescent="0.2">
      <c r="A121" s="119" t="s">
        <v>1898</v>
      </c>
      <c r="B121" s="60" t="s">
        <v>540</v>
      </c>
      <c r="C121" s="60" t="s">
        <v>944</v>
      </c>
      <c r="D121" s="119" t="s">
        <v>236</v>
      </c>
      <c r="E121" s="119" t="s">
        <v>237</v>
      </c>
      <c r="F121" s="120">
        <v>15.298224102000001</v>
      </c>
      <c r="G121" s="120">
        <v>14.624467460000002</v>
      </c>
      <c r="H121" s="75">
        <f t="shared" si="2"/>
        <v>4.6070507787228543E-2</v>
      </c>
      <c r="I121" s="61">
        <f t="shared" si="3"/>
        <v>1.5409298179806872E-3</v>
      </c>
      <c r="J121" s="122">
        <v>274.63521194999998</v>
      </c>
      <c r="K121" s="122">
        <v>37.069652173912999</v>
      </c>
    </row>
    <row r="122" spans="1:11" x14ac:dyDescent="0.2">
      <c r="A122" s="119" t="s">
        <v>1800</v>
      </c>
      <c r="B122" s="60" t="s">
        <v>360</v>
      </c>
      <c r="C122" s="60" t="s">
        <v>703</v>
      </c>
      <c r="D122" s="119" t="s">
        <v>235</v>
      </c>
      <c r="E122" s="119" t="s">
        <v>1088</v>
      </c>
      <c r="F122" s="120">
        <v>15.212133579</v>
      </c>
      <c r="G122" s="120">
        <v>12.759702925000001</v>
      </c>
      <c r="H122" s="75">
        <f t="shared" si="2"/>
        <v>0.19220123449700122</v>
      </c>
      <c r="I122" s="61">
        <f t="shared" si="3"/>
        <v>1.5322582589126703E-3</v>
      </c>
      <c r="J122" s="122">
        <v>161.6177015425728</v>
      </c>
      <c r="K122" s="122">
        <v>31.891434782608702</v>
      </c>
    </row>
    <row r="123" spans="1:11" x14ac:dyDescent="0.2">
      <c r="A123" s="119" t="s">
        <v>1906</v>
      </c>
      <c r="B123" s="60" t="s">
        <v>1678</v>
      </c>
      <c r="C123" s="60" t="s">
        <v>944</v>
      </c>
      <c r="D123" s="119" t="s">
        <v>878</v>
      </c>
      <c r="E123" s="119" t="s">
        <v>237</v>
      </c>
      <c r="F123" s="120">
        <v>15.046456404999999</v>
      </c>
      <c r="G123" s="120">
        <v>15.860071493000001</v>
      </c>
      <c r="H123" s="75">
        <f t="shared" si="2"/>
        <v>-5.1299585147462912E-2</v>
      </c>
      <c r="I123" s="61">
        <f t="shared" si="3"/>
        <v>1.5155702501690933E-3</v>
      </c>
      <c r="J123" s="122">
        <v>586.80668622999997</v>
      </c>
      <c r="K123" s="122">
        <v>7.5827391304347804</v>
      </c>
    </row>
    <row r="124" spans="1:11" x14ac:dyDescent="0.2">
      <c r="A124" s="119" t="s">
        <v>1897</v>
      </c>
      <c r="B124" s="60" t="s">
        <v>538</v>
      </c>
      <c r="C124" s="60" t="s">
        <v>944</v>
      </c>
      <c r="D124" s="119" t="s">
        <v>878</v>
      </c>
      <c r="E124" s="119" t="s">
        <v>237</v>
      </c>
      <c r="F124" s="120">
        <v>14.982693493000001</v>
      </c>
      <c r="G124" s="120">
        <v>9.4171077170000004</v>
      </c>
      <c r="H124" s="75">
        <f t="shared" si="2"/>
        <v>0.5910079764674312</v>
      </c>
      <c r="I124" s="61">
        <f t="shared" si="3"/>
        <v>1.5091476633559461E-3</v>
      </c>
      <c r="J124" s="122">
        <v>2376.19964669</v>
      </c>
      <c r="K124" s="122">
        <v>14.0451304347826</v>
      </c>
    </row>
    <row r="125" spans="1:11" x14ac:dyDescent="0.2">
      <c r="A125" s="119" t="s">
        <v>2382</v>
      </c>
      <c r="B125" s="60" t="s">
        <v>450</v>
      </c>
      <c r="C125" s="60" t="s">
        <v>944</v>
      </c>
      <c r="D125" s="119" t="s">
        <v>236</v>
      </c>
      <c r="E125" s="119" t="s">
        <v>237</v>
      </c>
      <c r="F125" s="120">
        <v>14.93989635</v>
      </c>
      <c r="G125" s="120">
        <v>2.589754342</v>
      </c>
      <c r="H125" s="75">
        <f t="shared" si="2"/>
        <v>4.7688469163690277</v>
      </c>
      <c r="I125" s="61">
        <f t="shared" si="3"/>
        <v>1.5048368758205182E-3</v>
      </c>
      <c r="J125" s="122">
        <v>29.473500000000001</v>
      </c>
      <c r="K125" s="122">
        <v>28.853260869565201</v>
      </c>
    </row>
    <row r="126" spans="1:11" x14ac:dyDescent="0.2">
      <c r="A126" s="119" t="s">
        <v>1934</v>
      </c>
      <c r="B126" s="60" t="s">
        <v>386</v>
      </c>
      <c r="C126" s="60" t="s">
        <v>944</v>
      </c>
      <c r="D126" s="119" t="s">
        <v>236</v>
      </c>
      <c r="E126" s="119" t="s">
        <v>237</v>
      </c>
      <c r="F126" s="120">
        <v>14.901766687999999</v>
      </c>
      <c r="G126" s="120">
        <v>9.4769828340000011</v>
      </c>
      <c r="H126" s="75">
        <f t="shared" si="2"/>
        <v>0.57241676481019121</v>
      </c>
      <c r="I126" s="61">
        <f t="shared" si="3"/>
        <v>1.5009962252499956E-3</v>
      </c>
      <c r="J126" s="122">
        <v>446.88907121</v>
      </c>
      <c r="K126" s="122">
        <v>10.3812608695652</v>
      </c>
    </row>
    <row r="127" spans="1:11" x14ac:dyDescent="0.2">
      <c r="A127" s="119" t="s">
        <v>1783</v>
      </c>
      <c r="B127" s="60" t="s">
        <v>175</v>
      </c>
      <c r="C127" s="60" t="s">
        <v>703</v>
      </c>
      <c r="D127" s="119" t="s">
        <v>235</v>
      </c>
      <c r="E127" s="119" t="s">
        <v>1088</v>
      </c>
      <c r="F127" s="120">
        <v>14.705575968</v>
      </c>
      <c r="G127" s="120">
        <v>10.380208292999999</v>
      </c>
      <c r="H127" s="75">
        <f t="shared" si="2"/>
        <v>0.41669372645603442</v>
      </c>
      <c r="I127" s="61">
        <f t="shared" si="3"/>
        <v>1.481234707282719E-3</v>
      </c>
      <c r="J127" s="122">
        <v>92.051802287564556</v>
      </c>
      <c r="K127" s="122">
        <v>29.1933043478261</v>
      </c>
    </row>
    <row r="128" spans="1:11" x14ac:dyDescent="0.2">
      <c r="A128" s="119" t="s">
        <v>2304</v>
      </c>
      <c r="B128" s="60" t="s">
        <v>951</v>
      </c>
      <c r="C128" s="60" t="s">
        <v>940</v>
      </c>
      <c r="D128" s="119" t="s">
        <v>235</v>
      </c>
      <c r="E128" s="119" t="s">
        <v>1088</v>
      </c>
      <c r="F128" s="120">
        <v>14.575295584000001</v>
      </c>
      <c r="G128" s="120">
        <v>1.6028524280000001</v>
      </c>
      <c r="H128" s="75">
        <f t="shared" si="2"/>
        <v>8.0933484139813778</v>
      </c>
      <c r="I128" s="61">
        <f t="shared" si="3"/>
        <v>1.4681120776843378E-3</v>
      </c>
      <c r="J128" s="122">
        <v>68.975203739999998</v>
      </c>
      <c r="K128" s="122">
        <v>7.2723913043478303</v>
      </c>
    </row>
    <row r="129" spans="1:11" x14ac:dyDescent="0.2">
      <c r="A129" s="119" t="s">
        <v>1938</v>
      </c>
      <c r="B129" s="60" t="s">
        <v>1664</v>
      </c>
      <c r="C129" s="60" t="s">
        <v>944</v>
      </c>
      <c r="D129" s="119" t="s">
        <v>878</v>
      </c>
      <c r="E129" s="119" t="s">
        <v>237</v>
      </c>
      <c r="F129" s="120">
        <v>14.207433930000001</v>
      </c>
      <c r="G129" s="120">
        <v>3.95665244</v>
      </c>
      <c r="H129" s="75">
        <f t="shared" si="2"/>
        <v>2.5907712758313441</v>
      </c>
      <c r="I129" s="61">
        <f t="shared" si="3"/>
        <v>1.4310588231522521E-3</v>
      </c>
      <c r="J129" s="122">
        <v>272.80200268999999</v>
      </c>
      <c r="K129" s="122">
        <v>55.650434782608698</v>
      </c>
    </row>
    <row r="130" spans="1:11" x14ac:dyDescent="0.2">
      <c r="A130" s="119" t="s">
        <v>2753</v>
      </c>
      <c r="B130" s="60" t="s">
        <v>952</v>
      </c>
      <c r="C130" s="60" t="s">
        <v>944</v>
      </c>
      <c r="D130" s="119" t="s">
        <v>236</v>
      </c>
      <c r="E130" s="119" t="s">
        <v>1088</v>
      </c>
      <c r="F130" s="120">
        <v>13.815780160000001</v>
      </c>
      <c r="G130" s="120">
        <v>21.895681324000002</v>
      </c>
      <c r="H130" s="75">
        <f t="shared" si="2"/>
        <v>-0.36901802891803903</v>
      </c>
      <c r="I130" s="61">
        <f t="shared" si="3"/>
        <v>1.391609082548789E-3</v>
      </c>
      <c r="J130" s="122">
        <v>2924.59</v>
      </c>
      <c r="K130" s="122">
        <v>5.9283043478260904</v>
      </c>
    </row>
    <row r="131" spans="1:11" x14ac:dyDescent="0.2">
      <c r="A131" s="119" t="s">
        <v>2253</v>
      </c>
      <c r="B131" s="119" t="s">
        <v>455</v>
      </c>
      <c r="C131" s="119" t="s">
        <v>940</v>
      </c>
      <c r="D131" s="119" t="s">
        <v>235</v>
      </c>
      <c r="E131" s="119" t="s">
        <v>1088</v>
      </c>
      <c r="F131" s="120">
        <v>13.777537125</v>
      </c>
      <c r="G131" s="120">
        <v>14.191908567</v>
      </c>
      <c r="H131" s="75">
        <f t="shared" si="2"/>
        <v>-2.9197724889767462E-2</v>
      </c>
      <c r="I131" s="121">
        <f t="shared" si="3"/>
        <v>1.3877570123628203E-3</v>
      </c>
      <c r="J131" s="122">
        <v>217.1808757</v>
      </c>
      <c r="K131" s="122">
        <v>5.2076956521739097</v>
      </c>
    </row>
    <row r="132" spans="1:11" x14ac:dyDescent="0.2">
      <c r="A132" s="119" t="s">
        <v>1917</v>
      </c>
      <c r="B132" s="119" t="s">
        <v>865</v>
      </c>
      <c r="C132" s="119" t="s">
        <v>944</v>
      </c>
      <c r="D132" s="119" t="s">
        <v>878</v>
      </c>
      <c r="E132" s="119" t="s">
        <v>1088</v>
      </c>
      <c r="F132" s="120">
        <v>13.683665785000001</v>
      </c>
      <c r="G132" s="120">
        <v>14.835258606</v>
      </c>
      <c r="H132" s="75">
        <f t="shared" si="2"/>
        <v>-7.7625395794195806E-2</v>
      </c>
      <c r="I132" s="121">
        <f t="shared" si="3"/>
        <v>1.378301722265397E-3</v>
      </c>
      <c r="J132" s="122">
        <v>738.77316346000009</v>
      </c>
      <c r="K132" s="122">
        <v>6.9793043478260897</v>
      </c>
    </row>
    <row r="133" spans="1:11" x14ac:dyDescent="0.2">
      <c r="A133" s="119" t="s">
        <v>1765</v>
      </c>
      <c r="B133" s="119" t="s">
        <v>958</v>
      </c>
      <c r="C133" s="119" t="s">
        <v>703</v>
      </c>
      <c r="D133" s="119" t="s">
        <v>235</v>
      </c>
      <c r="E133" s="119" t="s">
        <v>1088</v>
      </c>
      <c r="F133" s="120">
        <v>13.476326890000001</v>
      </c>
      <c r="G133" s="120">
        <v>16.536382256</v>
      </c>
      <c r="H133" s="75">
        <f t="shared" si="2"/>
        <v>-0.1850498687456078</v>
      </c>
      <c r="I133" s="121">
        <f t="shared" si="3"/>
        <v>1.3574172925693451E-3</v>
      </c>
      <c r="J133" s="122">
        <v>1048.3087294296452</v>
      </c>
      <c r="K133" s="122">
        <v>8.8553478260869607</v>
      </c>
    </row>
    <row r="134" spans="1:11" x14ac:dyDescent="0.2">
      <c r="A134" s="119" t="s">
        <v>1714</v>
      </c>
      <c r="B134" s="60" t="s">
        <v>1302</v>
      </c>
      <c r="C134" s="60" t="s">
        <v>170</v>
      </c>
      <c r="D134" s="119" t="s">
        <v>878</v>
      </c>
      <c r="E134" s="119" t="s">
        <v>237</v>
      </c>
      <c r="F134" s="120">
        <v>13.45890687</v>
      </c>
      <c r="G134" s="120">
        <v>3.1770227999999996</v>
      </c>
      <c r="H134" s="75">
        <f t="shared" si="2"/>
        <v>3.2363268120077704</v>
      </c>
      <c r="I134" s="61">
        <f t="shared" si="3"/>
        <v>1.3556626426133209E-3</v>
      </c>
      <c r="J134" s="122">
        <v>294.18801608999996</v>
      </c>
      <c r="K134" s="122">
        <v>9.3564347826086909</v>
      </c>
    </row>
    <row r="135" spans="1:11" x14ac:dyDescent="0.2">
      <c r="A135" s="119" t="s">
        <v>2809</v>
      </c>
      <c r="B135" s="60" t="s">
        <v>59</v>
      </c>
      <c r="C135" s="60" t="s">
        <v>945</v>
      </c>
      <c r="D135" s="119" t="s">
        <v>235</v>
      </c>
      <c r="E135" s="119" t="s">
        <v>1088</v>
      </c>
      <c r="F135" s="120">
        <v>13.389852077</v>
      </c>
      <c r="G135" s="120">
        <v>18.741350835999999</v>
      </c>
      <c r="H135" s="75">
        <f t="shared" ref="H135:H198" si="4">IF(ISERROR(F135/G135-1),"",IF((F135/G135-1)&gt;10000%,"",F135/G135-1))</f>
        <v>-0.28554498583529953</v>
      </c>
      <c r="I135" s="61">
        <f t="shared" ref="I135:I198" si="5">F135/$F$1037</f>
        <v>1.3487070254842536E-3</v>
      </c>
      <c r="J135" s="122">
        <v>223.71643980000002</v>
      </c>
      <c r="K135" s="122">
        <v>27.376217391304301</v>
      </c>
    </row>
    <row r="136" spans="1:11" x14ac:dyDescent="0.2">
      <c r="A136" s="119" t="s">
        <v>520</v>
      </c>
      <c r="B136" s="60" t="s">
        <v>67</v>
      </c>
      <c r="C136" s="60" t="s">
        <v>524</v>
      </c>
      <c r="D136" s="119" t="s">
        <v>235</v>
      </c>
      <c r="E136" s="119" t="s">
        <v>1088</v>
      </c>
      <c r="F136" s="120">
        <v>13.163834373</v>
      </c>
      <c r="G136" s="120">
        <v>2.4528245630000001</v>
      </c>
      <c r="H136" s="75">
        <f t="shared" si="4"/>
        <v>4.3668063226256919</v>
      </c>
      <c r="I136" s="61">
        <f t="shared" si="5"/>
        <v>1.3259411529775486E-3</v>
      </c>
      <c r="J136" s="122">
        <v>160.01531405</v>
      </c>
      <c r="K136" s="122">
        <v>58.895000000000003</v>
      </c>
    </row>
    <row r="137" spans="1:11" x14ac:dyDescent="0.2">
      <c r="A137" s="119" t="s">
        <v>1927</v>
      </c>
      <c r="B137" s="60" t="s">
        <v>877</v>
      </c>
      <c r="C137" s="60" t="s">
        <v>944</v>
      </c>
      <c r="D137" s="119" t="s">
        <v>878</v>
      </c>
      <c r="E137" s="119" t="s">
        <v>1088</v>
      </c>
      <c r="F137" s="120">
        <v>13.117697302</v>
      </c>
      <c r="G137" s="120">
        <v>15.485776333</v>
      </c>
      <c r="H137" s="75">
        <f t="shared" si="4"/>
        <v>-0.15291961991945169</v>
      </c>
      <c r="I137" s="61">
        <f t="shared" si="5"/>
        <v>1.3212939476585405E-3</v>
      </c>
      <c r="J137" s="122">
        <v>526.73805302999995</v>
      </c>
      <c r="K137" s="122">
        <v>15.442695652173899</v>
      </c>
    </row>
    <row r="138" spans="1:11" x14ac:dyDescent="0.2">
      <c r="A138" s="119" t="s">
        <v>1792</v>
      </c>
      <c r="B138" s="60" t="s">
        <v>329</v>
      </c>
      <c r="C138" s="60" t="s">
        <v>703</v>
      </c>
      <c r="D138" s="119" t="s">
        <v>235</v>
      </c>
      <c r="E138" s="119" t="s">
        <v>1088</v>
      </c>
      <c r="F138" s="120">
        <v>12.786756619</v>
      </c>
      <c r="G138" s="120">
        <v>29.383461902000001</v>
      </c>
      <c r="H138" s="75">
        <f t="shared" si="4"/>
        <v>-0.56483151435162704</v>
      </c>
      <c r="I138" s="61">
        <f t="shared" si="5"/>
        <v>1.2879595970164339E-3</v>
      </c>
      <c r="J138" s="122">
        <v>508.70900604726438</v>
      </c>
      <c r="K138" s="122">
        <v>14.3809130434783</v>
      </c>
    </row>
    <row r="139" spans="1:11" x14ac:dyDescent="0.2">
      <c r="A139" s="119" t="s">
        <v>1787</v>
      </c>
      <c r="B139" s="60" t="s">
        <v>132</v>
      </c>
      <c r="C139" s="60" t="s">
        <v>703</v>
      </c>
      <c r="D139" s="119" t="s">
        <v>235</v>
      </c>
      <c r="E139" s="119" t="s">
        <v>1088</v>
      </c>
      <c r="F139" s="120">
        <v>12.760924828</v>
      </c>
      <c r="G139" s="120">
        <v>15.779793402000001</v>
      </c>
      <c r="H139" s="75">
        <f t="shared" si="4"/>
        <v>-0.19131230030029267</v>
      </c>
      <c r="I139" s="61">
        <f t="shared" si="5"/>
        <v>1.2853576625214006E-3</v>
      </c>
      <c r="J139" s="122">
        <v>185.09273160092476</v>
      </c>
      <c r="K139" s="122">
        <v>26.899304347826099</v>
      </c>
    </row>
    <row r="140" spans="1:11" x14ac:dyDescent="0.2">
      <c r="A140" s="119" t="s">
        <v>1779</v>
      </c>
      <c r="B140" s="60" t="s">
        <v>564</v>
      </c>
      <c r="C140" s="60" t="s">
        <v>703</v>
      </c>
      <c r="D140" s="119" t="s">
        <v>235</v>
      </c>
      <c r="E140" s="119" t="s">
        <v>1088</v>
      </c>
      <c r="F140" s="120">
        <v>12.69234986</v>
      </c>
      <c r="G140" s="120">
        <v>6.98283729</v>
      </c>
      <c r="H140" s="75">
        <f t="shared" si="4"/>
        <v>0.81764937845200758</v>
      </c>
      <c r="I140" s="61">
        <f t="shared" si="5"/>
        <v>1.2784503762734197E-3</v>
      </c>
      <c r="J140" s="122">
        <v>175.07799857100002</v>
      </c>
      <c r="K140" s="122">
        <v>46.500608695652197</v>
      </c>
    </row>
    <row r="141" spans="1:11" x14ac:dyDescent="0.2">
      <c r="A141" s="119" t="s">
        <v>2628</v>
      </c>
      <c r="B141" s="60" t="s">
        <v>342</v>
      </c>
      <c r="C141" s="60" t="s">
        <v>939</v>
      </c>
      <c r="D141" s="119" t="s">
        <v>235</v>
      </c>
      <c r="E141" s="119" t="s">
        <v>1088</v>
      </c>
      <c r="F141" s="120">
        <v>12.575045960999999</v>
      </c>
      <c r="G141" s="120">
        <v>16.313383030000001</v>
      </c>
      <c r="H141" s="75">
        <f t="shared" si="4"/>
        <v>-0.22915768373275314</v>
      </c>
      <c r="I141" s="61">
        <f t="shared" si="5"/>
        <v>1.266634816864085E-3</v>
      </c>
      <c r="J141" s="122">
        <v>1524.7371599999999</v>
      </c>
      <c r="K141" s="122">
        <v>4.6322608695652203</v>
      </c>
    </row>
    <row r="142" spans="1:11" x14ac:dyDescent="0.2">
      <c r="A142" s="119" t="s">
        <v>2422</v>
      </c>
      <c r="B142" s="119" t="s">
        <v>54</v>
      </c>
      <c r="C142" s="119" t="s">
        <v>2050</v>
      </c>
      <c r="D142" s="119" t="s">
        <v>236</v>
      </c>
      <c r="E142" s="119" t="s">
        <v>237</v>
      </c>
      <c r="F142" s="120">
        <v>12.530351359999999</v>
      </c>
      <c r="G142" s="120">
        <v>80.563295549999992</v>
      </c>
      <c r="H142" s="75">
        <f t="shared" si="4"/>
        <v>-0.84446575485205555</v>
      </c>
      <c r="I142" s="121">
        <f t="shared" si="5"/>
        <v>1.262132905862883E-3</v>
      </c>
      <c r="J142" s="122">
        <v>385.07780997000003</v>
      </c>
      <c r="K142" s="122">
        <v>4.9244347826087003</v>
      </c>
    </row>
    <row r="143" spans="1:11" x14ac:dyDescent="0.2">
      <c r="A143" s="119" t="s">
        <v>2067</v>
      </c>
      <c r="B143" s="60" t="s">
        <v>44</v>
      </c>
      <c r="C143" s="60" t="s">
        <v>2050</v>
      </c>
      <c r="D143" s="119" t="s">
        <v>236</v>
      </c>
      <c r="E143" s="119" t="s">
        <v>237</v>
      </c>
      <c r="F143" s="120">
        <v>12.432233548000001</v>
      </c>
      <c r="G143" s="120">
        <v>47.414326730999996</v>
      </c>
      <c r="H143" s="75">
        <f t="shared" si="4"/>
        <v>-0.73779584346872795</v>
      </c>
      <c r="I143" s="61">
        <f t="shared" si="5"/>
        <v>1.2522498853777763E-3</v>
      </c>
      <c r="J143" s="122">
        <v>352.9496264</v>
      </c>
      <c r="K143" s="122">
        <v>17.071869565217401</v>
      </c>
    </row>
    <row r="144" spans="1:11" x14ac:dyDescent="0.2">
      <c r="A144" s="119" t="s">
        <v>1741</v>
      </c>
      <c r="B144" s="60" t="s">
        <v>1488</v>
      </c>
      <c r="C144" s="60" t="s">
        <v>170</v>
      </c>
      <c r="D144" s="119" t="s">
        <v>236</v>
      </c>
      <c r="E144" s="119" t="s">
        <v>237</v>
      </c>
      <c r="F144" s="120">
        <v>12.231942849999999</v>
      </c>
      <c r="G144" s="120">
        <v>9.063753199999999</v>
      </c>
      <c r="H144" s="75">
        <f t="shared" si="4"/>
        <v>0.34954500416008694</v>
      </c>
      <c r="I144" s="61">
        <f t="shared" si="5"/>
        <v>1.23207539278605E-3</v>
      </c>
      <c r="J144" s="122">
        <v>363.70603649999998</v>
      </c>
      <c r="K144" s="122">
        <v>20.741652173913</v>
      </c>
    </row>
    <row r="145" spans="1:11" x14ac:dyDescent="0.2">
      <c r="A145" s="119" t="s">
        <v>2721</v>
      </c>
      <c r="B145" s="60" t="s">
        <v>376</v>
      </c>
      <c r="C145" s="60" t="s">
        <v>942</v>
      </c>
      <c r="D145" s="119" t="s">
        <v>235</v>
      </c>
      <c r="E145" s="119" t="s">
        <v>1088</v>
      </c>
      <c r="F145" s="120">
        <v>12.230443901000001</v>
      </c>
      <c r="G145" s="120">
        <v>11.266787097</v>
      </c>
      <c r="H145" s="75">
        <f t="shared" si="4"/>
        <v>8.5530754748760041E-2</v>
      </c>
      <c r="I145" s="61">
        <f t="shared" si="5"/>
        <v>1.2319244095611783E-3</v>
      </c>
      <c r="J145" s="122">
        <v>144.64642660787757</v>
      </c>
      <c r="K145" s="122">
        <v>24.175434782608701</v>
      </c>
    </row>
    <row r="146" spans="1:11" x14ac:dyDescent="0.2">
      <c r="A146" s="119" t="s">
        <v>1903</v>
      </c>
      <c r="B146" s="60" t="s">
        <v>1010</v>
      </c>
      <c r="C146" s="60" t="s">
        <v>944</v>
      </c>
      <c r="D146" s="119" t="s">
        <v>878</v>
      </c>
      <c r="E146" s="119" t="s">
        <v>237</v>
      </c>
      <c r="F146" s="120">
        <v>12.103310648000001</v>
      </c>
      <c r="G146" s="120">
        <v>8.2309093210000004</v>
      </c>
      <c r="H146" s="75">
        <f t="shared" si="4"/>
        <v>0.47047065834149282</v>
      </c>
      <c r="I146" s="61">
        <f t="shared" si="5"/>
        <v>1.2191187780644498E-3</v>
      </c>
      <c r="J146" s="122">
        <v>1899.45753949</v>
      </c>
      <c r="K146" s="122">
        <v>20.540695652173898</v>
      </c>
    </row>
    <row r="147" spans="1:11" x14ac:dyDescent="0.2">
      <c r="A147" s="119" t="s">
        <v>2061</v>
      </c>
      <c r="B147" s="60" t="s">
        <v>32</v>
      </c>
      <c r="C147" s="60" t="s">
        <v>2050</v>
      </c>
      <c r="D147" s="119" t="s">
        <v>236</v>
      </c>
      <c r="E147" s="119" t="s">
        <v>237</v>
      </c>
      <c r="F147" s="120">
        <v>11.67691359</v>
      </c>
      <c r="G147" s="120">
        <v>4.2478284000000004</v>
      </c>
      <c r="H147" s="75">
        <f t="shared" si="4"/>
        <v>1.7489136778689081</v>
      </c>
      <c r="I147" s="61">
        <f t="shared" si="5"/>
        <v>1.1761694829965639E-3</v>
      </c>
      <c r="J147" s="122">
        <v>242.89057341999998</v>
      </c>
      <c r="K147" s="122">
        <v>9.6729130434782604</v>
      </c>
    </row>
    <row r="148" spans="1:11" x14ac:dyDescent="0.2">
      <c r="A148" s="119" t="s">
        <v>2213</v>
      </c>
      <c r="B148" s="60" t="s">
        <v>391</v>
      </c>
      <c r="C148" s="60" t="s">
        <v>703</v>
      </c>
      <c r="D148" s="119" t="s">
        <v>235</v>
      </c>
      <c r="E148" s="119" t="s">
        <v>1088</v>
      </c>
      <c r="F148" s="120">
        <v>11.535818393</v>
      </c>
      <c r="G148" s="120">
        <v>13.509341128000001</v>
      </c>
      <c r="H148" s="75">
        <f t="shared" si="4"/>
        <v>-0.14608578733048638</v>
      </c>
      <c r="I148" s="61">
        <f t="shared" si="5"/>
        <v>1.1619575199097677E-3</v>
      </c>
      <c r="J148" s="122">
        <v>388.43071798619997</v>
      </c>
      <c r="K148" s="122">
        <v>51.903043478260898</v>
      </c>
    </row>
    <row r="149" spans="1:11" x14ac:dyDescent="0.2">
      <c r="A149" s="119" t="s">
        <v>2302</v>
      </c>
      <c r="B149" s="60" t="s">
        <v>156</v>
      </c>
      <c r="C149" s="60" t="s">
        <v>940</v>
      </c>
      <c r="D149" s="119" t="s">
        <v>235</v>
      </c>
      <c r="E149" s="119" t="s">
        <v>1088</v>
      </c>
      <c r="F149" s="120">
        <v>11.534623015000001</v>
      </c>
      <c r="G149" s="120">
        <v>0.59999374999999999</v>
      </c>
      <c r="H149" s="75">
        <f t="shared" si="4"/>
        <v>18.224571947624458</v>
      </c>
      <c r="I149" s="61">
        <f t="shared" si="5"/>
        <v>1.1618371141952433E-3</v>
      </c>
      <c r="J149" s="122">
        <v>14.12555278</v>
      </c>
      <c r="K149" s="122">
        <v>58.279478260869602</v>
      </c>
    </row>
    <row r="150" spans="1:11" x14ac:dyDescent="0.2">
      <c r="A150" s="60" t="s">
        <v>2697</v>
      </c>
      <c r="B150" s="60" t="s">
        <v>2698</v>
      </c>
      <c r="C150" s="60" t="s">
        <v>939</v>
      </c>
      <c r="D150" s="119" t="s">
        <v>235</v>
      </c>
      <c r="E150" s="119" t="s">
        <v>237</v>
      </c>
      <c r="F150" s="120">
        <v>11.457856130000001</v>
      </c>
      <c r="G150" s="120">
        <v>3.948128868</v>
      </c>
      <c r="H150" s="75">
        <f t="shared" si="4"/>
        <v>1.9020978071073444</v>
      </c>
      <c r="I150" s="61">
        <f t="shared" si="5"/>
        <v>1.1541046884351494E-3</v>
      </c>
      <c r="J150" s="122">
        <v>61.04103044</v>
      </c>
      <c r="K150" s="122">
        <v>45.077173913043502</v>
      </c>
    </row>
    <row r="151" spans="1:11" x14ac:dyDescent="0.2">
      <c r="A151" s="119" t="s">
        <v>1717</v>
      </c>
      <c r="B151" s="60" t="s">
        <v>883</v>
      </c>
      <c r="C151" s="60" t="s">
        <v>170</v>
      </c>
      <c r="D151" s="119" t="s">
        <v>878</v>
      </c>
      <c r="E151" s="119" t="s">
        <v>237</v>
      </c>
      <c r="F151" s="120">
        <v>11.437770664999999</v>
      </c>
      <c r="G151" s="120">
        <v>16.954961382</v>
      </c>
      <c r="H151" s="75">
        <f t="shared" si="4"/>
        <v>-0.32540272977898088</v>
      </c>
      <c r="I151" s="61">
        <f t="shared" si="5"/>
        <v>1.1520815587097544E-3</v>
      </c>
      <c r="J151" s="122">
        <v>1073.8648517484173</v>
      </c>
      <c r="K151" s="122">
        <v>23.974086956521699</v>
      </c>
    </row>
    <row r="152" spans="1:11" x14ac:dyDescent="0.2">
      <c r="A152" s="119" t="s">
        <v>1961</v>
      </c>
      <c r="B152" s="60" t="s">
        <v>390</v>
      </c>
      <c r="C152" s="60" t="s">
        <v>944</v>
      </c>
      <c r="D152" s="119" t="s">
        <v>236</v>
      </c>
      <c r="E152" s="119" t="s">
        <v>237</v>
      </c>
      <c r="F152" s="120">
        <v>11.431740639000001</v>
      </c>
      <c r="G152" s="120">
        <v>10.963300539999999</v>
      </c>
      <c r="H152" s="75">
        <f t="shared" si="4"/>
        <v>4.2728017652246431E-2</v>
      </c>
      <c r="I152" s="61">
        <f t="shared" si="5"/>
        <v>1.1514741779572798E-3</v>
      </c>
      <c r="J152" s="122">
        <v>1826.11396448</v>
      </c>
      <c r="K152" s="122">
        <v>6.3146521739130401</v>
      </c>
    </row>
    <row r="153" spans="1:11" x14ac:dyDescent="0.2">
      <c r="A153" s="119" t="s">
        <v>2178</v>
      </c>
      <c r="B153" s="60" t="s">
        <v>397</v>
      </c>
      <c r="C153" s="60" t="s">
        <v>1038</v>
      </c>
      <c r="D153" s="119" t="s">
        <v>878</v>
      </c>
      <c r="E153" s="119" t="s">
        <v>237</v>
      </c>
      <c r="F153" s="120">
        <v>11.329051982000001</v>
      </c>
      <c r="G153" s="120">
        <v>10.284510242000001</v>
      </c>
      <c r="H153" s="75">
        <f t="shared" si="4"/>
        <v>0.10156455829411182</v>
      </c>
      <c r="I153" s="61">
        <f t="shared" si="5"/>
        <v>1.1411307542706702E-3</v>
      </c>
      <c r="J153" s="122">
        <v>640.90178906160793</v>
      </c>
      <c r="K153" s="122">
        <v>14.4052608695652</v>
      </c>
    </row>
    <row r="154" spans="1:11" x14ac:dyDescent="0.2">
      <c r="A154" s="119" t="s">
        <v>2058</v>
      </c>
      <c r="B154" s="60" t="s">
        <v>49</v>
      </c>
      <c r="C154" s="60" t="s">
        <v>2050</v>
      </c>
      <c r="D154" s="119" t="s">
        <v>236</v>
      </c>
      <c r="E154" s="119" t="s">
        <v>237</v>
      </c>
      <c r="F154" s="120">
        <v>11.293188170000001</v>
      </c>
      <c r="G154" s="120">
        <v>10.429166460000001</v>
      </c>
      <c r="H154" s="75">
        <f t="shared" si="4"/>
        <v>8.2846669799917949E-2</v>
      </c>
      <c r="I154" s="61">
        <f t="shared" si="5"/>
        <v>1.1375183338401163E-3</v>
      </c>
      <c r="J154" s="122">
        <v>7.5539030568011958</v>
      </c>
      <c r="K154" s="122">
        <v>17.553782608695698</v>
      </c>
    </row>
    <row r="155" spans="1:11" x14ac:dyDescent="0.2">
      <c r="A155" s="119" t="s">
        <v>2431</v>
      </c>
      <c r="B155" s="119" t="s">
        <v>273</v>
      </c>
      <c r="C155" s="119" t="s">
        <v>944</v>
      </c>
      <c r="D155" s="119" t="s">
        <v>236</v>
      </c>
      <c r="E155" s="119" t="s">
        <v>237</v>
      </c>
      <c r="F155" s="120">
        <v>11.286632062000001</v>
      </c>
      <c r="G155" s="120">
        <v>9.1514480349999996</v>
      </c>
      <c r="H155" s="75">
        <f t="shared" si="4"/>
        <v>0.2333165220229545</v>
      </c>
      <c r="I155" s="121">
        <f t="shared" si="5"/>
        <v>1.1368579629212605E-3</v>
      </c>
      <c r="J155" s="122">
        <v>197.2696</v>
      </c>
      <c r="K155" s="122">
        <v>3.2746086956521698</v>
      </c>
    </row>
    <row r="156" spans="1:11" x14ac:dyDescent="0.2">
      <c r="A156" s="119" t="s">
        <v>1904</v>
      </c>
      <c r="B156" s="60" t="s">
        <v>997</v>
      </c>
      <c r="C156" s="60" t="s">
        <v>944</v>
      </c>
      <c r="D156" s="119" t="s">
        <v>236</v>
      </c>
      <c r="E156" s="119" t="s">
        <v>237</v>
      </c>
      <c r="F156" s="120">
        <v>11.280263691</v>
      </c>
      <c r="G156" s="120">
        <v>13.480809888</v>
      </c>
      <c r="H156" s="75">
        <f t="shared" si="4"/>
        <v>-0.16323545953710283</v>
      </c>
      <c r="I156" s="61">
        <f t="shared" si="5"/>
        <v>1.1362165020104753E-3</v>
      </c>
      <c r="J156" s="122">
        <v>715.56141646000003</v>
      </c>
      <c r="K156" s="122">
        <v>27.002652173912999</v>
      </c>
    </row>
    <row r="157" spans="1:11" x14ac:dyDescent="0.2">
      <c r="A157" s="119" t="s">
        <v>1842</v>
      </c>
      <c r="B157" s="60" t="s">
        <v>1086</v>
      </c>
      <c r="C157" s="60" t="s">
        <v>703</v>
      </c>
      <c r="D157" s="119" t="s">
        <v>235</v>
      </c>
      <c r="E157" s="119" t="s">
        <v>1088</v>
      </c>
      <c r="F157" s="120">
        <v>11.266755785000001</v>
      </c>
      <c r="G157" s="120">
        <v>3.6094110399999999</v>
      </c>
      <c r="H157" s="75">
        <f t="shared" si="4"/>
        <v>2.1214942438365241</v>
      </c>
      <c r="I157" s="61">
        <f t="shared" si="5"/>
        <v>1.1348559038786203E-3</v>
      </c>
      <c r="J157" s="122">
        <v>193.20877242676801</v>
      </c>
      <c r="K157" s="122">
        <v>45.940869565217398</v>
      </c>
    </row>
    <row r="158" spans="1:11" x14ac:dyDescent="0.2">
      <c r="A158" s="119" t="s">
        <v>2343</v>
      </c>
      <c r="B158" s="60" t="s">
        <v>128</v>
      </c>
      <c r="C158" s="60" t="s">
        <v>703</v>
      </c>
      <c r="D158" s="119" t="s">
        <v>236</v>
      </c>
      <c r="E158" s="119" t="s">
        <v>237</v>
      </c>
      <c r="F158" s="120">
        <v>11.162502013000001</v>
      </c>
      <c r="G158" s="120">
        <v>2.7351348459999998</v>
      </c>
      <c r="H158" s="75">
        <f t="shared" si="4"/>
        <v>3.0811523531735965</v>
      </c>
      <c r="I158" s="61">
        <f t="shared" si="5"/>
        <v>1.1243548323267428E-3</v>
      </c>
      <c r="J158" s="122">
        <v>338.50682803903055</v>
      </c>
      <c r="K158" s="122">
        <v>13.029391304347801</v>
      </c>
    </row>
    <row r="159" spans="1:11" x14ac:dyDescent="0.2">
      <c r="A159" s="119" t="s">
        <v>1786</v>
      </c>
      <c r="B159" s="60" t="s">
        <v>330</v>
      </c>
      <c r="C159" s="60" t="s">
        <v>703</v>
      </c>
      <c r="D159" s="119" t="s">
        <v>235</v>
      </c>
      <c r="E159" s="119" t="s">
        <v>1088</v>
      </c>
      <c r="F159" s="120">
        <v>11.053202348999999</v>
      </c>
      <c r="G159" s="120">
        <v>14.092925819</v>
      </c>
      <c r="H159" s="75">
        <f t="shared" si="4"/>
        <v>-0.21569144044608979</v>
      </c>
      <c r="I159" s="61">
        <f t="shared" si="5"/>
        <v>1.1133455079613836E-3</v>
      </c>
      <c r="J159" s="122">
        <v>248.09105476565705</v>
      </c>
      <c r="K159" s="122">
        <v>37.314130434782598</v>
      </c>
    </row>
    <row r="160" spans="1:11" x14ac:dyDescent="0.2">
      <c r="A160" s="119" t="s">
        <v>2388</v>
      </c>
      <c r="B160" s="60" t="s">
        <v>972</v>
      </c>
      <c r="C160" s="60" t="s">
        <v>944</v>
      </c>
      <c r="D160" s="119" t="s">
        <v>236</v>
      </c>
      <c r="E160" s="119" t="s">
        <v>237</v>
      </c>
      <c r="F160" s="120">
        <v>10.952202076999999</v>
      </c>
      <c r="G160" s="120">
        <v>10.914572745999999</v>
      </c>
      <c r="H160" s="75">
        <f t="shared" si="4"/>
        <v>3.4476229052382568E-3</v>
      </c>
      <c r="I160" s="61">
        <f t="shared" si="5"/>
        <v>1.1031721486412902E-3</v>
      </c>
      <c r="J160" s="122">
        <v>238.33600000000004</v>
      </c>
      <c r="K160" s="122">
        <v>23.213739130434799</v>
      </c>
    </row>
    <row r="161" spans="1:11" x14ac:dyDescent="0.2">
      <c r="A161" s="119" t="s">
        <v>2373</v>
      </c>
      <c r="B161" s="60" t="s">
        <v>441</v>
      </c>
      <c r="C161" s="60" t="s">
        <v>944</v>
      </c>
      <c r="D161" s="119" t="s">
        <v>236</v>
      </c>
      <c r="E161" s="119" t="s">
        <v>237</v>
      </c>
      <c r="F161" s="120">
        <v>10.833804460000001</v>
      </c>
      <c r="G161" s="120">
        <v>7.8811659220000001</v>
      </c>
      <c r="H161" s="75">
        <f t="shared" si="4"/>
        <v>0.37464488975645271</v>
      </c>
      <c r="I161" s="61">
        <f t="shared" si="5"/>
        <v>1.0912464233285527E-3</v>
      </c>
      <c r="J161" s="122">
        <v>98.116</v>
      </c>
      <c r="K161" s="122">
        <v>25.19</v>
      </c>
    </row>
    <row r="162" spans="1:11" x14ac:dyDescent="0.2">
      <c r="A162" s="119" t="s">
        <v>1827</v>
      </c>
      <c r="B162" s="60" t="s">
        <v>153</v>
      </c>
      <c r="C162" s="60" t="s">
        <v>703</v>
      </c>
      <c r="D162" s="119" t="s">
        <v>235</v>
      </c>
      <c r="E162" s="119" t="s">
        <v>1088</v>
      </c>
      <c r="F162" s="120">
        <v>10.696247472</v>
      </c>
      <c r="G162" s="120">
        <v>3.3828426030000003</v>
      </c>
      <c r="H162" s="75">
        <f t="shared" si="4"/>
        <v>2.1619110692629522</v>
      </c>
      <c r="I162" s="61">
        <f t="shared" si="5"/>
        <v>1.0773908500889696E-3</v>
      </c>
      <c r="J162" s="122">
        <v>86.949299999999994</v>
      </c>
      <c r="K162" s="122">
        <v>79.758304347826098</v>
      </c>
    </row>
    <row r="163" spans="1:11" x14ac:dyDescent="0.2">
      <c r="A163" s="119" t="s">
        <v>2470</v>
      </c>
      <c r="B163" s="60" t="s">
        <v>372</v>
      </c>
      <c r="C163" s="60" t="s">
        <v>703</v>
      </c>
      <c r="D163" s="119" t="s">
        <v>236</v>
      </c>
      <c r="E163" s="119" t="s">
        <v>237</v>
      </c>
      <c r="F163" s="120">
        <v>10.408012960000001</v>
      </c>
      <c r="G163" s="120">
        <v>6.4776882350000005</v>
      </c>
      <c r="H163" s="75">
        <f t="shared" si="4"/>
        <v>0.6067480530729803</v>
      </c>
      <c r="I163" s="61">
        <f t="shared" si="5"/>
        <v>1.0483581237312844E-3</v>
      </c>
      <c r="J163" s="122">
        <v>388.93077659906049</v>
      </c>
      <c r="K163" s="122">
        <v>6.5943913043478304</v>
      </c>
    </row>
    <row r="164" spans="1:11" x14ac:dyDescent="0.2">
      <c r="A164" s="119" t="s">
        <v>2246</v>
      </c>
      <c r="B164" s="60" t="s">
        <v>28</v>
      </c>
      <c r="C164" s="60" t="s">
        <v>940</v>
      </c>
      <c r="D164" s="119" t="s">
        <v>235</v>
      </c>
      <c r="E164" s="119" t="s">
        <v>1088</v>
      </c>
      <c r="F164" s="120">
        <v>10.265395512</v>
      </c>
      <c r="G164" s="120">
        <v>3.9091963409999999</v>
      </c>
      <c r="H164" s="75">
        <f t="shared" si="4"/>
        <v>1.6259605853857009</v>
      </c>
      <c r="I164" s="61">
        <f t="shared" si="5"/>
        <v>1.0339928303009979E-3</v>
      </c>
      <c r="J164" s="122">
        <v>341.48301882999999</v>
      </c>
      <c r="K164" s="122">
        <v>29.6903043478261</v>
      </c>
    </row>
    <row r="165" spans="1:11" x14ac:dyDescent="0.2">
      <c r="A165" s="119" t="s">
        <v>2821</v>
      </c>
      <c r="B165" s="60" t="s">
        <v>833</v>
      </c>
      <c r="C165" s="60" t="s">
        <v>945</v>
      </c>
      <c r="D165" s="119" t="s">
        <v>235</v>
      </c>
      <c r="E165" s="119" t="s">
        <v>1088</v>
      </c>
      <c r="F165" s="120">
        <v>10.256331435</v>
      </c>
      <c r="G165" s="120">
        <v>7.6522173349999996</v>
      </c>
      <c r="H165" s="75">
        <f t="shared" si="4"/>
        <v>0.34030843427423396</v>
      </c>
      <c r="I165" s="61">
        <f t="shared" si="5"/>
        <v>1.0330798415495817E-3</v>
      </c>
      <c r="J165" s="122">
        <v>69.602262240000016</v>
      </c>
      <c r="K165" s="122">
        <v>17.782304347826098</v>
      </c>
    </row>
    <row r="166" spans="1:11" x14ac:dyDescent="0.2">
      <c r="A166" s="119" t="s">
        <v>1816</v>
      </c>
      <c r="B166" s="60" t="s">
        <v>36</v>
      </c>
      <c r="C166" s="60" t="s">
        <v>703</v>
      </c>
      <c r="D166" s="119" t="s">
        <v>235</v>
      </c>
      <c r="E166" s="119" t="s">
        <v>1088</v>
      </c>
      <c r="F166" s="120">
        <v>10.163520179999999</v>
      </c>
      <c r="G166" s="120">
        <v>11.155330869999998</v>
      </c>
      <c r="H166" s="75">
        <f t="shared" si="4"/>
        <v>-8.8909123499624099E-2</v>
      </c>
      <c r="I166" s="61">
        <f t="shared" si="5"/>
        <v>1.0237313296360311E-3</v>
      </c>
      <c r="J166" s="122">
        <v>385.00939310483284</v>
      </c>
      <c r="K166" s="122">
        <v>20.5158695652174</v>
      </c>
    </row>
    <row r="167" spans="1:11" x14ac:dyDescent="0.2">
      <c r="A167" s="119" t="s">
        <v>1760</v>
      </c>
      <c r="B167" s="60" t="s">
        <v>188</v>
      </c>
      <c r="C167" s="60" t="s">
        <v>703</v>
      </c>
      <c r="D167" s="119" t="s">
        <v>235</v>
      </c>
      <c r="E167" s="119" t="s">
        <v>237</v>
      </c>
      <c r="F167" s="120">
        <v>10.097851438999999</v>
      </c>
      <c r="G167" s="120">
        <v>6.5094544570000004</v>
      </c>
      <c r="H167" s="75">
        <f t="shared" si="4"/>
        <v>0.55125925001920617</v>
      </c>
      <c r="I167" s="61">
        <f t="shared" si="5"/>
        <v>1.0171167761792727E-3</v>
      </c>
      <c r="J167" s="122">
        <v>136.30767807839999</v>
      </c>
      <c r="K167" s="122">
        <v>6.4216521739130403</v>
      </c>
    </row>
    <row r="168" spans="1:11" x14ac:dyDescent="0.2">
      <c r="A168" s="119" t="s">
        <v>2329</v>
      </c>
      <c r="B168" s="60" t="s">
        <v>138</v>
      </c>
      <c r="C168" s="60" t="s">
        <v>703</v>
      </c>
      <c r="D168" s="119" t="s">
        <v>235</v>
      </c>
      <c r="E168" s="119" t="s">
        <v>1088</v>
      </c>
      <c r="F168" s="120">
        <v>10.091992426000001</v>
      </c>
      <c r="G168" s="120">
        <v>8.4538438589999991</v>
      </c>
      <c r="H168" s="75">
        <f t="shared" si="4"/>
        <v>0.19377558827940988</v>
      </c>
      <c r="I168" s="61">
        <f t="shared" si="5"/>
        <v>1.0165266208922643E-3</v>
      </c>
      <c r="J168" s="122">
        <v>274.03289727319998</v>
      </c>
      <c r="K168" s="122">
        <v>16.222260869565201</v>
      </c>
    </row>
    <row r="169" spans="1:11" x14ac:dyDescent="0.2">
      <c r="A169" s="119" t="s">
        <v>2660</v>
      </c>
      <c r="B169" s="60" t="s">
        <v>1311</v>
      </c>
      <c r="C169" s="60" t="s">
        <v>939</v>
      </c>
      <c r="D169" s="119" t="s">
        <v>235</v>
      </c>
      <c r="E169" s="119" t="s">
        <v>237</v>
      </c>
      <c r="F169" s="120">
        <v>10.039978896999999</v>
      </c>
      <c r="G169" s="120">
        <v>6.622693183</v>
      </c>
      <c r="H169" s="75">
        <f t="shared" si="4"/>
        <v>0.51599638086389654</v>
      </c>
      <c r="I169" s="61">
        <f t="shared" si="5"/>
        <v>1.0112875031201545E-3</v>
      </c>
      <c r="J169" s="122">
        <v>253.78198076999999</v>
      </c>
      <c r="K169" s="122">
        <v>16.081434782608699</v>
      </c>
    </row>
    <row r="170" spans="1:11" x14ac:dyDescent="0.2">
      <c r="A170" s="119" t="s">
        <v>1909</v>
      </c>
      <c r="B170" s="60" t="s">
        <v>994</v>
      </c>
      <c r="C170" s="60" t="s">
        <v>944</v>
      </c>
      <c r="D170" s="119" t="s">
        <v>236</v>
      </c>
      <c r="E170" s="119" t="s">
        <v>237</v>
      </c>
      <c r="F170" s="120">
        <v>10.020813963</v>
      </c>
      <c r="G170" s="120">
        <v>10.263328</v>
      </c>
      <c r="H170" s="75">
        <f t="shared" si="4"/>
        <v>-2.3629181197365901E-2</v>
      </c>
      <c r="I170" s="61">
        <f t="shared" si="5"/>
        <v>1.0093570948542456E-3</v>
      </c>
      <c r="J170" s="122">
        <v>1084.0868662600001</v>
      </c>
      <c r="K170" s="122">
        <v>20.657391304347801</v>
      </c>
    </row>
    <row r="171" spans="1:11" x14ac:dyDescent="0.2">
      <c r="A171" s="119" t="s">
        <v>2656</v>
      </c>
      <c r="B171" s="60" t="s">
        <v>79</v>
      </c>
      <c r="C171" s="60" t="s">
        <v>939</v>
      </c>
      <c r="D171" s="119" t="s">
        <v>235</v>
      </c>
      <c r="E171" s="119" t="s">
        <v>1088</v>
      </c>
      <c r="F171" s="120">
        <v>9.9599283990000007</v>
      </c>
      <c r="G171" s="120">
        <v>5.9140466789999993</v>
      </c>
      <c r="H171" s="75">
        <f t="shared" si="4"/>
        <v>0.68411393071454696</v>
      </c>
      <c r="I171" s="61">
        <f t="shared" si="5"/>
        <v>1.0032243319644729E-3</v>
      </c>
      <c r="J171" s="122">
        <v>71.0550633</v>
      </c>
      <c r="K171" s="122">
        <v>34.540347826087</v>
      </c>
    </row>
    <row r="172" spans="1:11" x14ac:dyDescent="0.2">
      <c r="A172" s="119" t="s">
        <v>2244</v>
      </c>
      <c r="B172" s="60" t="s">
        <v>288</v>
      </c>
      <c r="C172" s="60" t="s">
        <v>940</v>
      </c>
      <c r="D172" s="119" t="s">
        <v>235</v>
      </c>
      <c r="E172" s="119" t="s">
        <v>1088</v>
      </c>
      <c r="F172" s="120">
        <v>9.6391598379999994</v>
      </c>
      <c r="G172" s="120">
        <v>6.7753594479999997</v>
      </c>
      <c r="H172" s="75">
        <f t="shared" si="4"/>
        <v>0.42267873933173505</v>
      </c>
      <c r="I172" s="61">
        <f t="shared" si="5"/>
        <v>9.7091457907942788E-4</v>
      </c>
      <c r="J172" s="122">
        <v>236.31960469999999</v>
      </c>
      <c r="K172" s="122">
        <v>9.23595652173913</v>
      </c>
    </row>
    <row r="173" spans="1:11" x14ac:dyDescent="0.2">
      <c r="A173" s="119" t="s">
        <v>2437</v>
      </c>
      <c r="B173" s="119" t="s">
        <v>53</v>
      </c>
      <c r="C173" s="119" t="s">
        <v>2050</v>
      </c>
      <c r="D173" s="119" t="s">
        <v>236</v>
      </c>
      <c r="E173" s="119" t="s">
        <v>237</v>
      </c>
      <c r="F173" s="120">
        <v>9.6289418199999997</v>
      </c>
      <c r="G173" s="120">
        <v>35.092166399999996</v>
      </c>
      <c r="H173" s="75">
        <f t="shared" si="4"/>
        <v>-0.72560993498537607</v>
      </c>
      <c r="I173" s="121">
        <f t="shared" si="5"/>
        <v>9.698853583991788E-4</v>
      </c>
      <c r="J173" s="122">
        <v>399.26661638999997</v>
      </c>
      <c r="K173" s="122">
        <v>4.31313043478261</v>
      </c>
    </row>
    <row r="174" spans="1:11" x14ac:dyDescent="0.2">
      <c r="A174" s="119" t="s">
        <v>2640</v>
      </c>
      <c r="B174" s="60" t="s">
        <v>76</v>
      </c>
      <c r="C174" s="60" t="s">
        <v>939</v>
      </c>
      <c r="D174" s="119" t="s">
        <v>235</v>
      </c>
      <c r="E174" s="119" t="s">
        <v>1088</v>
      </c>
      <c r="F174" s="120">
        <v>9.5257798299999994</v>
      </c>
      <c r="G174" s="120">
        <v>9.7142561999999995</v>
      </c>
      <c r="H174" s="75">
        <f t="shared" si="4"/>
        <v>-1.9402038212663175E-2</v>
      </c>
      <c r="I174" s="61">
        <f t="shared" si="5"/>
        <v>9.5949425774505498E-4</v>
      </c>
      <c r="J174" s="122">
        <v>329.24536084999994</v>
      </c>
      <c r="K174" s="122">
        <v>9.7736086956521699</v>
      </c>
    </row>
    <row r="175" spans="1:11" x14ac:dyDescent="0.2">
      <c r="A175" s="119" t="s">
        <v>2454</v>
      </c>
      <c r="B175" s="119" t="s">
        <v>51</v>
      </c>
      <c r="C175" s="119" t="s">
        <v>2050</v>
      </c>
      <c r="D175" s="119" t="s">
        <v>236</v>
      </c>
      <c r="E175" s="119" t="s">
        <v>237</v>
      </c>
      <c r="F175" s="120">
        <v>9.4209352850000005</v>
      </c>
      <c r="G175" s="120">
        <v>35.021885123000004</v>
      </c>
      <c r="H175" s="75">
        <f t="shared" si="4"/>
        <v>-0.73099862409139793</v>
      </c>
      <c r="I175" s="121">
        <f t="shared" si="5"/>
        <v>9.4893367995733675E-4</v>
      </c>
      <c r="J175" s="122">
        <v>489.28779599000001</v>
      </c>
      <c r="K175" s="122">
        <v>4.3043043478260898</v>
      </c>
    </row>
    <row r="176" spans="1:11" x14ac:dyDescent="0.2">
      <c r="A176" s="119" t="s">
        <v>1943</v>
      </c>
      <c r="B176" s="60" t="s">
        <v>383</v>
      </c>
      <c r="C176" s="60" t="s">
        <v>944</v>
      </c>
      <c r="D176" s="119" t="s">
        <v>878</v>
      </c>
      <c r="E176" s="119" t="s">
        <v>237</v>
      </c>
      <c r="F176" s="120">
        <v>9.4127196860000009</v>
      </c>
      <c r="G176" s="120">
        <v>12.974577267000001</v>
      </c>
      <c r="H176" s="75">
        <f t="shared" si="4"/>
        <v>-0.27452590613948979</v>
      </c>
      <c r="I176" s="61">
        <f t="shared" si="5"/>
        <v>9.4810615505070285E-4</v>
      </c>
      <c r="J176" s="122">
        <v>1237.6062804400001</v>
      </c>
      <c r="K176" s="122">
        <v>16.626434782608701</v>
      </c>
    </row>
    <row r="177" spans="1:11" x14ac:dyDescent="0.2">
      <c r="A177" s="119" t="s">
        <v>1931</v>
      </c>
      <c r="B177" s="60" t="s">
        <v>989</v>
      </c>
      <c r="C177" s="60" t="s">
        <v>944</v>
      </c>
      <c r="D177" s="119" t="s">
        <v>236</v>
      </c>
      <c r="E177" s="119" t="s">
        <v>237</v>
      </c>
      <c r="F177" s="120">
        <v>9.3733361590000008</v>
      </c>
      <c r="G177" s="120">
        <v>7.8534184519999997</v>
      </c>
      <c r="H177" s="75">
        <f t="shared" si="4"/>
        <v>0.19353581071602388</v>
      </c>
      <c r="I177" s="61">
        <f t="shared" si="5"/>
        <v>9.4413920760066429E-4</v>
      </c>
      <c r="J177" s="122">
        <v>432.07297629000004</v>
      </c>
      <c r="K177" s="122">
        <v>26.358608695652201</v>
      </c>
    </row>
    <row r="178" spans="1:11" x14ac:dyDescent="0.2">
      <c r="A178" s="119" t="s">
        <v>1988</v>
      </c>
      <c r="B178" s="60" t="s">
        <v>1703</v>
      </c>
      <c r="C178" s="60" t="s">
        <v>944</v>
      </c>
      <c r="D178" s="119" t="s">
        <v>878</v>
      </c>
      <c r="E178" s="119" t="s">
        <v>237</v>
      </c>
      <c r="F178" s="120">
        <v>9.2980355199999991</v>
      </c>
      <c r="G178" s="120">
        <v>7.5614012900000001</v>
      </c>
      <c r="H178" s="75">
        <f t="shared" si="4"/>
        <v>0.22967095163917683</v>
      </c>
      <c r="I178" s="61">
        <f t="shared" si="5"/>
        <v>9.3655447102114638E-4</v>
      </c>
      <c r="J178" s="122">
        <v>545.53662313999996</v>
      </c>
      <c r="K178" s="122">
        <v>9.3553913043478296</v>
      </c>
    </row>
    <row r="179" spans="1:11" x14ac:dyDescent="0.2">
      <c r="A179" s="119" t="s">
        <v>2416</v>
      </c>
      <c r="B179" s="60" t="s">
        <v>545</v>
      </c>
      <c r="C179" s="60" t="s">
        <v>944</v>
      </c>
      <c r="D179" s="119" t="s">
        <v>236</v>
      </c>
      <c r="E179" s="119" t="s">
        <v>237</v>
      </c>
      <c r="F179" s="120">
        <v>9.2739536769999997</v>
      </c>
      <c r="G179" s="120">
        <v>5.3103264890000004</v>
      </c>
      <c r="H179" s="75">
        <f t="shared" si="4"/>
        <v>0.74639990520552701</v>
      </c>
      <c r="I179" s="61">
        <f t="shared" si="5"/>
        <v>9.3412880189097745E-4</v>
      </c>
      <c r="J179" s="122">
        <v>129.7775</v>
      </c>
      <c r="K179" s="122">
        <v>14.420826086956501</v>
      </c>
    </row>
    <row r="180" spans="1:11" x14ac:dyDescent="0.2">
      <c r="A180" s="119" t="s">
        <v>2755</v>
      </c>
      <c r="B180" s="60" t="s">
        <v>407</v>
      </c>
      <c r="C180" s="60" t="s">
        <v>944</v>
      </c>
      <c r="D180" s="119" t="s">
        <v>878</v>
      </c>
      <c r="E180" s="119" t="s">
        <v>1088</v>
      </c>
      <c r="F180" s="120">
        <v>9.2095145399999989</v>
      </c>
      <c r="G180" s="120">
        <v>10.93879418</v>
      </c>
      <c r="H180" s="75">
        <f t="shared" si="4"/>
        <v>-0.15808686145331619</v>
      </c>
      <c r="I180" s="61">
        <f t="shared" si="5"/>
        <v>9.276381015988263E-4</v>
      </c>
      <c r="J180" s="122">
        <v>809.74492253999995</v>
      </c>
      <c r="K180" s="122">
        <v>18.6657826086957</v>
      </c>
    </row>
    <row r="181" spans="1:11" x14ac:dyDescent="0.2">
      <c r="A181" s="119" t="s">
        <v>1795</v>
      </c>
      <c r="B181" s="60" t="s">
        <v>141</v>
      </c>
      <c r="C181" s="60" t="s">
        <v>703</v>
      </c>
      <c r="D181" s="119" t="s">
        <v>235</v>
      </c>
      <c r="E181" s="119" t="s">
        <v>1088</v>
      </c>
      <c r="F181" s="120">
        <v>9.1893396089999992</v>
      </c>
      <c r="G181" s="120">
        <v>4.5322767559999999</v>
      </c>
      <c r="H181" s="75">
        <f t="shared" si="4"/>
        <v>1.0275327619468082</v>
      </c>
      <c r="I181" s="61">
        <f t="shared" si="5"/>
        <v>9.2560596031586928E-4</v>
      </c>
      <c r="J181" s="122">
        <v>353.775879078652</v>
      </c>
      <c r="K181" s="122">
        <v>4.8378695652173898</v>
      </c>
    </row>
    <row r="182" spans="1:11" x14ac:dyDescent="0.2">
      <c r="A182" s="119" t="s">
        <v>2685</v>
      </c>
      <c r="B182" s="60" t="s">
        <v>112</v>
      </c>
      <c r="C182" s="60" t="s">
        <v>703</v>
      </c>
      <c r="D182" s="119" t="s">
        <v>236</v>
      </c>
      <c r="E182" s="119" t="s">
        <v>237</v>
      </c>
      <c r="F182" s="120">
        <v>9.16383261</v>
      </c>
      <c r="G182" s="120">
        <v>11.229540271999999</v>
      </c>
      <c r="H182" s="75">
        <f t="shared" si="4"/>
        <v>-0.18395300359273692</v>
      </c>
      <c r="I182" s="61">
        <f t="shared" si="5"/>
        <v>9.2303674083887366E-4</v>
      </c>
      <c r="J182" s="122">
        <v>117.7285958784</v>
      </c>
      <c r="K182" s="122">
        <v>20.5375652173913</v>
      </c>
    </row>
    <row r="183" spans="1:11" x14ac:dyDescent="0.2">
      <c r="A183" s="119" t="s">
        <v>1924</v>
      </c>
      <c r="B183" s="60" t="s">
        <v>406</v>
      </c>
      <c r="C183" s="60" t="s">
        <v>944</v>
      </c>
      <c r="D183" s="119" t="s">
        <v>878</v>
      </c>
      <c r="E183" s="119" t="s">
        <v>1088</v>
      </c>
      <c r="F183" s="120">
        <v>9.1535903800000007</v>
      </c>
      <c r="G183" s="120">
        <v>1.9455691399999999</v>
      </c>
      <c r="H183" s="75">
        <f t="shared" si="4"/>
        <v>3.7048394178373947</v>
      </c>
      <c r="I183" s="61">
        <f t="shared" si="5"/>
        <v>9.2200508137929289E-4</v>
      </c>
      <c r="J183" s="122">
        <v>285.33959872000003</v>
      </c>
      <c r="K183" s="122">
        <v>45.432739130434797</v>
      </c>
    </row>
    <row r="184" spans="1:11" x14ac:dyDescent="0.2">
      <c r="A184" s="119" t="s">
        <v>2257</v>
      </c>
      <c r="B184" s="60" t="s">
        <v>664</v>
      </c>
      <c r="C184" s="60" t="s">
        <v>940</v>
      </c>
      <c r="D184" s="119" t="s">
        <v>236</v>
      </c>
      <c r="E184" s="119" t="s">
        <v>237</v>
      </c>
      <c r="F184" s="120">
        <v>9.1237369930000014</v>
      </c>
      <c r="G184" s="120">
        <v>0.58115280700000005</v>
      </c>
      <c r="H184" s="75">
        <f t="shared" si="4"/>
        <v>14.699376967820445</v>
      </c>
      <c r="I184" s="61">
        <f t="shared" si="5"/>
        <v>9.1899806736973856E-4</v>
      </c>
      <c r="J184" s="122">
        <v>23.049106690000002</v>
      </c>
      <c r="K184" s="122">
        <v>15.6979130434783</v>
      </c>
    </row>
    <row r="185" spans="1:11" x14ac:dyDescent="0.2">
      <c r="A185" s="119" t="s">
        <v>1901</v>
      </c>
      <c r="B185" s="60" t="s">
        <v>1005</v>
      </c>
      <c r="C185" s="60" t="s">
        <v>944</v>
      </c>
      <c r="D185" s="119" t="s">
        <v>236</v>
      </c>
      <c r="E185" s="119" t="s">
        <v>237</v>
      </c>
      <c r="F185" s="120">
        <v>9.101744180999999</v>
      </c>
      <c r="G185" s="120">
        <v>12.905665807</v>
      </c>
      <c r="H185" s="75">
        <f t="shared" si="4"/>
        <v>-0.29474818911991074</v>
      </c>
      <c r="I185" s="61">
        <f t="shared" si="5"/>
        <v>9.1678281809857531E-4</v>
      </c>
      <c r="J185" s="122">
        <v>398.34585794999998</v>
      </c>
      <c r="K185" s="122">
        <v>36.8307391304348</v>
      </c>
    </row>
    <row r="186" spans="1:11" x14ac:dyDescent="0.2">
      <c r="A186" s="119" t="s">
        <v>2813</v>
      </c>
      <c r="B186" s="60" t="s">
        <v>559</v>
      </c>
      <c r="C186" s="60" t="s">
        <v>945</v>
      </c>
      <c r="D186" s="119" t="s">
        <v>235</v>
      </c>
      <c r="E186" s="119" t="s">
        <v>1088</v>
      </c>
      <c r="F186" s="120">
        <v>9.0014460519999986</v>
      </c>
      <c r="G186" s="120">
        <v>11.279644753000001</v>
      </c>
      <c r="H186" s="75">
        <f t="shared" si="4"/>
        <v>-0.20197433083112648</v>
      </c>
      <c r="I186" s="61">
        <f t="shared" si="5"/>
        <v>9.0668018287547321E-4</v>
      </c>
      <c r="J186" s="122">
        <v>347.15657209999995</v>
      </c>
      <c r="K186" s="122">
        <v>41.811086956521699</v>
      </c>
    </row>
    <row r="187" spans="1:11" x14ac:dyDescent="0.2">
      <c r="A187" s="119" t="s">
        <v>2808</v>
      </c>
      <c r="B187" s="60" t="s">
        <v>182</v>
      </c>
      <c r="C187" s="60" t="s">
        <v>945</v>
      </c>
      <c r="D187" s="119" t="s">
        <v>235</v>
      </c>
      <c r="E187" s="119" t="s">
        <v>1088</v>
      </c>
      <c r="F187" s="120">
        <v>8.9832170399999995</v>
      </c>
      <c r="G187" s="120">
        <v>23.272531960000002</v>
      </c>
      <c r="H187" s="75">
        <f t="shared" si="4"/>
        <v>-0.61399915336070721</v>
      </c>
      <c r="I187" s="61">
        <f t="shared" si="5"/>
        <v>9.0484404634381835E-4</v>
      </c>
      <c r="J187" s="122">
        <v>142.83550488</v>
      </c>
      <c r="K187" s="122">
        <v>15.089</v>
      </c>
    </row>
    <row r="188" spans="1:11" x14ac:dyDescent="0.2">
      <c r="A188" s="119" t="s">
        <v>1912</v>
      </c>
      <c r="B188" s="60" t="s">
        <v>991</v>
      </c>
      <c r="C188" s="60" t="s">
        <v>944</v>
      </c>
      <c r="D188" s="119" t="s">
        <v>236</v>
      </c>
      <c r="E188" s="119" t="s">
        <v>237</v>
      </c>
      <c r="F188" s="120">
        <v>8.9680320429999991</v>
      </c>
      <c r="G188" s="120">
        <v>6.750219693</v>
      </c>
      <c r="H188" s="75">
        <f t="shared" si="4"/>
        <v>0.32855409910582289</v>
      </c>
      <c r="I188" s="61">
        <f t="shared" si="5"/>
        <v>9.0331452144555319E-4</v>
      </c>
      <c r="J188" s="122">
        <v>1904.2191821400002</v>
      </c>
      <c r="K188" s="122">
        <v>27.6791304347826</v>
      </c>
    </row>
    <row r="189" spans="1:11" x14ac:dyDescent="0.2">
      <c r="A189" s="119" t="s">
        <v>2056</v>
      </c>
      <c r="B189" s="60" t="s">
        <v>48</v>
      </c>
      <c r="C189" s="60" t="s">
        <v>2050</v>
      </c>
      <c r="D189" s="119" t="s">
        <v>236</v>
      </c>
      <c r="E189" s="119" t="s">
        <v>237</v>
      </c>
      <c r="F189" s="120">
        <v>8.8929923649999996</v>
      </c>
      <c r="G189" s="120">
        <v>42.945400104000001</v>
      </c>
      <c r="H189" s="75">
        <f t="shared" si="4"/>
        <v>-0.79292328530031109</v>
      </c>
      <c r="I189" s="61">
        <f t="shared" si="5"/>
        <v>8.9575607043902424E-4</v>
      </c>
      <c r="J189" s="122">
        <v>232.07042806427503</v>
      </c>
      <c r="K189" s="122">
        <v>13.7425217391304</v>
      </c>
    </row>
    <row r="190" spans="1:11" x14ac:dyDescent="0.2">
      <c r="A190" s="119" t="s">
        <v>2383</v>
      </c>
      <c r="B190" s="60" t="s">
        <v>451</v>
      </c>
      <c r="C190" s="60" t="s">
        <v>944</v>
      </c>
      <c r="D190" s="119" t="s">
        <v>236</v>
      </c>
      <c r="E190" s="119" t="s">
        <v>237</v>
      </c>
      <c r="F190" s="120">
        <v>8.771511756999999</v>
      </c>
      <c r="G190" s="120">
        <v>10.121515071000001</v>
      </c>
      <c r="H190" s="75">
        <f t="shared" si="4"/>
        <v>-0.13337956862486022</v>
      </c>
      <c r="I190" s="61">
        <f t="shared" si="5"/>
        <v>8.8351980759403476E-4</v>
      </c>
      <c r="J190" s="122">
        <v>64.912499999999994</v>
      </c>
      <c r="K190" s="122">
        <v>28.2703913043478</v>
      </c>
    </row>
    <row r="191" spans="1:11" x14ac:dyDescent="0.2">
      <c r="A191" s="119" t="s">
        <v>2376</v>
      </c>
      <c r="B191" s="60" t="s">
        <v>444</v>
      </c>
      <c r="C191" s="60" t="s">
        <v>944</v>
      </c>
      <c r="D191" s="119" t="s">
        <v>236</v>
      </c>
      <c r="E191" s="119" t="s">
        <v>237</v>
      </c>
      <c r="F191" s="120">
        <v>8.6789372</v>
      </c>
      <c r="G191" s="120">
        <v>3.81956096</v>
      </c>
      <c r="H191" s="75">
        <f t="shared" si="4"/>
        <v>1.272234241288297</v>
      </c>
      <c r="I191" s="61">
        <f t="shared" si="5"/>
        <v>8.7419513733711252E-4</v>
      </c>
      <c r="J191" s="122">
        <v>68.144999999999996</v>
      </c>
      <c r="K191" s="122">
        <v>29.455434782608702</v>
      </c>
    </row>
    <row r="192" spans="1:11" x14ac:dyDescent="0.2">
      <c r="A192" s="119" t="s">
        <v>1879</v>
      </c>
      <c r="B192" s="60" t="s">
        <v>365</v>
      </c>
      <c r="C192" s="60" t="s">
        <v>703</v>
      </c>
      <c r="D192" s="119" t="s">
        <v>235</v>
      </c>
      <c r="E192" s="119" t="s">
        <v>1088</v>
      </c>
      <c r="F192" s="120">
        <v>8.6486143640000002</v>
      </c>
      <c r="G192" s="120">
        <v>14.604303738</v>
      </c>
      <c r="H192" s="75">
        <f t="shared" si="4"/>
        <v>-0.40780371874240462</v>
      </c>
      <c r="I192" s="61">
        <f t="shared" si="5"/>
        <v>8.7114083758005573E-4</v>
      </c>
      <c r="J192" s="122">
        <v>186.91564626741473</v>
      </c>
      <c r="K192" s="122">
        <v>33.377217391304299</v>
      </c>
    </row>
    <row r="193" spans="1:11" x14ac:dyDescent="0.2">
      <c r="A193" s="119" t="s">
        <v>1930</v>
      </c>
      <c r="B193" s="60" t="s">
        <v>411</v>
      </c>
      <c r="C193" s="60" t="s">
        <v>944</v>
      </c>
      <c r="D193" s="119" t="s">
        <v>878</v>
      </c>
      <c r="E193" s="119" t="s">
        <v>237</v>
      </c>
      <c r="F193" s="120">
        <v>8.568614556</v>
      </c>
      <c r="G193" s="120">
        <v>5.0797973750000001</v>
      </c>
      <c r="H193" s="75">
        <f t="shared" si="4"/>
        <v>0.68680242998865682</v>
      </c>
      <c r="I193" s="61">
        <f t="shared" si="5"/>
        <v>8.6308277222828635E-4</v>
      </c>
      <c r="J193" s="122">
        <v>332.31548831999999</v>
      </c>
      <c r="K193" s="122">
        <v>63.764913043478302</v>
      </c>
    </row>
    <row r="194" spans="1:11" x14ac:dyDescent="0.2">
      <c r="A194" s="119" t="s">
        <v>2717</v>
      </c>
      <c r="B194" s="119" t="s">
        <v>2711</v>
      </c>
      <c r="C194" s="60" t="s">
        <v>943</v>
      </c>
      <c r="D194" s="119" t="s">
        <v>235</v>
      </c>
      <c r="E194" s="119" t="s">
        <v>237</v>
      </c>
      <c r="F194" s="120">
        <v>8.5148673200000005</v>
      </c>
      <c r="G194" s="120">
        <v>1.7970309799999999</v>
      </c>
      <c r="H194" s="75">
        <f t="shared" si="4"/>
        <v>3.7382974555063049</v>
      </c>
      <c r="I194" s="61">
        <f t="shared" si="5"/>
        <v>8.5766902498323079E-4</v>
      </c>
      <c r="J194" s="122">
        <v>46.833991358999995</v>
      </c>
      <c r="K194" s="122">
        <v>40.790434782608699</v>
      </c>
    </row>
    <row r="195" spans="1:11" x14ac:dyDescent="0.2">
      <c r="A195" s="119" t="s">
        <v>2844</v>
      </c>
      <c r="B195" s="60" t="s">
        <v>620</v>
      </c>
      <c r="C195" s="60" t="s">
        <v>945</v>
      </c>
      <c r="D195" s="119" t="s">
        <v>236</v>
      </c>
      <c r="E195" s="119" t="s">
        <v>1088</v>
      </c>
      <c r="F195" s="120">
        <v>8.5115390610000006</v>
      </c>
      <c r="G195" s="120">
        <v>2.3375016209999999</v>
      </c>
      <c r="H195" s="75">
        <f t="shared" si="4"/>
        <v>2.6412976078958623</v>
      </c>
      <c r="I195" s="61">
        <f t="shared" si="5"/>
        <v>8.5733378257202883E-4</v>
      </c>
      <c r="J195" s="122">
        <v>497.03377899999998</v>
      </c>
      <c r="K195" s="122">
        <v>4.7466956521739103</v>
      </c>
    </row>
    <row r="196" spans="1:11" x14ac:dyDescent="0.2">
      <c r="A196" s="119" t="s">
        <v>2824</v>
      </c>
      <c r="B196" s="119" t="s">
        <v>269</v>
      </c>
      <c r="C196" s="119" t="s">
        <v>945</v>
      </c>
      <c r="D196" s="119" t="s">
        <v>235</v>
      </c>
      <c r="E196" s="119" t="s">
        <v>237</v>
      </c>
      <c r="F196" s="120">
        <v>8.4004564479999999</v>
      </c>
      <c r="G196" s="120">
        <v>6.6271132929999998</v>
      </c>
      <c r="H196" s="75">
        <f t="shared" si="4"/>
        <v>0.26758908088580946</v>
      </c>
      <c r="I196" s="121">
        <f t="shared" si="5"/>
        <v>8.4614486878114431E-4</v>
      </c>
      <c r="J196" s="122">
        <v>294.90436399999999</v>
      </c>
      <c r="K196" s="122">
        <v>7.2716956521739098</v>
      </c>
    </row>
    <row r="197" spans="1:11" x14ac:dyDescent="0.2">
      <c r="A197" s="119" t="s">
        <v>1788</v>
      </c>
      <c r="B197" s="60" t="s">
        <v>146</v>
      </c>
      <c r="C197" s="60" t="s">
        <v>703</v>
      </c>
      <c r="D197" s="119" t="s">
        <v>235</v>
      </c>
      <c r="E197" s="119" t="s">
        <v>1088</v>
      </c>
      <c r="F197" s="120">
        <v>8.3201564710000007</v>
      </c>
      <c r="G197" s="120">
        <v>3.241535029</v>
      </c>
      <c r="H197" s="75">
        <f t="shared" si="4"/>
        <v>1.5667334755184594</v>
      </c>
      <c r="I197" s="61">
        <f t="shared" si="5"/>
        <v>8.3805656858907914E-4</v>
      </c>
      <c r="J197" s="122">
        <v>111.082506873386</v>
      </c>
      <c r="K197" s="122">
        <v>8.0860869565217399</v>
      </c>
    </row>
    <row r="198" spans="1:11" x14ac:dyDescent="0.2">
      <c r="A198" s="119" t="s">
        <v>2458</v>
      </c>
      <c r="B198" s="60" t="s">
        <v>503</v>
      </c>
      <c r="C198" s="60" t="s">
        <v>940</v>
      </c>
      <c r="D198" s="119" t="s">
        <v>235</v>
      </c>
      <c r="E198" s="119" t="s">
        <v>1088</v>
      </c>
      <c r="F198" s="120">
        <v>8.2753866919999997</v>
      </c>
      <c r="G198" s="120">
        <v>17.71579053</v>
      </c>
      <c r="H198" s="75">
        <f t="shared" si="4"/>
        <v>-0.53288075527951051</v>
      </c>
      <c r="I198" s="61">
        <f t="shared" si="5"/>
        <v>8.3354708520424049E-4</v>
      </c>
      <c r="J198" s="122">
        <v>94.658641849999995</v>
      </c>
      <c r="K198" s="122">
        <v>11.163</v>
      </c>
    </row>
    <row r="199" spans="1:11" x14ac:dyDescent="0.2">
      <c r="A199" s="119" t="s">
        <v>1940</v>
      </c>
      <c r="B199" s="60" t="s">
        <v>1610</v>
      </c>
      <c r="C199" s="60" t="s">
        <v>944</v>
      </c>
      <c r="D199" s="119" t="s">
        <v>878</v>
      </c>
      <c r="E199" s="119" t="s">
        <v>1088</v>
      </c>
      <c r="F199" s="120">
        <v>8.2555353599999997</v>
      </c>
      <c r="G199" s="120">
        <v>11.493343130000001</v>
      </c>
      <c r="H199" s="75">
        <f t="shared" ref="H199:H262" si="6">IF(ISERROR(F199/G199-1),"",IF((F199/G199-1)&gt;10000%,"",F199/G199-1))</f>
        <v>-0.28171157281023429</v>
      </c>
      <c r="I199" s="61">
        <f t="shared" ref="I199:I262" si="7">F199/$F$1037</f>
        <v>8.3154753877313318E-4</v>
      </c>
      <c r="J199" s="122">
        <v>173.33850627999999</v>
      </c>
      <c r="K199" s="122">
        <v>23.7186086956522</v>
      </c>
    </row>
    <row r="200" spans="1:11" x14ac:dyDescent="0.2">
      <c r="A200" s="119" t="s">
        <v>1975</v>
      </c>
      <c r="B200" s="60" t="s">
        <v>340</v>
      </c>
      <c r="C200" s="60" t="s">
        <v>944</v>
      </c>
      <c r="D200" s="119" t="s">
        <v>236</v>
      </c>
      <c r="E200" s="119" t="s">
        <v>1088</v>
      </c>
      <c r="F200" s="120">
        <v>8.1694542400000003</v>
      </c>
      <c r="G200" s="120">
        <v>8.09328775</v>
      </c>
      <c r="H200" s="75">
        <f t="shared" si="6"/>
        <v>9.4110690676976194E-3</v>
      </c>
      <c r="I200" s="61">
        <f t="shared" si="7"/>
        <v>8.2287692683224577E-4</v>
      </c>
      <c r="J200" s="122">
        <v>114.87031788</v>
      </c>
      <c r="K200" s="122">
        <v>27.016434782608702</v>
      </c>
    </row>
    <row r="201" spans="1:11" x14ac:dyDescent="0.2">
      <c r="A201" s="119" t="s">
        <v>1923</v>
      </c>
      <c r="B201" s="60" t="s">
        <v>539</v>
      </c>
      <c r="C201" s="60" t="s">
        <v>944</v>
      </c>
      <c r="D201" s="119" t="s">
        <v>236</v>
      </c>
      <c r="E201" s="119" t="s">
        <v>237</v>
      </c>
      <c r="F201" s="120">
        <v>8.1419733399999998</v>
      </c>
      <c r="G201" s="120">
        <v>1.8233888200000001</v>
      </c>
      <c r="H201" s="75">
        <f t="shared" si="6"/>
        <v>3.4652973906026245</v>
      </c>
      <c r="I201" s="61">
        <f t="shared" si="7"/>
        <v>8.201088840873752E-4</v>
      </c>
      <c r="J201" s="122">
        <v>317.46659175000002</v>
      </c>
      <c r="K201" s="122">
        <v>34.516086956521697</v>
      </c>
    </row>
    <row r="202" spans="1:11" x14ac:dyDescent="0.2">
      <c r="A202" s="119" t="s">
        <v>2297</v>
      </c>
      <c r="B202" s="60" t="s">
        <v>579</v>
      </c>
      <c r="C202" s="60" t="s">
        <v>940</v>
      </c>
      <c r="D202" s="119" t="s">
        <v>235</v>
      </c>
      <c r="E202" s="119" t="s">
        <v>1088</v>
      </c>
      <c r="F202" s="120">
        <v>8.0837236380000004</v>
      </c>
      <c r="G202" s="120">
        <v>10.330482039000001</v>
      </c>
      <c r="H202" s="75">
        <f t="shared" si="6"/>
        <v>-0.21748824425791158</v>
      </c>
      <c r="I202" s="61">
        <f t="shared" si="7"/>
        <v>8.1424162118798056E-4</v>
      </c>
      <c r="J202" s="122">
        <v>360.54239716000001</v>
      </c>
      <c r="K202" s="122">
        <v>10.840043478260901</v>
      </c>
    </row>
    <row r="203" spans="1:11" x14ac:dyDescent="0.2">
      <c r="A203" s="119" t="s">
        <v>2436</v>
      </c>
      <c r="B203" s="60" t="s">
        <v>115</v>
      </c>
      <c r="C203" s="60" t="s">
        <v>703</v>
      </c>
      <c r="D203" s="119" t="s">
        <v>235</v>
      </c>
      <c r="E203" s="119" t="s">
        <v>1088</v>
      </c>
      <c r="F203" s="120">
        <v>8.0603835920000009</v>
      </c>
      <c r="G203" s="120">
        <v>7.1355235920000002</v>
      </c>
      <c r="H203" s="75">
        <f t="shared" si="6"/>
        <v>0.12961347378024346</v>
      </c>
      <c r="I203" s="61">
        <f t="shared" si="7"/>
        <v>8.1189067034593231E-4</v>
      </c>
      <c r="J203" s="122">
        <v>89.31700739499999</v>
      </c>
      <c r="K203" s="122">
        <v>10.932304347826101</v>
      </c>
    </row>
    <row r="204" spans="1:11" x14ac:dyDescent="0.2">
      <c r="A204" s="119" t="s">
        <v>2449</v>
      </c>
      <c r="B204" s="60" t="s">
        <v>267</v>
      </c>
      <c r="C204" s="60" t="s">
        <v>941</v>
      </c>
      <c r="D204" s="119" t="s">
        <v>235</v>
      </c>
      <c r="E204" s="119" t="s">
        <v>1088</v>
      </c>
      <c r="F204" s="120">
        <v>7.8569659170000001</v>
      </c>
      <c r="G204" s="120">
        <v>17.88247703</v>
      </c>
      <c r="H204" s="75">
        <f t="shared" si="6"/>
        <v>-0.56063324427488448</v>
      </c>
      <c r="I204" s="61">
        <f t="shared" si="7"/>
        <v>7.9140120968553928E-4</v>
      </c>
      <c r="J204" s="122">
        <v>314.81819976999998</v>
      </c>
      <c r="K204" s="122">
        <v>15.5487826086956</v>
      </c>
    </row>
    <row r="205" spans="1:11" x14ac:dyDescent="0.2">
      <c r="A205" s="119" t="s">
        <v>2384</v>
      </c>
      <c r="B205" s="60" t="s">
        <v>452</v>
      </c>
      <c r="C205" s="60" t="s">
        <v>944</v>
      </c>
      <c r="D205" s="119" t="s">
        <v>236</v>
      </c>
      <c r="E205" s="119" t="s">
        <v>237</v>
      </c>
      <c r="F205" s="120">
        <v>7.8275983299999998</v>
      </c>
      <c r="G205" s="120">
        <v>3.4683389099999999</v>
      </c>
      <c r="H205" s="75">
        <f t="shared" si="6"/>
        <v>1.2568723914007585</v>
      </c>
      <c r="I205" s="61">
        <f t="shared" si="7"/>
        <v>7.8844312839527195E-4</v>
      </c>
      <c r="J205" s="122">
        <v>25.785000000000004</v>
      </c>
      <c r="K205" s="122">
        <v>41.7628695652174</v>
      </c>
    </row>
    <row r="206" spans="1:11" x14ac:dyDescent="0.2">
      <c r="A206" s="119" t="s">
        <v>2354</v>
      </c>
      <c r="B206" s="60" t="s">
        <v>382</v>
      </c>
      <c r="C206" s="60" t="s">
        <v>944</v>
      </c>
      <c r="D206" s="119" t="s">
        <v>236</v>
      </c>
      <c r="E206" s="119" t="s">
        <v>237</v>
      </c>
      <c r="F206" s="120">
        <v>7.7356532750000007</v>
      </c>
      <c r="G206" s="120">
        <v>11.019865055</v>
      </c>
      <c r="H206" s="75">
        <f t="shared" si="6"/>
        <v>-0.29802649702229045</v>
      </c>
      <c r="I206" s="61">
        <f t="shared" si="7"/>
        <v>7.7918186539371545E-4</v>
      </c>
      <c r="J206" s="122">
        <v>112.1514</v>
      </c>
      <c r="K206" s="122">
        <v>16.715086956521699</v>
      </c>
    </row>
    <row r="207" spans="1:11" x14ac:dyDescent="0.2">
      <c r="A207" s="119" t="s">
        <v>2347</v>
      </c>
      <c r="B207" s="60" t="s">
        <v>638</v>
      </c>
      <c r="C207" s="60" t="s">
        <v>944</v>
      </c>
      <c r="D207" s="119" t="s">
        <v>236</v>
      </c>
      <c r="E207" s="119" t="s">
        <v>237</v>
      </c>
      <c r="F207" s="120">
        <v>7.6723965420000004</v>
      </c>
      <c r="G207" s="120">
        <v>9.1177459460000012</v>
      </c>
      <c r="H207" s="75">
        <f t="shared" si="6"/>
        <v>-0.15852047343280962</v>
      </c>
      <c r="I207" s="61">
        <f t="shared" si="7"/>
        <v>7.7281026399620421E-4</v>
      </c>
      <c r="J207" s="122">
        <v>223.06200000000001</v>
      </c>
      <c r="K207" s="122">
        <v>32.094130434782599</v>
      </c>
    </row>
    <row r="208" spans="1:11" x14ac:dyDescent="0.2">
      <c r="A208" s="119" t="s">
        <v>2460</v>
      </c>
      <c r="B208" s="60" t="s">
        <v>2337</v>
      </c>
      <c r="C208" s="60" t="s">
        <v>2089</v>
      </c>
      <c r="D208" s="119" t="s">
        <v>236</v>
      </c>
      <c r="E208" s="119" t="s">
        <v>237</v>
      </c>
      <c r="F208" s="120">
        <v>7.6508784199999997</v>
      </c>
      <c r="G208" s="120">
        <v>2.7784121499999999</v>
      </c>
      <c r="H208" s="75">
        <f t="shared" si="6"/>
        <v>1.7536873606027097</v>
      </c>
      <c r="I208" s="61">
        <f t="shared" si="7"/>
        <v>7.7064282837781685E-4</v>
      </c>
      <c r="J208" s="122">
        <v>339.026691486</v>
      </c>
      <c r="K208" s="122">
        <v>71.940043478260904</v>
      </c>
    </row>
    <row r="209" spans="1:11" x14ac:dyDescent="0.2">
      <c r="A209" s="119" t="s">
        <v>2367</v>
      </c>
      <c r="B209" s="60" t="s">
        <v>435</v>
      </c>
      <c r="C209" s="60" t="s">
        <v>944</v>
      </c>
      <c r="D209" s="119" t="s">
        <v>236</v>
      </c>
      <c r="E209" s="119" t="s">
        <v>237</v>
      </c>
      <c r="F209" s="120">
        <v>7.6396238990000001</v>
      </c>
      <c r="G209" s="120">
        <v>9.8082154360000011</v>
      </c>
      <c r="H209" s="75">
        <f t="shared" si="6"/>
        <v>-0.22109950083686158</v>
      </c>
      <c r="I209" s="61">
        <f t="shared" si="7"/>
        <v>7.6950920483560956E-4</v>
      </c>
      <c r="J209" s="122">
        <v>64.252799999999993</v>
      </c>
      <c r="K209" s="122">
        <v>16.928956521739099</v>
      </c>
    </row>
    <row r="210" spans="1:11" x14ac:dyDescent="0.2">
      <c r="A210" s="119" t="s">
        <v>2846</v>
      </c>
      <c r="B210" s="60" t="s">
        <v>608</v>
      </c>
      <c r="C210" s="60" t="s">
        <v>945</v>
      </c>
      <c r="D210" s="119" t="s">
        <v>235</v>
      </c>
      <c r="E210" s="119" t="s">
        <v>1088</v>
      </c>
      <c r="F210" s="120">
        <v>7.6271696540000002</v>
      </c>
      <c r="G210" s="120">
        <v>2.1742591349999998</v>
      </c>
      <c r="H210" s="75">
        <f t="shared" si="6"/>
        <v>2.507939569493864</v>
      </c>
      <c r="I210" s="61">
        <f t="shared" si="7"/>
        <v>7.6825473782342693E-4</v>
      </c>
      <c r="J210" s="122">
        <v>373.18842510000002</v>
      </c>
      <c r="K210" s="122">
        <v>10.515521739130399</v>
      </c>
    </row>
    <row r="211" spans="1:11" x14ac:dyDescent="0.2">
      <c r="A211" s="119" t="s">
        <v>2476</v>
      </c>
      <c r="B211" s="60" t="s">
        <v>953</v>
      </c>
      <c r="C211" s="60" t="s">
        <v>703</v>
      </c>
      <c r="D211" s="119" t="s">
        <v>878</v>
      </c>
      <c r="E211" s="119" t="s">
        <v>1088</v>
      </c>
      <c r="F211" s="120">
        <v>7.5864199699999997</v>
      </c>
      <c r="G211" s="120">
        <v>6.4556710650000007</v>
      </c>
      <c r="H211" s="75">
        <f t="shared" si="6"/>
        <v>0.17515590457054975</v>
      </c>
      <c r="I211" s="61">
        <f t="shared" si="7"/>
        <v>7.6415018276329528E-4</v>
      </c>
      <c r="J211" s="122">
        <v>251.448093715</v>
      </c>
      <c r="K211" s="122">
        <v>21.2794347826087</v>
      </c>
    </row>
    <row r="212" spans="1:11" x14ac:dyDescent="0.2">
      <c r="A212" s="119" t="s">
        <v>2309</v>
      </c>
      <c r="B212" s="60" t="s">
        <v>459</v>
      </c>
      <c r="C212" s="60" t="s">
        <v>940</v>
      </c>
      <c r="D212" s="119" t="s">
        <v>235</v>
      </c>
      <c r="E212" s="119" t="s">
        <v>1088</v>
      </c>
      <c r="F212" s="120">
        <v>7.5763575029999997</v>
      </c>
      <c r="G212" s="120">
        <v>6.4640324079999996</v>
      </c>
      <c r="H212" s="75">
        <f t="shared" si="6"/>
        <v>0.17207913339409742</v>
      </c>
      <c r="I212" s="61">
        <f t="shared" si="7"/>
        <v>7.6313663012219366E-4</v>
      </c>
      <c r="J212" s="122">
        <v>101.7385151</v>
      </c>
      <c r="K212" s="122">
        <v>14.160086956521701</v>
      </c>
    </row>
    <row r="213" spans="1:11" x14ac:dyDescent="0.2">
      <c r="A213" s="119" t="s">
        <v>2507</v>
      </c>
      <c r="B213" s="60" t="s">
        <v>2233</v>
      </c>
      <c r="C213" s="60" t="s">
        <v>2089</v>
      </c>
      <c r="D213" s="119" t="s">
        <v>235</v>
      </c>
      <c r="E213" s="119" t="s">
        <v>237</v>
      </c>
      <c r="F213" s="120">
        <v>7.5435194400000007</v>
      </c>
      <c r="G213" s="120">
        <v>2.6284927599999999</v>
      </c>
      <c r="H213" s="75">
        <f t="shared" si="6"/>
        <v>1.8699030694686036</v>
      </c>
      <c r="I213" s="61">
        <f t="shared" si="7"/>
        <v>7.5982898146284301E-4</v>
      </c>
      <c r="J213" s="122">
        <v>93.835323991500005</v>
      </c>
      <c r="K213" s="122">
        <v>22.385130434782599</v>
      </c>
    </row>
    <row r="214" spans="1:11" x14ac:dyDescent="0.2">
      <c r="A214" s="119" t="s">
        <v>1737</v>
      </c>
      <c r="B214" s="60" t="s">
        <v>1434</v>
      </c>
      <c r="C214" s="60" t="s">
        <v>170</v>
      </c>
      <c r="D214" s="119" t="s">
        <v>236</v>
      </c>
      <c r="E214" s="119" t="s">
        <v>237</v>
      </c>
      <c r="F214" s="120">
        <v>7.5331718700000003</v>
      </c>
      <c r="G214" s="120">
        <v>8.5366310999999993</v>
      </c>
      <c r="H214" s="75">
        <f t="shared" si="6"/>
        <v>-0.11754745147649626</v>
      </c>
      <c r="I214" s="61">
        <f t="shared" si="7"/>
        <v>7.5878671152024497E-4</v>
      </c>
      <c r="J214" s="122">
        <v>320.81053376426041</v>
      </c>
      <c r="K214" s="122">
        <v>29.1080434782609</v>
      </c>
    </row>
    <row r="215" spans="1:11" x14ac:dyDescent="0.2">
      <c r="A215" s="119" t="s">
        <v>2002</v>
      </c>
      <c r="B215" s="60" t="s">
        <v>650</v>
      </c>
      <c r="C215" s="60" t="s">
        <v>944</v>
      </c>
      <c r="D215" s="119" t="s">
        <v>236</v>
      </c>
      <c r="E215" s="119" t="s">
        <v>237</v>
      </c>
      <c r="F215" s="120">
        <v>7.4991695829999996</v>
      </c>
      <c r="G215" s="120">
        <v>17.573685388999998</v>
      </c>
      <c r="H215" s="75">
        <f t="shared" si="6"/>
        <v>-0.57327279867579739</v>
      </c>
      <c r="I215" s="61">
        <f t="shared" si="7"/>
        <v>7.5536179516600039E-4</v>
      </c>
      <c r="J215" s="122">
        <v>429.81626769999997</v>
      </c>
      <c r="K215" s="122">
        <v>27.233739130434799</v>
      </c>
    </row>
    <row r="216" spans="1:11" x14ac:dyDescent="0.2">
      <c r="A216" s="119" t="s">
        <v>519</v>
      </c>
      <c r="B216" s="60" t="s">
        <v>61</v>
      </c>
      <c r="C216" s="60" t="s">
        <v>524</v>
      </c>
      <c r="D216" s="119" t="s">
        <v>235</v>
      </c>
      <c r="E216" s="119" t="s">
        <v>1088</v>
      </c>
      <c r="F216" s="120">
        <v>7.4584917490000002</v>
      </c>
      <c r="G216" s="120">
        <v>5.8468770580000005</v>
      </c>
      <c r="H216" s="75">
        <f t="shared" si="6"/>
        <v>0.27563683570101838</v>
      </c>
      <c r="I216" s="61">
        <f t="shared" si="7"/>
        <v>7.5126447727318221E-4</v>
      </c>
      <c r="J216" s="122">
        <v>96.172819000000004</v>
      </c>
      <c r="K216" s="122">
        <v>119.00021739130401</v>
      </c>
    </row>
    <row r="217" spans="1:11" x14ac:dyDescent="0.2">
      <c r="A217" s="119" t="s">
        <v>2469</v>
      </c>
      <c r="B217" s="60" t="s">
        <v>393</v>
      </c>
      <c r="C217" s="60" t="s">
        <v>2050</v>
      </c>
      <c r="D217" s="119" t="s">
        <v>236</v>
      </c>
      <c r="E217" s="119" t="s">
        <v>237</v>
      </c>
      <c r="F217" s="120">
        <v>7.4335259300000001</v>
      </c>
      <c r="G217" s="120">
        <v>4.9464164400000001</v>
      </c>
      <c r="H217" s="75">
        <f t="shared" si="6"/>
        <v>0.50281037194676625</v>
      </c>
      <c r="I217" s="61">
        <f t="shared" si="7"/>
        <v>7.4874976872460106E-4</v>
      </c>
      <c r="J217" s="122">
        <v>100.71168687000001</v>
      </c>
      <c r="K217" s="122">
        <v>16.747</v>
      </c>
    </row>
    <row r="218" spans="1:11" x14ac:dyDescent="0.2">
      <c r="A218" s="119" t="s">
        <v>1809</v>
      </c>
      <c r="B218" s="60" t="s">
        <v>368</v>
      </c>
      <c r="C218" s="60" t="s">
        <v>703</v>
      </c>
      <c r="D218" s="119" t="s">
        <v>236</v>
      </c>
      <c r="E218" s="119" t="s">
        <v>1088</v>
      </c>
      <c r="F218" s="120">
        <v>7.4098803760000003</v>
      </c>
      <c r="G218" s="120">
        <v>3.728088949</v>
      </c>
      <c r="H218" s="75">
        <f t="shared" si="6"/>
        <v>0.98758143310598356</v>
      </c>
      <c r="I218" s="61">
        <f t="shared" si="7"/>
        <v>7.463680452658299E-4</v>
      </c>
      <c r="J218" s="122">
        <v>87.746422853110516</v>
      </c>
      <c r="K218" s="122">
        <v>23.158391304347798</v>
      </c>
    </row>
    <row r="219" spans="1:11" x14ac:dyDescent="0.2">
      <c r="A219" s="119" t="s">
        <v>1921</v>
      </c>
      <c r="B219" s="60" t="s">
        <v>1676</v>
      </c>
      <c r="C219" s="60" t="s">
        <v>944</v>
      </c>
      <c r="D219" s="119" t="s">
        <v>878</v>
      </c>
      <c r="E219" s="119" t="s">
        <v>237</v>
      </c>
      <c r="F219" s="120">
        <v>7.3884107380000001</v>
      </c>
      <c r="G219" s="120">
        <v>9.0050097200000003</v>
      </c>
      <c r="H219" s="75">
        <f t="shared" si="6"/>
        <v>-0.1795221806823325</v>
      </c>
      <c r="I219" s="61">
        <f t="shared" si="7"/>
        <v>7.4420549324966969E-4</v>
      </c>
      <c r="J219" s="122">
        <v>603.55183566999995</v>
      </c>
      <c r="K219" s="122">
        <v>6.5997826086956497</v>
      </c>
    </row>
    <row r="220" spans="1:11" x14ac:dyDescent="0.2">
      <c r="A220" s="119" t="s">
        <v>2859</v>
      </c>
      <c r="B220" s="60" t="s">
        <v>353</v>
      </c>
      <c r="C220" s="60" t="s">
        <v>945</v>
      </c>
      <c r="D220" s="119" t="s">
        <v>235</v>
      </c>
      <c r="E220" s="119" t="s">
        <v>1088</v>
      </c>
      <c r="F220" s="120">
        <v>7.3832944700000001</v>
      </c>
      <c r="G220" s="120">
        <v>1.24812704</v>
      </c>
      <c r="H220" s="75">
        <f t="shared" si="6"/>
        <v>4.915499170661346</v>
      </c>
      <c r="I220" s="61">
        <f t="shared" si="7"/>
        <v>7.4369015173908547E-4</v>
      </c>
      <c r="J220" s="122">
        <v>40.855187999999998</v>
      </c>
      <c r="K220" s="122">
        <v>76.564999999999998</v>
      </c>
    </row>
    <row r="221" spans="1:11" x14ac:dyDescent="0.2">
      <c r="A221" s="119" t="s">
        <v>2471</v>
      </c>
      <c r="B221" s="60" t="s">
        <v>889</v>
      </c>
      <c r="C221" s="60" t="s">
        <v>940</v>
      </c>
      <c r="D221" s="119" t="s">
        <v>235</v>
      </c>
      <c r="E221" s="119" t="s">
        <v>1088</v>
      </c>
      <c r="F221" s="120">
        <v>7.3375565659999999</v>
      </c>
      <c r="G221" s="120">
        <v>2.8286757869999999</v>
      </c>
      <c r="H221" s="75">
        <f t="shared" si="6"/>
        <v>1.5939899509593394</v>
      </c>
      <c r="I221" s="61">
        <f t="shared" si="7"/>
        <v>7.3908315293872632E-4</v>
      </c>
      <c r="J221" s="122">
        <v>28.301820879999998</v>
      </c>
      <c r="K221" s="122">
        <v>9.1544347826086998</v>
      </c>
    </row>
    <row r="222" spans="1:11" x14ac:dyDescent="0.2">
      <c r="A222" s="119" t="s">
        <v>2543</v>
      </c>
      <c r="B222" s="60" t="s">
        <v>55</v>
      </c>
      <c r="C222" s="60" t="s">
        <v>2050</v>
      </c>
      <c r="D222" s="119" t="s">
        <v>236</v>
      </c>
      <c r="E222" s="119" t="s">
        <v>237</v>
      </c>
      <c r="F222" s="120">
        <v>7.2794884599999996</v>
      </c>
      <c r="G222" s="120">
        <v>0.14190362000000001</v>
      </c>
      <c r="H222" s="75">
        <f t="shared" si="6"/>
        <v>50.298821411321285</v>
      </c>
      <c r="I222" s="61">
        <f t="shared" si="7"/>
        <v>7.3323418148867644E-4</v>
      </c>
      <c r="J222" s="122">
        <v>30.29150306</v>
      </c>
      <c r="K222" s="122">
        <v>11.228391304347801</v>
      </c>
    </row>
    <row r="223" spans="1:11" x14ac:dyDescent="0.2">
      <c r="A223" s="119" t="s">
        <v>2434</v>
      </c>
      <c r="B223" s="60" t="s">
        <v>260</v>
      </c>
      <c r="C223" s="60" t="s">
        <v>941</v>
      </c>
      <c r="D223" s="119" t="s">
        <v>235</v>
      </c>
      <c r="E223" s="119" t="s">
        <v>1088</v>
      </c>
      <c r="F223" s="120">
        <v>7.2787718899999998</v>
      </c>
      <c r="G223" s="120">
        <v>11.094294489999999</v>
      </c>
      <c r="H223" s="75">
        <f t="shared" si="6"/>
        <v>-0.34391755180459427</v>
      </c>
      <c r="I223" s="61">
        <f t="shared" si="7"/>
        <v>7.3316200421683704E-4</v>
      </c>
      <c r="J223" s="122">
        <v>13.44180781</v>
      </c>
      <c r="K223" s="122">
        <v>29.3794782608696</v>
      </c>
    </row>
    <row r="224" spans="1:11" x14ac:dyDescent="0.2">
      <c r="A224" s="119" t="s">
        <v>1932</v>
      </c>
      <c r="B224" s="60" t="s">
        <v>537</v>
      </c>
      <c r="C224" s="60" t="s">
        <v>944</v>
      </c>
      <c r="D224" s="119" t="s">
        <v>878</v>
      </c>
      <c r="E224" s="119" t="s">
        <v>237</v>
      </c>
      <c r="F224" s="120">
        <v>7.2173822100000002</v>
      </c>
      <c r="G224" s="120">
        <v>17.17512997</v>
      </c>
      <c r="H224" s="75">
        <f t="shared" si="6"/>
        <v>-0.57977714156418703</v>
      </c>
      <c r="I224" s="61">
        <f t="shared" si="7"/>
        <v>7.269784637092872E-4</v>
      </c>
      <c r="J224" s="122">
        <v>269.41939117999999</v>
      </c>
      <c r="K224" s="122">
        <v>37.5055652173913</v>
      </c>
    </row>
    <row r="225" spans="1:11" x14ac:dyDescent="0.2">
      <c r="A225" s="119" t="s">
        <v>986</v>
      </c>
      <c r="B225" s="60" t="s">
        <v>652</v>
      </c>
      <c r="C225" s="60" t="s">
        <v>944</v>
      </c>
      <c r="D225" s="119" t="s">
        <v>236</v>
      </c>
      <c r="E225" s="119" t="s">
        <v>237</v>
      </c>
      <c r="F225" s="120">
        <v>7.1808161100000003</v>
      </c>
      <c r="G225" s="120">
        <v>5.3931790900000003</v>
      </c>
      <c r="H225" s="75">
        <f t="shared" si="6"/>
        <v>0.33146257340399199</v>
      </c>
      <c r="I225" s="61">
        <f t="shared" si="7"/>
        <v>7.2329530457646365E-4</v>
      </c>
      <c r="J225" s="122">
        <v>72.027500000000003</v>
      </c>
      <c r="K225" s="122">
        <v>31.343695652173899</v>
      </c>
    </row>
    <row r="226" spans="1:11" x14ac:dyDescent="0.2">
      <c r="A226" s="119" t="s">
        <v>2271</v>
      </c>
      <c r="B226" s="60" t="s">
        <v>240</v>
      </c>
      <c r="C226" s="60" t="s">
        <v>940</v>
      </c>
      <c r="D226" s="119" t="s">
        <v>235</v>
      </c>
      <c r="E226" s="119" t="s">
        <v>1088</v>
      </c>
      <c r="F226" s="120">
        <v>7.1360657359999999</v>
      </c>
      <c r="G226" s="120">
        <v>2.420099451</v>
      </c>
      <c r="H226" s="75">
        <f t="shared" si="6"/>
        <v>1.948666317432258</v>
      </c>
      <c r="I226" s="61">
        <f t="shared" si="7"/>
        <v>7.1878777578079293E-4</v>
      </c>
      <c r="J226" s="122">
        <v>100.1489598</v>
      </c>
      <c r="K226" s="122">
        <v>5.2838695652173904</v>
      </c>
    </row>
    <row r="227" spans="1:11" x14ac:dyDescent="0.2">
      <c r="A227" s="119" t="s">
        <v>2165</v>
      </c>
      <c r="B227" s="60" t="s">
        <v>98</v>
      </c>
      <c r="C227" s="60" t="s">
        <v>1038</v>
      </c>
      <c r="D227" s="119" t="s">
        <v>236</v>
      </c>
      <c r="E227" s="119" t="s">
        <v>237</v>
      </c>
      <c r="F227" s="120">
        <v>7.0945068200000003</v>
      </c>
      <c r="G227" s="120">
        <v>28.36891829</v>
      </c>
      <c r="H227" s="75">
        <f t="shared" si="6"/>
        <v>-0.74991972737639401</v>
      </c>
      <c r="I227" s="61">
        <f t="shared" si="7"/>
        <v>7.1460170997077633E-4</v>
      </c>
      <c r="J227" s="122">
        <v>1192.0274078800001</v>
      </c>
      <c r="K227" s="122">
        <v>13.326521739130399</v>
      </c>
    </row>
    <row r="228" spans="1:11" x14ac:dyDescent="0.2">
      <c r="A228" s="119" t="s">
        <v>2451</v>
      </c>
      <c r="B228" s="60" t="s">
        <v>1015</v>
      </c>
      <c r="C228" s="60" t="s">
        <v>703</v>
      </c>
      <c r="D228" s="119" t="s">
        <v>235</v>
      </c>
      <c r="E228" s="119" t="s">
        <v>1088</v>
      </c>
      <c r="F228" s="120">
        <v>7.0496730699999999</v>
      </c>
      <c r="G228" s="120">
        <v>3.9819134900000002</v>
      </c>
      <c r="H228" s="75">
        <f t="shared" si="6"/>
        <v>0.77042346291656871</v>
      </c>
      <c r="I228" s="61">
        <f t="shared" si="7"/>
        <v>7.1008578303924049E-4</v>
      </c>
      <c r="J228" s="122">
        <v>13.559051999999999</v>
      </c>
      <c r="K228" s="122">
        <v>18.299434782608699</v>
      </c>
    </row>
    <row r="229" spans="1:11" x14ac:dyDescent="0.2">
      <c r="A229" s="119" t="s">
        <v>2838</v>
      </c>
      <c r="B229" s="60" t="s">
        <v>597</v>
      </c>
      <c r="C229" s="60" t="s">
        <v>945</v>
      </c>
      <c r="D229" s="119" t="s">
        <v>235</v>
      </c>
      <c r="E229" s="119" t="s">
        <v>1088</v>
      </c>
      <c r="F229" s="120">
        <v>7.0469525280000003</v>
      </c>
      <c r="G229" s="120">
        <v>2.6972823999999997</v>
      </c>
      <c r="H229" s="75">
        <f t="shared" si="6"/>
        <v>1.6126120601980722</v>
      </c>
      <c r="I229" s="61">
        <f t="shared" si="7"/>
        <v>7.0981175356621688E-4</v>
      </c>
      <c r="J229" s="122">
        <v>38.066096250000001</v>
      </c>
      <c r="K229" s="122">
        <v>15.048695652173899</v>
      </c>
    </row>
    <row r="230" spans="1:11" x14ac:dyDescent="0.2">
      <c r="A230" s="119" t="s">
        <v>2065</v>
      </c>
      <c r="B230" s="60" t="s">
        <v>304</v>
      </c>
      <c r="C230" s="60" t="s">
        <v>2050</v>
      </c>
      <c r="D230" s="119" t="s">
        <v>236</v>
      </c>
      <c r="E230" s="119" t="s">
        <v>237</v>
      </c>
      <c r="F230" s="120">
        <v>7.0247572400000005</v>
      </c>
      <c r="G230" s="120">
        <v>8.8200175600000001</v>
      </c>
      <c r="H230" s="75">
        <f t="shared" si="6"/>
        <v>-0.20354384872675924</v>
      </c>
      <c r="I230" s="61">
        <f t="shared" si="7"/>
        <v>7.075761096856048E-4</v>
      </c>
      <c r="J230" s="122">
        <v>26.86800356502242</v>
      </c>
      <c r="K230" s="122">
        <v>11.6567826086957</v>
      </c>
    </row>
    <row r="231" spans="1:11" x14ac:dyDescent="0.2">
      <c r="A231" s="119" t="s">
        <v>2802</v>
      </c>
      <c r="B231" s="60" t="s">
        <v>561</v>
      </c>
      <c r="C231" s="60" t="s">
        <v>945</v>
      </c>
      <c r="D231" s="119" t="s">
        <v>235</v>
      </c>
      <c r="E231" s="119" t="s">
        <v>1088</v>
      </c>
      <c r="F231" s="120">
        <v>7.0155136900000006</v>
      </c>
      <c r="G231" s="120">
        <v>11.88759986</v>
      </c>
      <c r="H231" s="75">
        <f t="shared" si="6"/>
        <v>-0.40984607720468813</v>
      </c>
      <c r="I231" s="61">
        <f t="shared" si="7"/>
        <v>7.0664504332626618E-4</v>
      </c>
      <c r="J231" s="122">
        <v>552.63562059000003</v>
      </c>
      <c r="K231" s="122">
        <v>18.385000000000002</v>
      </c>
    </row>
    <row r="232" spans="1:11" x14ac:dyDescent="0.2">
      <c r="A232" s="119" t="s">
        <v>2754</v>
      </c>
      <c r="B232" s="60" t="s">
        <v>405</v>
      </c>
      <c r="C232" s="60" t="s">
        <v>944</v>
      </c>
      <c r="D232" s="119" t="s">
        <v>878</v>
      </c>
      <c r="E232" s="119" t="s">
        <v>237</v>
      </c>
      <c r="F232" s="120">
        <v>7.0154543499999997</v>
      </c>
      <c r="G232" s="120">
        <v>12.425142169999999</v>
      </c>
      <c r="H232" s="75">
        <f t="shared" si="6"/>
        <v>-0.43538236794275653</v>
      </c>
      <c r="I232" s="61">
        <f t="shared" si="7"/>
        <v>7.066390662419464E-4</v>
      </c>
      <c r="J232" s="122">
        <v>644.11058515000002</v>
      </c>
      <c r="K232" s="122">
        <v>6.5582608695652196</v>
      </c>
    </row>
    <row r="233" spans="1:11" x14ac:dyDescent="0.2">
      <c r="A233" s="119" t="s">
        <v>2816</v>
      </c>
      <c r="B233" s="60" t="s">
        <v>180</v>
      </c>
      <c r="C233" s="60" t="s">
        <v>945</v>
      </c>
      <c r="D233" s="119" t="s">
        <v>235</v>
      </c>
      <c r="E233" s="119" t="s">
        <v>237</v>
      </c>
      <c r="F233" s="120">
        <v>6.9570032400000006</v>
      </c>
      <c r="G233" s="120">
        <v>8.7280662880000008</v>
      </c>
      <c r="H233" s="75">
        <f t="shared" si="6"/>
        <v>-0.20291585668122047</v>
      </c>
      <c r="I233" s="61">
        <f t="shared" si="7"/>
        <v>7.0075151630853336E-4</v>
      </c>
      <c r="J233" s="122">
        <v>519.80968701999996</v>
      </c>
      <c r="K233" s="122">
        <v>11.813304347826101</v>
      </c>
    </row>
    <row r="234" spans="1:11" x14ac:dyDescent="0.2">
      <c r="A234" s="119" t="s">
        <v>1739</v>
      </c>
      <c r="B234" s="60" t="s">
        <v>1552</v>
      </c>
      <c r="C234" s="60" t="s">
        <v>170</v>
      </c>
      <c r="D234" s="119" t="s">
        <v>236</v>
      </c>
      <c r="E234" s="119" t="s">
        <v>237</v>
      </c>
      <c r="F234" s="120">
        <v>6.9460970899999994</v>
      </c>
      <c r="G234" s="120">
        <v>10.190566449999999</v>
      </c>
      <c r="H234" s="75">
        <f t="shared" si="6"/>
        <v>-0.31837968732346567</v>
      </c>
      <c r="I234" s="61">
        <f t="shared" si="7"/>
        <v>6.9965298280410041E-4</v>
      </c>
      <c r="J234" s="122">
        <v>533.32647429386225</v>
      </c>
      <c r="K234" s="122">
        <v>10.917347826086999</v>
      </c>
    </row>
    <row r="235" spans="1:11" x14ac:dyDescent="0.2">
      <c r="A235" s="119" t="s">
        <v>2007</v>
      </c>
      <c r="B235" s="60" t="s">
        <v>1701</v>
      </c>
      <c r="C235" s="60" t="s">
        <v>944</v>
      </c>
      <c r="D235" s="119" t="s">
        <v>878</v>
      </c>
      <c r="E235" s="119" t="s">
        <v>237</v>
      </c>
      <c r="F235" s="120">
        <v>6.9365634900000002</v>
      </c>
      <c r="G235" s="120">
        <v>0.96895067000000001</v>
      </c>
      <c r="H235" s="75">
        <f t="shared" si="6"/>
        <v>6.1588406972255871</v>
      </c>
      <c r="I235" s="61">
        <f t="shared" si="7"/>
        <v>6.9869270085145337E-4</v>
      </c>
      <c r="J235" s="122">
        <v>188.84433065000002</v>
      </c>
      <c r="K235" s="122">
        <v>33.812478260869597</v>
      </c>
    </row>
    <row r="236" spans="1:11" x14ac:dyDescent="0.2">
      <c r="A236" s="119" t="s">
        <v>2453</v>
      </c>
      <c r="B236" s="119" t="s">
        <v>319</v>
      </c>
      <c r="C236" s="119" t="s">
        <v>941</v>
      </c>
      <c r="D236" s="119" t="s">
        <v>235</v>
      </c>
      <c r="E236" s="119" t="s">
        <v>1088</v>
      </c>
      <c r="F236" s="120">
        <v>6.8821532899999998</v>
      </c>
      <c r="G236" s="120">
        <v>17.067166480000001</v>
      </c>
      <c r="H236" s="75">
        <f t="shared" si="6"/>
        <v>-0.59676063990675976</v>
      </c>
      <c r="I236" s="121">
        <f t="shared" si="7"/>
        <v>6.9321217585565785E-4</v>
      </c>
      <c r="J236" s="122">
        <v>161.639334398773</v>
      </c>
      <c r="K236" s="122">
        <v>8.4359999999999999</v>
      </c>
    </row>
    <row r="237" spans="1:11" x14ac:dyDescent="0.2">
      <c r="A237" s="119" t="s">
        <v>2444</v>
      </c>
      <c r="B237" s="60" t="s">
        <v>172</v>
      </c>
      <c r="C237" s="60" t="s">
        <v>703</v>
      </c>
      <c r="D237" s="119" t="s">
        <v>235</v>
      </c>
      <c r="E237" s="119" t="s">
        <v>1088</v>
      </c>
      <c r="F237" s="120">
        <v>6.8521327640000003</v>
      </c>
      <c r="G237" s="120">
        <v>5.2890304409999995</v>
      </c>
      <c r="H237" s="75">
        <f t="shared" si="6"/>
        <v>0.29553664711078209</v>
      </c>
      <c r="I237" s="61">
        <f t="shared" si="7"/>
        <v>6.9018832659338851E-4</v>
      </c>
      <c r="J237" s="122">
        <v>148.40280022139999</v>
      </c>
      <c r="K237" s="122">
        <v>25.363086956521698</v>
      </c>
    </row>
    <row r="238" spans="1:11" x14ac:dyDescent="0.2">
      <c r="A238" s="119" t="s">
        <v>2048</v>
      </c>
      <c r="B238" s="60" t="s">
        <v>2049</v>
      </c>
      <c r="C238" s="60" t="s">
        <v>944</v>
      </c>
      <c r="D238" s="119" t="s">
        <v>878</v>
      </c>
      <c r="E238" s="119" t="s">
        <v>237</v>
      </c>
      <c r="F238" s="120">
        <v>6.8287063300000002</v>
      </c>
      <c r="G238" s="120">
        <v>6.2536725300000002</v>
      </c>
      <c r="H238" s="75">
        <f t="shared" si="6"/>
        <v>9.1951376929549467E-2</v>
      </c>
      <c r="I238" s="61">
        <f t="shared" si="7"/>
        <v>6.878286742285864E-4</v>
      </c>
      <c r="J238" s="122">
        <v>126.690624</v>
      </c>
      <c r="K238" s="122">
        <v>52.218869565217403</v>
      </c>
    </row>
    <row r="239" spans="1:11" x14ac:dyDescent="0.2">
      <c r="A239" s="119" t="s">
        <v>2191</v>
      </c>
      <c r="B239" s="60" t="s">
        <v>2192</v>
      </c>
      <c r="C239" s="60" t="s">
        <v>944</v>
      </c>
      <c r="D239" s="119" t="s">
        <v>878</v>
      </c>
      <c r="E239" s="119" t="s">
        <v>237</v>
      </c>
      <c r="F239" s="120">
        <v>6.8020522100000003</v>
      </c>
      <c r="G239" s="120">
        <v>1.8952605600000001</v>
      </c>
      <c r="H239" s="75">
        <f t="shared" si="6"/>
        <v>2.5889799817287393</v>
      </c>
      <c r="I239" s="61">
        <f t="shared" si="7"/>
        <v>6.851439097744779E-4</v>
      </c>
      <c r="J239" s="122">
        <v>94.929571180000011</v>
      </c>
      <c r="K239" s="122">
        <v>40.7414347826087</v>
      </c>
    </row>
    <row r="240" spans="1:11" x14ac:dyDescent="0.2">
      <c r="A240" s="119" t="s">
        <v>2544</v>
      </c>
      <c r="B240" s="60" t="s">
        <v>253</v>
      </c>
      <c r="C240" s="60" t="s">
        <v>941</v>
      </c>
      <c r="D240" s="119" t="s">
        <v>235</v>
      </c>
      <c r="E240" s="119" t="s">
        <v>1088</v>
      </c>
      <c r="F240" s="120">
        <v>6.7967307899999998</v>
      </c>
      <c r="G240" s="120">
        <v>5.6388511900000005</v>
      </c>
      <c r="H240" s="75">
        <f t="shared" si="6"/>
        <v>0.20533962698880859</v>
      </c>
      <c r="I240" s="61">
        <f t="shared" si="7"/>
        <v>6.8460790411151162E-4</v>
      </c>
      <c r="J240" s="122">
        <v>15.491521619999999</v>
      </c>
      <c r="K240" s="122">
        <v>31.9557391304348</v>
      </c>
    </row>
    <row r="241" spans="1:11" x14ac:dyDescent="0.2">
      <c r="A241" s="119" t="s">
        <v>2261</v>
      </c>
      <c r="B241" s="60" t="s">
        <v>665</v>
      </c>
      <c r="C241" s="60" t="s">
        <v>940</v>
      </c>
      <c r="D241" s="119" t="s">
        <v>235</v>
      </c>
      <c r="E241" s="119" t="s">
        <v>1088</v>
      </c>
      <c r="F241" s="120">
        <v>6.7843211480000001</v>
      </c>
      <c r="G241" s="120">
        <v>2.2546853760000003</v>
      </c>
      <c r="H241" s="75">
        <f t="shared" si="6"/>
        <v>2.0089879591253443</v>
      </c>
      <c r="I241" s="61">
        <f t="shared" si="7"/>
        <v>6.8335792978372245E-4</v>
      </c>
      <c r="J241" s="122">
        <v>18.798149710000001</v>
      </c>
      <c r="K241" s="122">
        <v>38.477173913043501</v>
      </c>
    </row>
    <row r="242" spans="1:11" x14ac:dyDescent="0.2">
      <c r="A242" s="119" t="s">
        <v>1819</v>
      </c>
      <c r="B242" s="60" t="s">
        <v>581</v>
      </c>
      <c r="C242" s="60" t="s">
        <v>703</v>
      </c>
      <c r="D242" s="119" t="s">
        <v>235</v>
      </c>
      <c r="E242" s="119" t="s">
        <v>1088</v>
      </c>
      <c r="F242" s="120">
        <v>6.77246712</v>
      </c>
      <c r="G242" s="120">
        <v>4.6400161300000002</v>
      </c>
      <c r="H242" s="75">
        <f t="shared" si="6"/>
        <v>0.45957835711230599</v>
      </c>
      <c r="I242" s="61">
        <f t="shared" si="7"/>
        <v>6.8216392026427825E-4</v>
      </c>
      <c r="J242" s="122">
        <v>569.58046952370614</v>
      </c>
      <c r="K242" s="122">
        <v>26.903652173912999</v>
      </c>
    </row>
    <row r="243" spans="1:11" x14ac:dyDescent="0.2">
      <c r="A243" s="119" t="s">
        <v>2352</v>
      </c>
      <c r="B243" s="60" t="s">
        <v>974</v>
      </c>
      <c r="C243" s="60" t="s">
        <v>944</v>
      </c>
      <c r="D243" s="119" t="s">
        <v>236</v>
      </c>
      <c r="E243" s="119" t="s">
        <v>237</v>
      </c>
      <c r="F243" s="120">
        <v>6.765652212</v>
      </c>
      <c r="G243" s="120">
        <v>8.1378595489999999</v>
      </c>
      <c r="H243" s="75">
        <f t="shared" si="6"/>
        <v>-0.16862017938963081</v>
      </c>
      <c r="I243" s="61">
        <f t="shared" si="7"/>
        <v>6.8147748144144638E-4</v>
      </c>
      <c r="J243" s="122">
        <v>198.35</v>
      </c>
      <c r="K243" s="122">
        <v>19.497260869565199</v>
      </c>
    </row>
    <row r="244" spans="1:11" x14ac:dyDescent="0.2">
      <c r="A244" s="119" t="s">
        <v>2211</v>
      </c>
      <c r="B244" s="60" t="s">
        <v>35</v>
      </c>
      <c r="C244" s="60" t="s">
        <v>703</v>
      </c>
      <c r="D244" s="119" t="s">
        <v>235</v>
      </c>
      <c r="E244" s="119" t="s">
        <v>1088</v>
      </c>
      <c r="F244" s="120">
        <v>6.7321113530000005</v>
      </c>
      <c r="G244" s="120">
        <v>6.9565183419999999</v>
      </c>
      <c r="H244" s="75">
        <f t="shared" si="6"/>
        <v>-3.2258520421795112E-2</v>
      </c>
      <c r="I244" s="61">
        <f t="shared" si="7"/>
        <v>6.7809904291098796E-4</v>
      </c>
      <c r="J244" s="122">
        <v>201.62338559099999</v>
      </c>
      <c r="K244" s="122">
        <v>26.915260869565198</v>
      </c>
    </row>
    <row r="245" spans="1:11" x14ac:dyDescent="0.2">
      <c r="A245" s="119" t="s">
        <v>1957</v>
      </c>
      <c r="B245" s="60" t="s">
        <v>205</v>
      </c>
      <c r="C245" s="60" t="s">
        <v>944</v>
      </c>
      <c r="D245" s="119" t="s">
        <v>236</v>
      </c>
      <c r="E245" s="119" t="s">
        <v>1088</v>
      </c>
      <c r="F245" s="120">
        <v>6.6651070499999996</v>
      </c>
      <c r="G245" s="120">
        <v>8.6351034900000005</v>
      </c>
      <c r="H245" s="75">
        <f t="shared" si="6"/>
        <v>-0.22813813896745794</v>
      </c>
      <c r="I245" s="61">
        <f t="shared" si="7"/>
        <v>6.7134996355790047E-4</v>
      </c>
      <c r="J245" s="122">
        <v>944.44820127000003</v>
      </c>
      <c r="K245" s="122">
        <v>14.744347826086999</v>
      </c>
    </row>
    <row r="246" spans="1:11" x14ac:dyDescent="0.2">
      <c r="A246" s="119" t="s">
        <v>2474</v>
      </c>
      <c r="B246" s="60" t="s">
        <v>157</v>
      </c>
      <c r="C246" s="60" t="s">
        <v>170</v>
      </c>
      <c r="D246" s="119" t="s">
        <v>878</v>
      </c>
      <c r="E246" s="119" t="s">
        <v>1088</v>
      </c>
      <c r="F246" s="120">
        <v>6.60705001</v>
      </c>
      <c r="G246" s="120">
        <v>1.9989922099999999</v>
      </c>
      <c r="H246" s="75">
        <f t="shared" si="6"/>
        <v>2.3051904739538731</v>
      </c>
      <c r="I246" s="61">
        <f t="shared" si="7"/>
        <v>6.6550210674241547E-4</v>
      </c>
      <c r="J246" s="122">
        <v>551.76824999999997</v>
      </c>
      <c r="K246" s="122">
        <v>22.108913043478299</v>
      </c>
    </row>
    <row r="247" spans="1:11" x14ac:dyDescent="0.2">
      <c r="A247" s="119" t="s">
        <v>2370</v>
      </c>
      <c r="B247" s="60" t="s">
        <v>438</v>
      </c>
      <c r="C247" s="60" t="s">
        <v>944</v>
      </c>
      <c r="D247" s="119" t="s">
        <v>236</v>
      </c>
      <c r="E247" s="119" t="s">
        <v>237</v>
      </c>
      <c r="F247" s="120">
        <v>6.5896358299999997</v>
      </c>
      <c r="G247" s="120">
        <v>10.0039113</v>
      </c>
      <c r="H247" s="75">
        <f t="shared" si="6"/>
        <v>-0.34129405665562029</v>
      </c>
      <c r="I247" s="61">
        <f t="shared" si="7"/>
        <v>6.6374804502657386E-4</v>
      </c>
      <c r="J247" s="122">
        <v>52.457999999999998</v>
      </c>
      <c r="K247" s="122">
        <v>10.929391304347799</v>
      </c>
    </row>
    <row r="248" spans="1:11" x14ac:dyDescent="0.2">
      <c r="A248" s="119" t="s">
        <v>2298</v>
      </c>
      <c r="B248" s="60" t="s">
        <v>569</v>
      </c>
      <c r="C248" s="60" t="s">
        <v>940</v>
      </c>
      <c r="D248" s="119" t="s">
        <v>235</v>
      </c>
      <c r="E248" s="119" t="s">
        <v>1088</v>
      </c>
      <c r="F248" s="120">
        <v>6.5536595980000003</v>
      </c>
      <c r="G248" s="120">
        <v>6.3713470769999994</v>
      </c>
      <c r="H248" s="75">
        <f t="shared" si="6"/>
        <v>2.8614438798685526E-2</v>
      </c>
      <c r="I248" s="61">
        <f t="shared" si="7"/>
        <v>6.6012430097250798E-4</v>
      </c>
      <c r="J248" s="122">
        <v>459.28190814999999</v>
      </c>
      <c r="K248" s="122">
        <v>9.24852173913043</v>
      </c>
    </row>
    <row r="249" spans="1:11" x14ac:dyDescent="0.2">
      <c r="A249" s="119" t="s">
        <v>2473</v>
      </c>
      <c r="B249" s="60" t="s">
        <v>125</v>
      </c>
      <c r="C249" s="60" t="s">
        <v>703</v>
      </c>
      <c r="D249" s="119" t="s">
        <v>235</v>
      </c>
      <c r="E249" s="119" t="s">
        <v>1088</v>
      </c>
      <c r="F249" s="120">
        <v>6.5477894299999999</v>
      </c>
      <c r="G249" s="120">
        <v>2.5579976710000003</v>
      </c>
      <c r="H249" s="75">
        <f t="shared" si="6"/>
        <v>1.559732365761016</v>
      </c>
      <c r="I249" s="61">
        <f t="shared" si="7"/>
        <v>6.5953302208631532E-4</v>
      </c>
      <c r="J249" s="122">
        <v>32.9526613576</v>
      </c>
      <c r="K249" s="122">
        <v>14.124826086956499</v>
      </c>
    </row>
    <row r="250" spans="1:11" x14ac:dyDescent="0.2">
      <c r="A250" s="119" t="s">
        <v>2430</v>
      </c>
      <c r="B250" s="60" t="s">
        <v>265</v>
      </c>
      <c r="C250" s="60" t="s">
        <v>941</v>
      </c>
      <c r="D250" s="119" t="s">
        <v>235</v>
      </c>
      <c r="E250" s="119" t="s">
        <v>1088</v>
      </c>
      <c r="F250" s="120">
        <v>6.4276548099999999</v>
      </c>
      <c r="G250" s="120">
        <v>1.5980112399999999</v>
      </c>
      <c r="H250" s="75">
        <f t="shared" si="6"/>
        <v>3.0222838545240771</v>
      </c>
      <c r="I250" s="61">
        <f t="shared" si="7"/>
        <v>6.4743233530754223E-4</v>
      </c>
      <c r="J250" s="122">
        <v>117.64258927</v>
      </c>
      <c r="K250" s="122">
        <v>29.271565217391299</v>
      </c>
    </row>
    <row r="251" spans="1:11" x14ac:dyDescent="0.2">
      <c r="A251" s="119" t="s">
        <v>1784</v>
      </c>
      <c r="B251" s="60" t="s">
        <v>361</v>
      </c>
      <c r="C251" s="60" t="s">
        <v>703</v>
      </c>
      <c r="D251" s="119" t="s">
        <v>235</v>
      </c>
      <c r="E251" s="119" t="s">
        <v>1088</v>
      </c>
      <c r="F251" s="120">
        <v>6.4043353090000004</v>
      </c>
      <c r="G251" s="120">
        <v>1.3551143889999999</v>
      </c>
      <c r="H251" s="75">
        <f t="shared" si="6"/>
        <v>3.7260477499069644</v>
      </c>
      <c r="I251" s="61">
        <f t="shared" si="7"/>
        <v>6.4508345388236872E-4</v>
      </c>
      <c r="J251" s="122">
        <v>162.24807631713205</v>
      </c>
      <c r="K251" s="122">
        <v>38.435260869565198</v>
      </c>
    </row>
    <row r="252" spans="1:11" x14ac:dyDescent="0.2">
      <c r="A252" s="119" t="s">
        <v>2215</v>
      </c>
      <c r="B252" s="60" t="s">
        <v>2101</v>
      </c>
      <c r="C252" s="60" t="s">
        <v>2089</v>
      </c>
      <c r="D252" s="119" t="s">
        <v>235</v>
      </c>
      <c r="E252" s="119" t="s">
        <v>1088</v>
      </c>
      <c r="F252" s="120">
        <v>6.3885570400000002</v>
      </c>
      <c r="G252" s="120">
        <v>0.95463288000000002</v>
      </c>
      <c r="H252" s="75">
        <f t="shared" si="6"/>
        <v>5.6921611164283386</v>
      </c>
      <c r="I252" s="61">
        <f t="shared" si="7"/>
        <v>6.4349417103384235E-4</v>
      </c>
      <c r="J252" s="122">
        <v>20.107659000000002</v>
      </c>
      <c r="K252" s="122">
        <v>30.900913043478301</v>
      </c>
    </row>
    <row r="253" spans="1:11" x14ac:dyDescent="0.2">
      <c r="A253" s="119" t="s">
        <v>2105</v>
      </c>
      <c r="B253" s="60" t="s">
        <v>290</v>
      </c>
      <c r="C253" s="60" t="s">
        <v>302</v>
      </c>
      <c r="D253" s="119" t="s">
        <v>236</v>
      </c>
      <c r="E253" s="119" t="s">
        <v>237</v>
      </c>
      <c r="F253" s="120">
        <v>6.3346139419999998</v>
      </c>
      <c r="G253" s="120">
        <v>2.0759680519999999</v>
      </c>
      <c r="H253" s="75">
        <f t="shared" si="6"/>
        <v>2.0514024220638634</v>
      </c>
      <c r="I253" s="61">
        <f t="shared" si="7"/>
        <v>6.3806069538148945E-4</v>
      </c>
      <c r="J253" s="122">
        <v>1110.432364537</v>
      </c>
      <c r="K253" s="122">
        <v>11.8554347826087</v>
      </c>
    </row>
    <row r="254" spans="1:11" x14ac:dyDescent="0.2">
      <c r="A254" s="119" t="s">
        <v>1785</v>
      </c>
      <c r="B254" s="60" t="s">
        <v>173</v>
      </c>
      <c r="C254" s="60" t="s">
        <v>703</v>
      </c>
      <c r="D254" s="119" t="s">
        <v>235</v>
      </c>
      <c r="E254" s="119" t="s">
        <v>1088</v>
      </c>
      <c r="F254" s="120">
        <v>6.2675552319999994</v>
      </c>
      <c r="G254" s="120">
        <v>15.305734112</v>
      </c>
      <c r="H254" s="75">
        <f t="shared" si="6"/>
        <v>-0.59050933551196927</v>
      </c>
      <c r="I254" s="61">
        <f t="shared" si="7"/>
        <v>6.3130613582572967E-4</v>
      </c>
      <c r="J254" s="122">
        <v>127.36311753359644</v>
      </c>
      <c r="K254" s="122">
        <v>39.903739130434801</v>
      </c>
    </row>
    <row r="255" spans="1:11" x14ac:dyDescent="0.2">
      <c r="A255" s="119" t="s">
        <v>2161</v>
      </c>
      <c r="B255" s="60" t="s">
        <v>1484</v>
      </c>
      <c r="C255" s="60" t="s">
        <v>1038</v>
      </c>
      <c r="D255" s="119" t="s">
        <v>236</v>
      </c>
      <c r="E255" s="119" t="s">
        <v>237</v>
      </c>
      <c r="F255" s="120">
        <v>6.1899404200000001</v>
      </c>
      <c r="G255" s="120">
        <v>3.3438789399999997</v>
      </c>
      <c r="H255" s="75">
        <f t="shared" si="6"/>
        <v>0.85112575277620572</v>
      </c>
      <c r="I255" s="61">
        <f t="shared" si="7"/>
        <v>6.2348830172091166E-4</v>
      </c>
      <c r="J255" s="122">
        <v>44.202668229999993</v>
      </c>
      <c r="K255" s="122">
        <v>8.5739565217391291</v>
      </c>
    </row>
    <row r="256" spans="1:11" x14ac:dyDescent="0.2">
      <c r="A256" s="119" t="s">
        <v>2296</v>
      </c>
      <c r="B256" s="60" t="s">
        <v>585</v>
      </c>
      <c r="C256" s="60" t="s">
        <v>940</v>
      </c>
      <c r="D256" s="119" t="s">
        <v>235</v>
      </c>
      <c r="E256" s="119" t="s">
        <v>1088</v>
      </c>
      <c r="F256" s="120">
        <v>6.1283997920000006</v>
      </c>
      <c r="G256" s="120">
        <v>5.793230447</v>
      </c>
      <c r="H256" s="75">
        <f t="shared" si="6"/>
        <v>5.7855344797058228E-2</v>
      </c>
      <c r="I256" s="61">
        <f t="shared" si="7"/>
        <v>6.1728955681626229E-4</v>
      </c>
      <c r="J256" s="122">
        <v>47.909017219999996</v>
      </c>
      <c r="K256" s="122">
        <v>42.8062608695652</v>
      </c>
    </row>
    <row r="257" spans="1:11" x14ac:dyDescent="0.2">
      <c r="A257" s="119" t="s">
        <v>2663</v>
      </c>
      <c r="B257" s="60" t="s">
        <v>82</v>
      </c>
      <c r="C257" s="60" t="s">
        <v>939</v>
      </c>
      <c r="D257" s="119" t="s">
        <v>235</v>
      </c>
      <c r="E257" s="119" t="s">
        <v>1088</v>
      </c>
      <c r="F257" s="120">
        <v>6.0727768399999995</v>
      </c>
      <c r="G257" s="120">
        <v>3.18645435</v>
      </c>
      <c r="H257" s="75">
        <f t="shared" si="6"/>
        <v>0.90581008637390314</v>
      </c>
      <c r="I257" s="61">
        <f t="shared" si="7"/>
        <v>6.1168687609139925E-4</v>
      </c>
      <c r="J257" s="122">
        <v>580.8616128000001</v>
      </c>
      <c r="K257" s="122">
        <v>8.0273043478260906</v>
      </c>
    </row>
    <row r="258" spans="1:11" x14ac:dyDescent="0.2">
      <c r="A258" s="119" t="s">
        <v>2638</v>
      </c>
      <c r="B258" s="60" t="s">
        <v>514</v>
      </c>
      <c r="C258" s="60" t="s">
        <v>939</v>
      </c>
      <c r="D258" s="119" t="s">
        <v>235</v>
      </c>
      <c r="E258" s="119" t="s">
        <v>1088</v>
      </c>
      <c r="F258" s="120">
        <v>6.0707406239999999</v>
      </c>
      <c r="G258" s="120">
        <v>2.7528105159999998</v>
      </c>
      <c r="H258" s="75">
        <f t="shared" si="6"/>
        <v>1.2052882276914407</v>
      </c>
      <c r="I258" s="61">
        <f t="shared" si="7"/>
        <v>6.1148177607918029E-4</v>
      </c>
      <c r="J258" s="122">
        <v>488.59898730999998</v>
      </c>
      <c r="K258" s="122">
        <v>26.100782608695699</v>
      </c>
    </row>
    <row r="259" spans="1:11" x14ac:dyDescent="0.2">
      <c r="A259" s="119" t="s">
        <v>2349</v>
      </c>
      <c r="B259" s="60" t="s">
        <v>651</v>
      </c>
      <c r="C259" s="60" t="s">
        <v>944</v>
      </c>
      <c r="D259" s="119" t="s">
        <v>236</v>
      </c>
      <c r="E259" s="119" t="s">
        <v>237</v>
      </c>
      <c r="F259" s="120">
        <v>6.0707402159999999</v>
      </c>
      <c r="G259" s="120">
        <v>4.4335536560000008</v>
      </c>
      <c r="H259" s="75">
        <f t="shared" si="6"/>
        <v>0.36927184985894268</v>
      </c>
      <c r="I259" s="61">
        <f t="shared" si="7"/>
        <v>6.114817349829484E-4</v>
      </c>
      <c r="J259" s="122">
        <v>99.33</v>
      </c>
      <c r="K259" s="122">
        <v>32.3333478260869</v>
      </c>
    </row>
    <row r="260" spans="1:11" x14ac:dyDescent="0.2">
      <c r="A260" s="119" t="s">
        <v>2658</v>
      </c>
      <c r="B260" s="60" t="s">
        <v>1019</v>
      </c>
      <c r="C260" s="60" t="s">
        <v>939</v>
      </c>
      <c r="D260" s="119" t="s">
        <v>235</v>
      </c>
      <c r="E260" s="119" t="s">
        <v>1088</v>
      </c>
      <c r="F260" s="120">
        <v>6.0568565699999999</v>
      </c>
      <c r="G260" s="120">
        <v>4.9390172400000001</v>
      </c>
      <c r="H260" s="75">
        <f t="shared" si="6"/>
        <v>0.22632829076741579</v>
      </c>
      <c r="I260" s="61">
        <f t="shared" si="7"/>
        <v>6.1008329004182008E-4</v>
      </c>
      <c r="J260" s="122">
        <v>306.38479856999999</v>
      </c>
      <c r="K260" s="122">
        <v>15.0757826086957</v>
      </c>
    </row>
    <row r="261" spans="1:11" x14ac:dyDescent="0.2">
      <c r="A261" s="119" t="s">
        <v>2682</v>
      </c>
      <c r="B261" s="60" t="s">
        <v>1708</v>
      </c>
      <c r="C261" s="60" t="s">
        <v>703</v>
      </c>
      <c r="D261" s="119" t="s">
        <v>236</v>
      </c>
      <c r="E261" s="119" t="s">
        <v>237</v>
      </c>
      <c r="F261" s="120">
        <v>6.0291891150000003</v>
      </c>
      <c r="G261" s="120">
        <v>4.5825548499999993</v>
      </c>
      <c r="H261" s="75">
        <f t="shared" si="6"/>
        <v>0.3156829132116119</v>
      </c>
      <c r="I261" s="61">
        <f t="shared" si="7"/>
        <v>6.0729645634708003E-4</v>
      </c>
      <c r="J261" s="122">
        <v>90.339299999999994</v>
      </c>
      <c r="K261" s="122">
        <v>15.7802173913043</v>
      </c>
    </row>
    <row r="262" spans="1:11" x14ac:dyDescent="0.2">
      <c r="A262" s="119" t="s">
        <v>2287</v>
      </c>
      <c r="B262" s="60" t="s">
        <v>570</v>
      </c>
      <c r="C262" s="60" t="s">
        <v>940</v>
      </c>
      <c r="D262" s="119" t="s">
        <v>235</v>
      </c>
      <c r="E262" s="119" t="s">
        <v>1088</v>
      </c>
      <c r="F262" s="120">
        <v>5.9788542599999994</v>
      </c>
      <c r="G262" s="120">
        <v>1.462648365</v>
      </c>
      <c r="H262" s="75">
        <f t="shared" si="6"/>
        <v>3.0876907964136686</v>
      </c>
      <c r="I262" s="61">
        <f t="shared" si="7"/>
        <v>6.0222642479073121E-4</v>
      </c>
      <c r="J262" s="122">
        <v>40.352243489999999</v>
      </c>
      <c r="K262" s="122">
        <v>11.5015217391304</v>
      </c>
    </row>
    <row r="263" spans="1:11" x14ac:dyDescent="0.2">
      <c r="A263" s="119" t="s">
        <v>2319</v>
      </c>
      <c r="B263" s="60" t="s">
        <v>457</v>
      </c>
      <c r="C263" s="60" t="s">
        <v>940</v>
      </c>
      <c r="D263" s="119" t="s">
        <v>235</v>
      </c>
      <c r="E263" s="119" t="s">
        <v>1088</v>
      </c>
      <c r="F263" s="120">
        <v>5.9773279220000006</v>
      </c>
      <c r="G263" s="120">
        <v>3.3798707549999998</v>
      </c>
      <c r="H263" s="75">
        <f t="shared" ref="H263:H326" si="8">IF(ISERROR(F263/G263-1),"",IF((F263/G263-1)&gt;10000%,"",F263/G263-1))</f>
        <v>0.76850783810518841</v>
      </c>
      <c r="I263" s="61">
        <f t="shared" ref="I263:I326" si="9">F263/$F$1037</f>
        <v>6.0207268277983944E-4</v>
      </c>
      <c r="J263" s="122">
        <v>140.90375639999999</v>
      </c>
      <c r="K263" s="122">
        <v>11.052</v>
      </c>
    </row>
    <row r="264" spans="1:11" x14ac:dyDescent="0.2">
      <c r="A264" s="119" t="s">
        <v>1949</v>
      </c>
      <c r="B264" s="60" t="s">
        <v>349</v>
      </c>
      <c r="C264" s="60" t="s">
        <v>944</v>
      </c>
      <c r="D264" s="119" t="s">
        <v>236</v>
      </c>
      <c r="E264" s="119" t="s">
        <v>1088</v>
      </c>
      <c r="F264" s="120">
        <v>5.9740281299999998</v>
      </c>
      <c r="G264" s="120">
        <v>1.5813086599999999</v>
      </c>
      <c r="H264" s="75">
        <f t="shared" si="8"/>
        <v>2.7779013554507443</v>
      </c>
      <c r="I264" s="61">
        <f t="shared" si="9"/>
        <v>6.0174030773734865E-4</v>
      </c>
      <c r="J264" s="122">
        <v>341.24928020999999</v>
      </c>
      <c r="K264" s="122">
        <v>32.997260869565203</v>
      </c>
    </row>
    <row r="265" spans="1:11" x14ac:dyDescent="0.2">
      <c r="A265" s="119" t="s">
        <v>2055</v>
      </c>
      <c r="B265" s="60" t="s">
        <v>510</v>
      </c>
      <c r="C265" s="60" t="s">
        <v>2050</v>
      </c>
      <c r="D265" s="119" t="s">
        <v>236</v>
      </c>
      <c r="E265" s="119" t="s">
        <v>237</v>
      </c>
      <c r="F265" s="120">
        <v>5.825934266</v>
      </c>
      <c r="G265" s="120">
        <v>6.8771097269999997</v>
      </c>
      <c r="H265" s="75">
        <f t="shared" si="8"/>
        <v>-0.15285134347544482</v>
      </c>
      <c r="I265" s="61">
        <f t="shared" si="9"/>
        <v>5.8682339650791113E-4</v>
      </c>
      <c r="J265" s="122">
        <v>449.68725344000001</v>
      </c>
      <c r="K265" s="122">
        <v>19.0474782608696</v>
      </c>
    </row>
    <row r="266" spans="1:11" x14ac:dyDescent="0.2">
      <c r="A266" s="119" t="s">
        <v>2465</v>
      </c>
      <c r="B266" s="60" t="s">
        <v>117</v>
      </c>
      <c r="C266" s="60" t="s">
        <v>703</v>
      </c>
      <c r="D266" s="119" t="s">
        <v>235</v>
      </c>
      <c r="E266" s="119" t="s">
        <v>1088</v>
      </c>
      <c r="F266" s="120">
        <v>5.8105179749999998</v>
      </c>
      <c r="G266" s="120">
        <v>4.9476361180000001</v>
      </c>
      <c r="H266" s="75">
        <f t="shared" si="8"/>
        <v>0.1744028534881028</v>
      </c>
      <c r="I266" s="61">
        <f t="shared" si="9"/>
        <v>5.8527057427663909E-4</v>
      </c>
      <c r="J266" s="122">
        <v>212.7769762712</v>
      </c>
      <c r="K266" s="122">
        <v>13.7136086956522</v>
      </c>
    </row>
    <row r="267" spans="1:11" x14ac:dyDescent="0.2">
      <c r="A267" s="119" t="s">
        <v>1817</v>
      </c>
      <c r="B267" s="60" t="s">
        <v>364</v>
      </c>
      <c r="C267" s="60" t="s">
        <v>703</v>
      </c>
      <c r="D267" s="119" t="s">
        <v>235</v>
      </c>
      <c r="E267" s="119" t="s">
        <v>1088</v>
      </c>
      <c r="F267" s="120">
        <v>5.8066005279999997</v>
      </c>
      <c r="G267" s="120">
        <v>2.2303702940000001</v>
      </c>
      <c r="H267" s="75">
        <f t="shared" si="8"/>
        <v>1.6034244374669742</v>
      </c>
      <c r="I267" s="61">
        <f t="shared" si="9"/>
        <v>5.8487598528039926E-4</v>
      </c>
      <c r="J267" s="122">
        <v>196.20278016844415</v>
      </c>
      <c r="K267" s="122">
        <v>15.034608695652199</v>
      </c>
    </row>
    <row r="268" spans="1:11" x14ac:dyDescent="0.2">
      <c r="A268" s="119" t="s">
        <v>2289</v>
      </c>
      <c r="B268" s="60" t="s">
        <v>572</v>
      </c>
      <c r="C268" s="60" t="s">
        <v>940</v>
      </c>
      <c r="D268" s="119" t="s">
        <v>235</v>
      </c>
      <c r="E268" s="119" t="s">
        <v>1088</v>
      </c>
      <c r="F268" s="120">
        <v>5.7685873470000004</v>
      </c>
      <c r="G268" s="120">
        <v>0.41496227899999999</v>
      </c>
      <c r="H268" s="75">
        <f t="shared" si="8"/>
        <v>12.901474034944753</v>
      </c>
      <c r="I268" s="61">
        <f t="shared" si="9"/>
        <v>5.8104706738191343E-4</v>
      </c>
      <c r="J268" s="122">
        <v>216.66464902999999</v>
      </c>
      <c r="K268" s="122">
        <v>36.635652173913002</v>
      </c>
    </row>
    <row r="269" spans="1:11" x14ac:dyDescent="0.2">
      <c r="A269" s="119" t="s">
        <v>1731</v>
      </c>
      <c r="B269" s="60" t="s">
        <v>893</v>
      </c>
      <c r="C269" s="60" t="s">
        <v>170</v>
      </c>
      <c r="D269" s="119" t="s">
        <v>878</v>
      </c>
      <c r="E269" s="119" t="s">
        <v>1088</v>
      </c>
      <c r="F269" s="120">
        <v>5.64887637</v>
      </c>
      <c r="G269" s="120">
        <v>1.71375455</v>
      </c>
      <c r="H269" s="75">
        <f t="shared" si="8"/>
        <v>2.2961991960867443</v>
      </c>
      <c r="I269" s="61">
        <f t="shared" si="9"/>
        <v>5.6898905249280058E-4</v>
      </c>
      <c r="J269" s="122">
        <v>317.85923580386219</v>
      </c>
      <c r="K269" s="122">
        <v>26.314782608695701</v>
      </c>
    </row>
    <row r="270" spans="1:11" x14ac:dyDescent="0.2">
      <c r="A270" s="119" t="s">
        <v>2310</v>
      </c>
      <c r="B270" s="60" t="s">
        <v>460</v>
      </c>
      <c r="C270" s="60" t="s">
        <v>940</v>
      </c>
      <c r="D270" s="119" t="s">
        <v>235</v>
      </c>
      <c r="E270" s="119" t="s">
        <v>1088</v>
      </c>
      <c r="F270" s="120">
        <v>5.5176948399999999</v>
      </c>
      <c r="G270" s="120">
        <v>7.2241059999999996E-2</v>
      </c>
      <c r="H270" s="75">
        <f t="shared" si="8"/>
        <v>75.378929655794096</v>
      </c>
      <c r="I270" s="61">
        <f t="shared" si="9"/>
        <v>5.5577565400958043E-4</v>
      </c>
      <c r="J270" s="122">
        <v>42.98570608</v>
      </c>
      <c r="K270" s="122">
        <v>26.6077826086957</v>
      </c>
    </row>
    <row r="271" spans="1:11" x14ac:dyDescent="0.2">
      <c r="A271" s="119" t="s">
        <v>2855</v>
      </c>
      <c r="B271" s="60" t="s">
        <v>834</v>
      </c>
      <c r="C271" s="60" t="s">
        <v>945</v>
      </c>
      <c r="D271" s="119" t="s">
        <v>235</v>
      </c>
      <c r="E271" s="119" t="s">
        <v>1088</v>
      </c>
      <c r="F271" s="120">
        <v>5.5172612399999998</v>
      </c>
      <c r="G271" s="120">
        <v>1.4875930749999999</v>
      </c>
      <c r="H271" s="75">
        <f t="shared" si="8"/>
        <v>2.7088511184417823</v>
      </c>
      <c r="I271" s="61">
        <f t="shared" si="9"/>
        <v>5.5573197919055433E-4</v>
      </c>
      <c r="J271" s="122">
        <v>535.24878000000001</v>
      </c>
      <c r="K271" s="122">
        <v>11.045782608695699</v>
      </c>
    </row>
    <row r="272" spans="1:11" x14ac:dyDescent="0.2">
      <c r="A272" s="119" t="s">
        <v>2822</v>
      </c>
      <c r="B272" s="60" t="s">
        <v>598</v>
      </c>
      <c r="C272" s="60" t="s">
        <v>945</v>
      </c>
      <c r="D272" s="119" t="s">
        <v>235</v>
      </c>
      <c r="E272" s="119" t="s">
        <v>1088</v>
      </c>
      <c r="F272" s="120">
        <v>5.5075461449999992</v>
      </c>
      <c r="G272" s="120">
        <v>7.3217089400000006</v>
      </c>
      <c r="H272" s="75">
        <f t="shared" si="8"/>
        <v>-0.24777860057900658</v>
      </c>
      <c r="I272" s="61">
        <f t="shared" si="9"/>
        <v>5.5475341596189433E-4</v>
      </c>
      <c r="J272" s="122">
        <v>788.2141024199999</v>
      </c>
      <c r="K272" s="122">
        <v>14.173999999999999</v>
      </c>
    </row>
    <row r="273" spans="1:11" x14ac:dyDescent="0.2">
      <c r="A273" s="119" t="s">
        <v>2346</v>
      </c>
      <c r="B273" s="60" t="s">
        <v>635</v>
      </c>
      <c r="C273" s="60" t="s">
        <v>944</v>
      </c>
      <c r="D273" s="119" t="s">
        <v>236</v>
      </c>
      <c r="E273" s="119" t="s">
        <v>237</v>
      </c>
      <c r="F273" s="120">
        <v>5.4397289200000003</v>
      </c>
      <c r="G273" s="120">
        <v>12.002588660000001</v>
      </c>
      <c r="H273" s="75">
        <f t="shared" si="8"/>
        <v>-0.54678702452509109</v>
      </c>
      <c r="I273" s="61">
        <f t="shared" si="9"/>
        <v>5.4792245417976558E-4</v>
      </c>
      <c r="J273" s="122">
        <v>105.33150000000002</v>
      </c>
      <c r="K273" s="122">
        <v>31.434826086956502</v>
      </c>
    </row>
    <row r="274" spans="1:11" x14ac:dyDescent="0.2">
      <c r="A274" s="119" t="s">
        <v>2815</v>
      </c>
      <c r="B274" s="60" t="s">
        <v>701</v>
      </c>
      <c r="C274" s="60" t="s">
        <v>945</v>
      </c>
      <c r="D274" s="119" t="s">
        <v>235</v>
      </c>
      <c r="E274" s="119" t="s">
        <v>1088</v>
      </c>
      <c r="F274" s="120">
        <v>5.4282082649999994</v>
      </c>
      <c r="G274" s="120">
        <v>9.6560445599999998</v>
      </c>
      <c r="H274" s="75">
        <f t="shared" si="8"/>
        <v>-0.43784349468660699</v>
      </c>
      <c r="I274" s="61">
        <f t="shared" si="9"/>
        <v>5.4676202400866822E-4</v>
      </c>
      <c r="J274" s="122">
        <v>57.120718879999998</v>
      </c>
      <c r="K274" s="122">
        <v>18.809000000000001</v>
      </c>
    </row>
    <row r="275" spans="1:11" x14ac:dyDescent="0.2">
      <c r="A275" s="119" t="s">
        <v>2831</v>
      </c>
      <c r="B275" s="119" t="s">
        <v>270</v>
      </c>
      <c r="C275" s="119" t="s">
        <v>945</v>
      </c>
      <c r="D275" s="119" t="s">
        <v>235</v>
      </c>
      <c r="E275" s="119" t="s">
        <v>237</v>
      </c>
      <c r="F275" s="120">
        <v>5.4093990789999999</v>
      </c>
      <c r="G275" s="120">
        <v>3.8486886249999999</v>
      </c>
      <c r="H275" s="75">
        <f t="shared" si="8"/>
        <v>0.40551746479620698</v>
      </c>
      <c r="I275" s="121">
        <f t="shared" si="9"/>
        <v>5.4486744883666801E-4</v>
      </c>
      <c r="J275" s="122">
        <v>599.30902223999999</v>
      </c>
      <c r="K275" s="122">
        <v>7.8192608695652197</v>
      </c>
    </row>
    <row r="276" spans="1:11" x14ac:dyDescent="0.2">
      <c r="A276" s="119" t="s">
        <v>1959</v>
      </c>
      <c r="B276" s="60" t="s">
        <v>9</v>
      </c>
      <c r="C276" s="60" t="s">
        <v>944</v>
      </c>
      <c r="D276" s="119" t="s">
        <v>878</v>
      </c>
      <c r="E276" s="119" t="s">
        <v>1088</v>
      </c>
      <c r="F276" s="120">
        <v>5.4043724600000003</v>
      </c>
      <c r="G276" s="120">
        <v>0.43227392999999997</v>
      </c>
      <c r="H276" s="75">
        <f t="shared" si="8"/>
        <v>11.502193828806657</v>
      </c>
      <c r="I276" s="61">
        <f t="shared" si="9"/>
        <v>5.4436113731651486E-4</v>
      </c>
      <c r="J276" s="122">
        <v>77.187418240000014</v>
      </c>
      <c r="K276" s="122">
        <v>38.569956521739101</v>
      </c>
    </row>
    <row r="277" spans="1:11" x14ac:dyDescent="0.2">
      <c r="A277" s="119" t="s">
        <v>2135</v>
      </c>
      <c r="B277" s="60" t="s">
        <v>2136</v>
      </c>
      <c r="C277" s="60" t="s">
        <v>302</v>
      </c>
      <c r="D277" s="119" t="s">
        <v>236</v>
      </c>
      <c r="E277" s="119" t="s">
        <v>237</v>
      </c>
      <c r="F277" s="120">
        <v>5.3985837449999998</v>
      </c>
      <c r="G277" s="120">
        <v>0.33363555</v>
      </c>
      <c r="H277" s="75">
        <f t="shared" si="8"/>
        <v>15.181080658221223</v>
      </c>
      <c r="I277" s="61">
        <f t="shared" si="9"/>
        <v>5.4377806286997656E-4</v>
      </c>
      <c r="J277" s="122">
        <v>36.997161449899998</v>
      </c>
      <c r="K277" s="122">
        <v>42.743782608695703</v>
      </c>
    </row>
    <row r="278" spans="1:11" x14ac:dyDescent="0.2">
      <c r="A278" s="119" t="s">
        <v>2625</v>
      </c>
      <c r="B278" s="60" t="s">
        <v>213</v>
      </c>
      <c r="C278" s="60" t="s">
        <v>939</v>
      </c>
      <c r="D278" s="119" t="s">
        <v>235</v>
      </c>
      <c r="E278" s="119" t="s">
        <v>1088</v>
      </c>
      <c r="F278" s="120">
        <v>5.3241609000000008</v>
      </c>
      <c r="G278" s="120">
        <v>6.8525205300000005</v>
      </c>
      <c r="H278" s="75">
        <f t="shared" si="8"/>
        <v>-0.22303612565754682</v>
      </c>
      <c r="I278" s="61">
        <f t="shared" si="9"/>
        <v>5.3628174302037645E-4</v>
      </c>
      <c r="J278" s="122">
        <v>95.097013000000004</v>
      </c>
      <c r="K278" s="122">
        <v>8.0357826086956496</v>
      </c>
    </row>
    <row r="279" spans="1:11" x14ac:dyDescent="0.2">
      <c r="A279" s="119" t="s">
        <v>2452</v>
      </c>
      <c r="B279" s="60" t="s">
        <v>257</v>
      </c>
      <c r="C279" s="60" t="s">
        <v>941</v>
      </c>
      <c r="D279" s="119" t="s">
        <v>235</v>
      </c>
      <c r="E279" s="119" t="s">
        <v>1088</v>
      </c>
      <c r="F279" s="120">
        <v>5.2784786200000005</v>
      </c>
      <c r="G279" s="120">
        <v>4.9657069299999996</v>
      </c>
      <c r="H279" s="75">
        <f t="shared" si="8"/>
        <v>6.2986336972568946E-2</v>
      </c>
      <c r="I279" s="61">
        <f t="shared" si="9"/>
        <v>5.3168034700630312E-4</v>
      </c>
      <c r="J279" s="122">
        <v>18.494621469999998</v>
      </c>
      <c r="K279" s="122">
        <v>27.1924347826087</v>
      </c>
    </row>
    <row r="280" spans="1:11" x14ac:dyDescent="0.2">
      <c r="A280" s="119" t="s">
        <v>1970</v>
      </c>
      <c r="B280" s="60" t="s">
        <v>648</v>
      </c>
      <c r="C280" s="60" t="s">
        <v>944</v>
      </c>
      <c r="D280" s="119" t="s">
        <v>236</v>
      </c>
      <c r="E280" s="119" t="s">
        <v>237</v>
      </c>
      <c r="F280" s="120">
        <v>5.276057647</v>
      </c>
      <c r="G280" s="120">
        <v>2.7010943919999999</v>
      </c>
      <c r="H280" s="75">
        <f t="shared" si="8"/>
        <v>0.95330369150609084</v>
      </c>
      <c r="I280" s="61">
        <f t="shared" si="9"/>
        <v>5.3143649193793997E-4</v>
      </c>
      <c r="J280" s="122">
        <v>617.68947695000008</v>
      </c>
      <c r="K280" s="122">
        <v>20.649826086956502</v>
      </c>
    </row>
    <row r="281" spans="1:11" x14ac:dyDescent="0.2">
      <c r="A281" s="119" t="s">
        <v>2273</v>
      </c>
      <c r="B281" s="60" t="s">
        <v>419</v>
      </c>
      <c r="C281" s="60" t="s">
        <v>940</v>
      </c>
      <c r="D281" s="119" t="s">
        <v>235</v>
      </c>
      <c r="E281" s="119" t="s">
        <v>1088</v>
      </c>
      <c r="F281" s="120">
        <v>5.2296197949999996</v>
      </c>
      <c r="G281" s="120">
        <v>2.2352237700000002</v>
      </c>
      <c r="H281" s="75">
        <f t="shared" si="8"/>
        <v>1.339640381956031</v>
      </c>
      <c r="I281" s="61">
        <f t="shared" si="9"/>
        <v>5.2675899013428814E-4</v>
      </c>
      <c r="J281" s="122">
        <v>61.290611520000006</v>
      </c>
      <c r="K281" s="122">
        <v>10.0314782608696</v>
      </c>
    </row>
    <row r="282" spans="1:11" x14ac:dyDescent="0.2">
      <c r="A282" s="119" t="s">
        <v>2622</v>
      </c>
      <c r="B282" s="60" t="s">
        <v>210</v>
      </c>
      <c r="C282" s="60" t="s">
        <v>939</v>
      </c>
      <c r="D282" s="119" t="s">
        <v>235</v>
      </c>
      <c r="E282" s="119" t="s">
        <v>1088</v>
      </c>
      <c r="F282" s="120">
        <v>5.2152476999999999</v>
      </c>
      <c r="G282" s="120">
        <v>0</v>
      </c>
      <c r="H282" s="75" t="str">
        <f t="shared" si="8"/>
        <v/>
      </c>
      <c r="I282" s="61">
        <f t="shared" si="9"/>
        <v>5.2531134565054344E-4</v>
      </c>
      <c r="J282" s="122">
        <v>128.24372000000002</v>
      </c>
      <c r="K282" s="122">
        <v>6.4260000000000002</v>
      </c>
    </row>
    <row r="283" spans="1:11" x14ac:dyDescent="0.2">
      <c r="A283" s="119" t="s">
        <v>1820</v>
      </c>
      <c r="B283" s="60" t="s">
        <v>131</v>
      </c>
      <c r="C283" s="60" t="s">
        <v>703</v>
      </c>
      <c r="D283" s="119" t="s">
        <v>235</v>
      </c>
      <c r="E283" s="119" t="s">
        <v>1088</v>
      </c>
      <c r="F283" s="120">
        <v>5.1939674189999998</v>
      </c>
      <c r="G283" s="120">
        <v>3.9339743339999997</v>
      </c>
      <c r="H283" s="75">
        <f t="shared" si="8"/>
        <v>0.32028502934305125</v>
      </c>
      <c r="I283" s="61">
        <f t="shared" si="9"/>
        <v>5.2316786681866909E-4</v>
      </c>
      <c r="J283" s="122">
        <v>289.18914598318378</v>
      </c>
      <c r="K283" s="122">
        <v>84.4179565217391</v>
      </c>
    </row>
    <row r="284" spans="1:11" x14ac:dyDescent="0.2">
      <c r="A284" s="119" t="s">
        <v>2811</v>
      </c>
      <c r="B284" s="60" t="s">
        <v>246</v>
      </c>
      <c r="C284" s="60" t="s">
        <v>945</v>
      </c>
      <c r="D284" s="119" t="s">
        <v>235</v>
      </c>
      <c r="E284" s="119" t="s">
        <v>237</v>
      </c>
      <c r="F284" s="120">
        <v>5.1838469329999999</v>
      </c>
      <c r="G284" s="120">
        <v>12.253283661000001</v>
      </c>
      <c r="H284" s="75">
        <f t="shared" si="8"/>
        <v>-0.57694222410770979</v>
      </c>
      <c r="I284" s="61">
        <f t="shared" si="9"/>
        <v>5.2214847015237119E-4</v>
      </c>
      <c r="J284" s="122">
        <v>965.82057512000006</v>
      </c>
      <c r="K284" s="122">
        <v>8.9261304347826105</v>
      </c>
    </row>
    <row r="285" spans="1:11" x14ac:dyDescent="0.2">
      <c r="A285" s="119" t="s">
        <v>1721</v>
      </c>
      <c r="B285" s="60" t="s">
        <v>1474</v>
      </c>
      <c r="C285" s="60" t="s">
        <v>170</v>
      </c>
      <c r="D285" s="119" t="s">
        <v>236</v>
      </c>
      <c r="E285" s="119" t="s">
        <v>237</v>
      </c>
      <c r="F285" s="120">
        <v>5.1408833600000001</v>
      </c>
      <c r="G285" s="120">
        <v>4.28711105</v>
      </c>
      <c r="H285" s="75">
        <f t="shared" si="8"/>
        <v>0.19914863413673412</v>
      </c>
      <c r="I285" s="61">
        <f t="shared" si="9"/>
        <v>5.1782091877900405E-4</v>
      </c>
      <c r="J285" s="122">
        <v>79.503980209999995</v>
      </c>
      <c r="K285" s="122">
        <v>44.394260869565201</v>
      </c>
    </row>
    <row r="286" spans="1:11" x14ac:dyDescent="0.2">
      <c r="A286" s="119" t="s">
        <v>2482</v>
      </c>
      <c r="B286" s="119" t="s">
        <v>52</v>
      </c>
      <c r="C286" s="119" t="s">
        <v>2050</v>
      </c>
      <c r="D286" s="119" t="s">
        <v>236</v>
      </c>
      <c r="E286" s="119" t="s">
        <v>237</v>
      </c>
      <c r="F286" s="120">
        <v>5.1163932699999997</v>
      </c>
      <c r="G286" s="120">
        <v>4.6082179999999999</v>
      </c>
      <c r="H286" s="75">
        <f t="shared" si="8"/>
        <v>0.11027587453544951</v>
      </c>
      <c r="I286" s="121">
        <f t="shared" si="9"/>
        <v>5.1535412853757347E-4</v>
      </c>
      <c r="J286" s="122">
        <v>168.50057652000001</v>
      </c>
      <c r="K286" s="122">
        <v>2.7670434782608702</v>
      </c>
    </row>
    <row r="287" spans="1:11" x14ac:dyDescent="0.2">
      <c r="A287" s="119" t="s">
        <v>1935</v>
      </c>
      <c r="B287" s="60" t="s">
        <v>1009</v>
      </c>
      <c r="C287" s="60" t="s">
        <v>944</v>
      </c>
      <c r="D287" s="119" t="s">
        <v>878</v>
      </c>
      <c r="E287" s="119" t="s">
        <v>237</v>
      </c>
      <c r="F287" s="120">
        <v>5.10898757</v>
      </c>
      <c r="G287" s="120">
        <v>4.1022176799999999</v>
      </c>
      <c r="H287" s="75">
        <f t="shared" si="8"/>
        <v>0.24542088414966812</v>
      </c>
      <c r="I287" s="61">
        <f t="shared" si="9"/>
        <v>5.1460818156510578E-4</v>
      </c>
      <c r="J287" s="122">
        <v>1353.1651824</v>
      </c>
      <c r="K287" s="122">
        <v>19.040086956521701</v>
      </c>
    </row>
    <row r="288" spans="1:11" x14ac:dyDescent="0.2">
      <c r="A288" s="119" t="s">
        <v>2817</v>
      </c>
      <c r="B288" s="60" t="s">
        <v>247</v>
      </c>
      <c r="C288" s="60" t="s">
        <v>945</v>
      </c>
      <c r="D288" s="119" t="s">
        <v>235</v>
      </c>
      <c r="E288" s="119" t="s">
        <v>237</v>
      </c>
      <c r="F288" s="120">
        <v>5.0684853159999994</v>
      </c>
      <c r="G288" s="120">
        <v>8.6462729120000006</v>
      </c>
      <c r="H288" s="75">
        <f t="shared" si="8"/>
        <v>-0.41379535811719015</v>
      </c>
      <c r="I288" s="61">
        <f t="shared" si="9"/>
        <v>5.1052854915366341E-4</v>
      </c>
      <c r="J288" s="122">
        <v>301.56423119999999</v>
      </c>
      <c r="K288" s="122">
        <v>108.20652173913</v>
      </c>
    </row>
    <row r="289" spans="1:11" x14ac:dyDescent="0.2">
      <c r="A289" s="119" t="s">
        <v>2008</v>
      </c>
      <c r="B289" s="60" t="s">
        <v>633</v>
      </c>
      <c r="C289" s="60" t="s">
        <v>944</v>
      </c>
      <c r="D289" s="119" t="s">
        <v>236</v>
      </c>
      <c r="E289" s="119" t="s">
        <v>237</v>
      </c>
      <c r="F289" s="120">
        <v>5.0460683</v>
      </c>
      <c r="G289" s="120">
        <v>3.7213760200000001</v>
      </c>
      <c r="H289" s="75">
        <f t="shared" si="8"/>
        <v>0.3559684033219519</v>
      </c>
      <c r="I289" s="61">
        <f t="shared" si="9"/>
        <v>5.0827057148552124E-4</v>
      </c>
      <c r="J289" s="122">
        <v>316.24362033999995</v>
      </c>
      <c r="K289" s="122">
        <v>8.0313478260869609</v>
      </c>
    </row>
    <row r="290" spans="1:11" x14ac:dyDescent="0.2">
      <c r="A290" s="119" t="s">
        <v>1945</v>
      </c>
      <c r="B290" s="60" t="s">
        <v>26</v>
      </c>
      <c r="C290" s="60" t="s">
        <v>944</v>
      </c>
      <c r="D290" s="119" t="s">
        <v>878</v>
      </c>
      <c r="E290" s="119" t="s">
        <v>237</v>
      </c>
      <c r="F290" s="120">
        <v>4.9120876999999998</v>
      </c>
      <c r="G290" s="120">
        <v>2.3679499920000002</v>
      </c>
      <c r="H290" s="75">
        <f t="shared" si="8"/>
        <v>1.0744051675902111</v>
      </c>
      <c r="I290" s="61">
        <f t="shared" si="9"/>
        <v>4.9477523371334461E-4</v>
      </c>
      <c r="J290" s="122">
        <v>253.86889808000001</v>
      </c>
      <c r="K290" s="122">
        <v>10.0429130434783</v>
      </c>
    </row>
    <row r="291" spans="1:11" x14ac:dyDescent="0.2">
      <c r="A291" s="119" t="s">
        <v>2826</v>
      </c>
      <c r="B291" s="60" t="s">
        <v>325</v>
      </c>
      <c r="C291" s="60" t="s">
        <v>945</v>
      </c>
      <c r="D291" s="119" t="s">
        <v>235</v>
      </c>
      <c r="E291" s="119" t="s">
        <v>1088</v>
      </c>
      <c r="F291" s="120">
        <v>4.902593167</v>
      </c>
      <c r="G291" s="120">
        <v>5.914754576</v>
      </c>
      <c r="H291" s="75">
        <f t="shared" si="8"/>
        <v>-0.17112483637224718</v>
      </c>
      <c r="I291" s="61">
        <f t="shared" si="9"/>
        <v>4.9381888682563043E-4</v>
      </c>
      <c r="J291" s="122">
        <v>698.14080000000001</v>
      </c>
      <c r="K291" s="122">
        <v>7.8619130434782596</v>
      </c>
    </row>
    <row r="292" spans="1:11" x14ac:dyDescent="0.2">
      <c r="A292" s="119" t="s">
        <v>2672</v>
      </c>
      <c r="B292" s="119" t="s">
        <v>332</v>
      </c>
      <c r="C292" s="119" t="s">
        <v>939</v>
      </c>
      <c r="D292" s="119" t="s">
        <v>235</v>
      </c>
      <c r="E292" s="119" t="s">
        <v>1088</v>
      </c>
      <c r="F292" s="120">
        <v>4.9023421880000004</v>
      </c>
      <c r="G292" s="120">
        <v>2.6793977170000001</v>
      </c>
      <c r="H292" s="75">
        <f t="shared" si="8"/>
        <v>0.82964333995511885</v>
      </c>
      <c r="I292" s="121">
        <f t="shared" si="9"/>
        <v>4.9379360670015915E-4</v>
      </c>
      <c r="J292" s="122">
        <v>520.60141046000001</v>
      </c>
      <c r="K292" s="122">
        <v>7.51621739130435</v>
      </c>
    </row>
    <row r="293" spans="1:11" x14ac:dyDescent="0.2">
      <c r="A293" s="119" t="s">
        <v>1914</v>
      </c>
      <c r="B293" s="60" t="s">
        <v>634</v>
      </c>
      <c r="C293" s="60" t="s">
        <v>944</v>
      </c>
      <c r="D293" s="119" t="s">
        <v>878</v>
      </c>
      <c r="E293" s="119" t="s">
        <v>1088</v>
      </c>
      <c r="F293" s="120">
        <v>4.8772668779999995</v>
      </c>
      <c r="G293" s="120">
        <v>5.522781159</v>
      </c>
      <c r="H293" s="75">
        <f t="shared" si="8"/>
        <v>-0.1168821038559642</v>
      </c>
      <c r="I293" s="61">
        <f t="shared" si="9"/>
        <v>4.9126786955469147E-4</v>
      </c>
      <c r="J293" s="122">
        <v>559.27453016999993</v>
      </c>
      <c r="K293" s="122">
        <v>9.2993043478260908</v>
      </c>
    </row>
    <row r="294" spans="1:11" x14ac:dyDescent="0.2">
      <c r="A294" s="119" t="s">
        <v>2618</v>
      </c>
      <c r="B294" s="119" t="s">
        <v>71</v>
      </c>
      <c r="C294" s="119" t="s">
        <v>939</v>
      </c>
      <c r="D294" s="119" t="s">
        <v>235</v>
      </c>
      <c r="E294" s="119" t="s">
        <v>1088</v>
      </c>
      <c r="F294" s="120">
        <v>4.8586279050000005</v>
      </c>
      <c r="G294" s="120">
        <v>10.311333484999999</v>
      </c>
      <c r="H294" s="75">
        <f t="shared" si="8"/>
        <v>-0.52880702461346085</v>
      </c>
      <c r="I294" s="121">
        <f t="shared" si="9"/>
        <v>4.893904392673106E-4</v>
      </c>
      <c r="J294" s="122">
        <v>857.46307402000002</v>
      </c>
      <c r="K294" s="122">
        <v>5.4631304347826104</v>
      </c>
    </row>
    <row r="295" spans="1:11" x14ac:dyDescent="0.2">
      <c r="A295" s="119" t="s">
        <v>1732</v>
      </c>
      <c r="B295" s="60" t="s">
        <v>881</v>
      </c>
      <c r="C295" s="60" t="s">
        <v>170</v>
      </c>
      <c r="D295" s="119" t="s">
        <v>878</v>
      </c>
      <c r="E295" s="119" t="s">
        <v>1088</v>
      </c>
      <c r="F295" s="120">
        <v>4.8033937599999996</v>
      </c>
      <c r="G295" s="120">
        <v>2.6973326499999999</v>
      </c>
      <c r="H295" s="75">
        <f t="shared" si="8"/>
        <v>0.78079398549526324</v>
      </c>
      <c r="I295" s="61">
        <f t="shared" si="9"/>
        <v>4.838269215391291E-4</v>
      </c>
      <c r="J295" s="122">
        <v>116.63120937032041</v>
      </c>
      <c r="K295" s="122">
        <v>67.880826086956503</v>
      </c>
    </row>
    <row r="296" spans="1:11" x14ac:dyDescent="0.2">
      <c r="A296" s="119" t="s">
        <v>2292</v>
      </c>
      <c r="B296" s="60" t="s">
        <v>577</v>
      </c>
      <c r="C296" s="60" t="s">
        <v>940</v>
      </c>
      <c r="D296" s="119" t="s">
        <v>235</v>
      </c>
      <c r="E296" s="119" t="s">
        <v>1088</v>
      </c>
      <c r="F296" s="120">
        <v>4.7314317419999998</v>
      </c>
      <c r="G296" s="120">
        <v>5.2889005579999999</v>
      </c>
      <c r="H296" s="75">
        <f t="shared" si="8"/>
        <v>-0.10540353517457834</v>
      </c>
      <c r="I296" s="61">
        <f t="shared" si="9"/>
        <v>4.7657847109423298E-4</v>
      </c>
      <c r="J296" s="122">
        <v>13.09197565</v>
      </c>
      <c r="K296" s="122">
        <v>62.144260869565201</v>
      </c>
    </row>
    <row r="297" spans="1:11" x14ac:dyDescent="0.2">
      <c r="A297" s="119" t="s">
        <v>555</v>
      </c>
      <c r="B297" s="60" t="s">
        <v>556</v>
      </c>
      <c r="C297" s="60" t="s">
        <v>944</v>
      </c>
      <c r="D297" s="119" t="s">
        <v>236</v>
      </c>
      <c r="E297" s="119" t="s">
        <v>237</v>
      </c>
      <c r="F297" s="120">
        <v>4.72486724</v>
      </c>
      <c r="G297" s="120">
        <v>1.5541576610000001</v>
      </c>
      <c r="H297" s="75">
        <f t="shared" si="8"/>
        <v>2.0401466714515006</v>
      </c>
      <c r="I297" s="61">
        <f t="shared" si="9"/>
        <v>4.7591725468084083E-4</v>
      </c>
      <c r="J297" s="122">
        <v>185.60600000000002</v>
      </c>
      <c r="K297" s="122">
        <v>16.736565217391298</v>
      </c>
    </row>
    <row r="298" spans="1:11" x14ac:dyDescent="0.2">
      <c r="A298" s="119" t="s">
        <v>2540</v>
      </c>
      <c r="B298" s="60" t="s">
        <v>263</v>
      </c>
      <c r="C298" s="60" t="s">
        <v>941</v>
      </c>
      <c r="D298" s="119" t="s">
        <v>235</v>
      </c>
      <c r="E298" s="119" t="s">
        <v>1088</v>
      </c>
      <c r="F298" s="120">
        <v>4.6746646199999997</v>
      </c>
      <c r="G298" s="120">
        <v>1.49938455</v>
      </c>
      <c r="H298" s="75">
        <f t="shared" si="8"/>
        <v>2.1177222814520795</v>
      </c>
      <c r="I298" s="61">
        <f t="shared" si="9"/>
        <v>4.7086054263485635E-4</v>
      </c>
      <c r="J298" s="122">
        <v>116.54097073999999</v>
      </c>
      <c r="K298" s="122">
        <v>35.129347826086999</v>
      </c>
    </row>
    <row r="299" spans="1:11" x14ac:dyDescent="0.2">
      <c r="A299" s="119" t="s">
        <v>1762</v>
      </c>
      <c r="B299" s="60" t="s">
        <v>191</v>
      </c>
      <c r="C299" s="60" t="s">
        <v>703</v>
      </c>
      <c r="D299" s="119" t="s">
        <v>235</v>
      </c>
      <c r="E299" s="119" t="s">
        <v>1088</v>
      </c>
      <c r="F299" s="120">
        <v>4.6700018160000001</v>
      </c>
      <c r="G299" s="120">
        <v>4.7381939790000001</v>
      </c>
      <c r="H299" s="75">
        <f t="shared" si="8"/>
        <v>-1.4392015882471743E-2</v>
      </c>
      <c r="I299" s="61">
        <f t="shared" si="9"/>
        <v>4.7039087676572713E-4</v>
      </c>
      <c r="J299" s="122">
        <v>220.01895992429999</v>
      </c>
      <c r="K299" s="122">
        <v>24.106782608695699</v>
      </c>
    </row>
    <row r="300" spans="1:11" x14ac:dyDescent="0.2">
      <c r="A300" s="119" t="s">
        <v>2483</v>
      </c>
      <c r="B300" s="60" t="s">
        <v>432</v>
      </c>
      <c r="C300" s="60" t="s">
        <v>946</v>
      </c>
      <c r="D300" s="119" t="s">
        <v>236</v>
      </c>
      <c r="E300" s="119" t="s">
        <v>1088</v>
      </c>
      <c r="F300" s="120">
        <v>4.6615734199999999</v>
      </c>
      <c r="G300" s="120">
        <v>3.5365629100000002</v>
      </c>
      <c r="H300" s="75">
        <f t="shared" si="8"/>
        <v>0.31810843992592774</v>
      </c>
      <c r="I300" s="61">
        <f t="shared" si="9"/>
        <v>4.6954191765599283E-4</v>
      </c>
      <c r="J300" s="122">
        <v>59.040703579999999</v>
      </c>
      <c r="K300" s="122">
        <v>10.132</v>
      </c>
    </row>
    <row r="301" spans="1:11" x14ac:dyDescent="0.2">
      <c r="A301" s="119" t="s">
        <v>1740</v>
      </c>
      <c r="B301" s="60" t="s">
        <v>1189</v>
      </c>
      <c r="C301" s="60" t="s">
        <v>170</v>
      </c>
      <c r="D301" s="119" t="s">
        <v>878</v>
      </c>
      <c r="E301" s="119" t="s">
        <v>237</v>
      </c>
      <c r="F301" s="120">
        <v>4.6391251599999999</v>
      </c>
      <c r="G301" s="120">
        <v>1.69085419</v>
      </c>
      <c r="H301" s="75">
        <f t="shared" si="8"/>
        <v>1.7436577248568073</v>
      </c>
      <c r="I301" s="61">
        <f t="shared" si="9"/>
        <v>4.6728079290287453E-4</v>
      </c>
      <c r="J301" s="122">
        <v>57.128529629543401</v>
      </c>
      <c r="K301" s="122">
        <v>61.624000000000002</v>
      </c>
    </row>
    <row r="302" spans="1:11" x14ac:dyDescent="0.2">
      <c r="A302" s="119" t="s">
        <v>1913</v>
      </c>
      <c r="B302" s="60" t="s">
        <v>1869</v>
      </c>
      <c r="C302" s="60" t="s">
        <v>944</v>
      </c>
      <c r="D302" s="119" t="s">
        <v>878</v>
      </c>
      <c r="E302" s="119" t="s">
        <v>1088</v>
      </c>
      <c r="F302" s="120">
        <v>4.6350617300000003</v>
      </c>
      <c r="G302" s="120">
        <v>4.3313935700000004</v>
      </c>
      <c r="H302" s="75">
        <f t="shared" si="8"/>
        <v>7.0108650967037445E-2</v>
      </c>
      <c r="I302" s="61">
        <f t="shared" si="9"/>
        <v>4.6687149961441646E-4</v>
      </c>
      <c r="J302" s="122">
        <v>172.89070321</v>
      </c>
      <c r="K302" s="122">
        <v>23.265782608695702</v>
      </c>
    </row>
    <row r="303" spans="1:11" x14ac:dyDescent="0.2">
      <c r="A303" s="119" t="s">
        <v>2633</v>
      </c>
      <c r="B303" s="60" t="s">
        <v>1030</v>
      </c>
      <c r="C303" s="60" t="s">
        <v>939</v>
      </c>
      <c r="D303" s="119" t="s">
        <v>235</v>
      </c>
      <c r="E303" s="119" t="s">
        <v>1088</v>
      </c>
      <c r="F303" s="120">
        <v>4.6341598355580507</v>
      </c>
      <c r="G303" s="120">
        <v>5.1935573306954401</v>
      </c>
      <c r="H303" s="75">
        <f t="shared" si="8"/>
        <v>-0.107709891220645</v>
      </c>
      <c r="I303" s="61">
        <f t="shared" si="9"/>
        <v>4.6678065534196985E-4</v>
      </c>
      <c r="J303" s="122">
        <v>51.239032514999998</v>
      </c>
      <c r="K303" s="122">
        <v>34.888913043478297</v>
      </c>
    </row>
    <row r="304" spans="1:11" x14ac:dyDescent="0.2">
      <c r="A304" s="119" t="s">
        <v>1968</v>
      </c>
      <c r="B304" s="60" t="s">
        <v>19</v>
      </c>
      <c r="C304" s="60" t="s">
        <v>944</v>
      </c>
      <c r="D304" s="119" t="s">
        <v>878</v>
      </c>
      <c r="E304" s="119" t="s">
        <v>1088</v>
      </c>
      <c r="F304" s="120">
        <v>4.5974921040000005</v>
      </c>
      <c r="G304" s="120">
        <v>5.5177830520000004</v>
      </c>
      <c r="H304" s="75">
        <f t="shared" si="8"/>
        <v>-0.16678635954460497</v>
      </c>
      <c r="I304" s="61">
        <f t="shared" si="9"/>
        <v>4.6308725926287044E-4</v>
      </c>
      <c r="J304" s="122">
        <v>515.17344281999999</v>
      </c>
      <c r="K304" s="122">
        <v>37.124956521739101</v>
      </c>
    </row>
    <row r="305" spans="1:11" x14ac:dyDescent="0.2">
      <c r="A305" s="119" t="s">
        <v>2214</v>
      </c>
      <c r="B305" s="60" t="s">
        <v>692</v>
      </c>
      <c r="C305" s="60" t="s">
        <v>703</v>
      </c>
      <c r="D305" s="119" t="s">
        <v>235</v>
      </c>
      <c r="E305" s="119" t="s">
        <v>1088</v>
      </c>
      <c r="F305" s="120">
        <v>4.5659780360000006</v>
      </c>
      <c r="G305" s="120">
        <v>7.5617741900000004</v>
      </c>
      <c r="H305" s="75">
        <f t="shared" si="8"/>
        <v>-0.39617635739001078</v>
      </c>
      <c r="I305" s="61">
        <f t="shared" si="9"/>
        <v>4.5991297140152826E-4</v>
      </c>
      <c r="J305" s="122">
        <v>206.35626736052998</v>
      </c>
      <c r="K305" s="122">
        <v>43.156695652173902</v>
      </c>
    </row>
    <row r="306" spans="1:11" x14ac:dyDescent="0.2">
      <c r="A306" s="119" t="s">
        <v>2655</v>
      </c>
      <c r="B306" s="60" t="s">
        <v>78</v>
      </c>
      <c r="C306" s="60" t="s">
        <v>939</v>
      </c>
      <c r="D306" s="119" t="s">
        <v>235</v>
      </c>
      <c r="E306" s="119" t="s">
        <v>1088</v>
      </c>
      <c r="F306" s="120">
        <v>4.5411111050000006</v>
      </c>
      <c r="G306" s="120">
        <v>3.7882463799999999</v>
      </c>
      <c r="H306" s="75">
        <f t="shared" si="8"/>
        <v>0.19873700110286929</v>
      </c>
      <c r="I306" s="61">
        <f t="shared" si="9"/>
        <v>4.5740822345143392E-4</v>
      </c>
      <c r="J306" s="122">
        <v>173.79815869000001</v>
      </c>
      <c r="K306" s="122">
        <v>7.3671304347826103</v>
      </c>
    </row>
    <row r="307" spans="1:11" x14ac:dyDescent="0.2">
      <c r="A307" s="119" t="s">
        <v>2019</v>
      </c>
      <c r="B307" s="60" t="s">
        <v>341</v>
      </c>
      <c r="C307" s="60" t="s">
        <v>944</v>
      </c>
      <c r="D307" s="119" t="s">
        <v>878</v>
      </c>
      <c r="E307" s="119" t="s">
        <v>1088</v>
      </c>
      <c r="F307" s="120">
        <v>4.5402835100000001</v>
      </c>
      <c r="G307" s="120">
        <v>2.3344828399999997</v>
      </c>
      <c r="H307" s="75">
        <f t="shared" si="8"/>
        <v>0.94487765435877047</v>
      </c>
      <c r="I307" s="61">
        <f t="shared" si="9"/>
        <v>4.5732486306893398E-4</v>
      </c>
      <c r="J307" s="122">
        <v>68.528237400000009</v>
      </c>
      <c r="K307" s="122">
        <v>61.101217391304303</v>
      </c>
    </row>
    <row r="308" spans="1:11" x14ac:dyDescent="0.2">
      <c r="A308" s="119" t="s">
        <v>1822</v>
      </c>
      <c r="B308" s="60" t="s">
        <v>137</v>
      </c>
      <c r="C308" s="60" t="s">
        <v>703</v>
      </c>
      <c r="D308" s="119" t="s">
        <v>235</v>
      </c>
      <c r="E308" s="119" t="s">
        <v>1088</v>
      </c>
      <c r="F308" s="120">
        <v>4.5106048799999998</v>
      </c>
      <c r="G308" s="120">
        <v>4.69786517</v>
      </c>
      <c r="H308" s="75">
        <f t="shared" si="8"/>
        <v>-3.9860720396111327E-2</v>
      </c>
      <c r="I308" s="61">
        <f t="shared" si="9"/>
        <v>4.5433545164320921E-4</v>
      </c>
      <c r="J308" s="122">
        <v>388.21098768894416</v>
      </c>
      <c r="K308" s="122">
        <v>8.4564347826086994</v>
      </c>
    </row>
    <row r="309" spans="1:11" x14ac:dyDescent="0.2">
      <c r="A309" s="119" t="s">
        <v>2379</v>
      </c>
      <c r="B309" s="60" t="s">
        <v>447</v>
      </c>
      <c r="C309" s="60" t="s">
        <v>944</v>
      </c>
      <c r="D309" s="119" t="s">
        <v>236</v>
      </c>
      <c r="E309" s="119" t="s">
        <v>237</v>
      </c>
      <c r="F309" s="120">
        <v>4.4960710480000001</v>
      </c>
      <c r="G309" s="120">
        <v>2.2930261110000001</v>
      </c>
      <c r="H309" s="75">
        <f t="shared" si="8"/>
        <v>0.9607587660827992</v>
      </c>
      <c r="I309" s="61">
        <f t="shared" si="9"/>
        <v>4.5287151602891831E-4</v>
      </c>
      <c r="J309" s="122">
        <v>41.58</v>
      </c>
      <c r="K309" s="122">
        <v>22.499173913043499</v>
      </c>
    </row>
    <row r="310" spans="1:11" x14ac:dyDescent="0.2">
      <c r="A310" s="119" t="s">
        <v>2459</v>
      </c>
      <c r="B310" s="60" t="s">
        <v>150</v>
      </c>
      <c r="C310" s="60" t="s">
        <v>703</v>
      </c>
      <c r="D310" s="119" t="s">
        <v>235</v>
      </c>
      <c r="E310" s="119" t="s">
        <v>1088</v>
      </c>
      <c r="F310" s="120">
        <v>4.4775999469999999</v>
      </c>
      <c r="G310" s="120">
        <v>7.4967980320000001</v>
      </c>
      <c r="H310" s="75">
        <f t="shared" si="8"/>
        <v>-0.40273168252800551</v>
      </c>
      <c r="I310" s="61">
        <f t="shared" si="9"/>
        <v>4.5101099482645321E-4</v>
      </c>
      <c r="J310" s="122">
        <v>156.51952175545298</v>
      </c>
      <c r="K310" s="122">
        <v>19.953869565217399</v>
      </c>
    </row>
    <row r="311" spans="1:11" x14ac:dyDescent="0.2">
      <c r="A311" s="119" t="s">
        <v>2350</v>
      </c>
      <c r="B311" s="60" t="s">
        <v>654</v>
      </c>
      <c r="C311" s="60" t="s">
        <v>944</v>
      </c>
      <c r="D311" s="119" t="s">
        <v>236</v>
      </c>
      <c r="E311" s="119" t="s">
        <v>237</v>
      </c>
      <c r="F311" s="120">
        <v>4.4716866130000001</v>
      </c>
      <c r="G311" s="120">
        <v>7.3739689749999995</v>
      </c>
      <c r="H311" s="75">
        <f t="shared" si="8"/>
        <v>-0.39358483495653707</v>
      </c>
      <c r="I311" s="61">
        <f t="shared" si="9"/>
        <v>4.5041536799921337E-4</v>
      </c>
      <c r="J311" s="122">
        <v>87.48</v>
      </c>
      <c r="K311" s="122">
        <v>31.777217391304301</v>
      </c>
    </row>
    <row r="312" spans="1:11" x14ac:dyDescent="0.2">
      <c r="A312" s="119" t="s">
        <v>1962</v>
      </c>
      <c r="B312" s="60" t="s">
        <v>1681</v>
      </c>
      <c r="C312" s="60" t="s">
        <v>944</v>
      </c>
      <c r="D312" s="119" t="s">
        <v>878</v>
      </c>
      <c r="E312" s="119" t="s">
        <v>237</v>
      </c>
      <c r="F312" s="120">
        <v>4.4711301100000007</v>
      </c>
      <c r="G312" s="120">
        <v>3.06366798</v>
      </c>
      <c r="H312" s="75">
        <f t="shared" si="8"/>
        <v>0.45940426286010294</v>
      </c>
      <c r="I312" s="61">
        <f t="shared" si="9"/>
        <v>4.503593136454023E-4</v>
      </c>
      <c r="J312" s="122">
        <v>826.37226773999998</v>
      </c>
      <c r="K312" s="122">
        <v>32.078826086956497</v>
      </c>
    </row>
    <row r="313" spans="1:11" x14ac:dyDescent="0.2">
      <c r="A313" s="119" t="s">
        <v>2509</v>
      </c>
      <c r="B313" s="60" t="s">
        <v>122</v>
      </c>
      <c r="C313" s="60" t="s">
        <v>703</v>
      </c>
      <c r="D313" s="119" t="s">
        <v>235</v>
      </c>
      <c r="E313" s="119" t="s">
        <v>1088</v>
      </c>
      <c r="F313" s="120">
        <v>4.4623394699999999</v>
      </c>
      <c r="G313" s="120">
        <v>1.2005497039999999</v>
      </c>
      <c r="H313" s="75">
        <f t="shared" si="8"/>
        <v>2.7169135564586337</v>
      </c>
      <c r="I313" s="61">
        <f t="shared" si="9"/>
        <v>4.494738671252821E-4</v>
      </c>
      <c r="J313" s="122">
        <v>57.686205477999998</v>
      </c>
      <c r="K313" s="122">
        <v>13.155869565217399</v>
      </c>
    </row>
    <row r="314" spans="1:11" x14ac:dyDescent="0.2">
      <c r="A314" s="119" t="s">
        <v>2072</v>
      </c>
      <c r="B314" s="60" t="s">
        <v>31</v>
      </c>
      <c r="C314" s="60" t="s">
        <v>2050</v>
      </c>
      <c r="D314" s="119" t="s">
        <v>236</v>
      </c>
      <c r="E314" s="119" t="s">
        <v>237</v>
      </c>
      <c r="F314" s="120">
        <v>4.4518251700000002</v>
      </c>
      <c r="G314" s="120">
        <v>1.0157714899999999</v>
      </c>
      <c r="H314" s="75">
        <f t="shared" si="8"/>
        <v>3.3827034070428583</v>
      </c>
      <c r="I314" s="61">
        <f t="shared" si="9"/>
        <v>4.4841480312692717E-4</v>
      </c>
      <c r="J314" s="122">
        <v>11.203000900000001</v>
      </c>
      <c r="K314" s="122">
        <v>19.091130434782599</v>
      </c>
    </row>
    <row r="315" spans="1:11" x14ac:dyDescent="0.2">
      <c r="A315" s="119" t="s">
        <v>2863</v>
      </c>
      <c r="B315" s="60" t="s">
        <v>232</v>
      </c>
      <c r="C315" s="60" t="s">
        <v>945</v>
      </c>
      <c r="D315" s="119" t="s">
        <v>235</v>
      </c>
      <c r="E315" s="119" t="s">
        <v>1088</v>
      </c>
      <c r="F315" s="120">
        <v>4.4483185310000009</v>
      </c>
      <c r="G315" s="120">
        <v>0.98699637899999992</v>
      </c>
      <c r="H315" s="75">
        <f t="shared" si="8"/>
        <v>3.5069248739361392</v>
      </c>
      <c r="I315" s="61">
        <f t="shared" si="9"/>
        <v>4.4806159320138513E-4</v>
      </c>
      <c r="J315" s="122">
        <v>167.87043</v>
      </c>
      <c r="K315" s="122">
        <v>9.7618695652173901</v>
      </c>
    </row>
    <row r="316" spans="1:11" x14ac:dyDescent="0.2">
      <c r="A316" s="119" t="s">
        <v>2062</v>
      </c>
      <c r="B316" s="60" t="s">
        <v>659</v>
      </c>
      <c r="C316" s="60" t="s">
        <v>2050</v>
      </c>
      <c r="D316" s="119" t="s">
        <v>235</v>
      </c>
      <c r="E316" s="119" t="s">
        <v>1088</v>
      </c>
      <c r="F316" s="120">
        <v>4.3884268650000005</v>
      </c>
      <c r="G316" s="120">
        <v>1.7137344720000001</v>
      </c>
      <c r="H316" s="75">
        <f t="shared" si="8"/>
        <v>1.5607390973926796</v>
      </c>
      <c r="I316" s="61">
        <f t="shared" si="9"/>
        <v>4.4202894173984221E-4</v>
      </c>
      <c r="J316" s="122">
        <v>13.111039648729447</v>
      </c>
      <c r="K316" s="122">
        <v>23.2480869565217</v>
      </c>
    </row>
    <row r="317" spans="1:11" x14ac:dyDescent="0.2">
      <c r="A317" s="119" t="s">
        <v>1963</v>
      </c>
      <c r="B317" s="60" t="s">
        <v>1612</v>
      </c>
      <c r="C317" s="60" t="s">
        <v>944</v>
      </c>
      <c r="D317" s="119" t="s">
        <v>236</v>
      </c>
      <c r="E317" s="119" t="s">
        <v>1088</v>
      </c>
      <c r="F317" s="120">
        <v>4.3780119000000006</v>
      </c>
      <c r="G317" s="120">
        <v>11.160938535</v>
      </c>
      <c r="H317" s="75">
        <f t="shared" si="8"/>
        <v>-0.60773801537649974</v>
      </c>
      <c r="I317" s="61">
        <f t="shared" si="9"/>
        <v>4.4097988336452224E-4</v>
      </c>
      <c r="J317" s="122">
        <v>248.68150581</v>
      </c>
      <c r="K317" s="122">
        <v>74.652260869565197</v>
      </c>
    </row>
    <row r="318" spans="1:11" x14ac:dyDescent="0.2">
      <c r="A318" s="119" t="s">
        <v>2834</v>
      </c>
      <c r="B318" s="60" t="s">
        <v>604</v>
      </c>
      <c r="C318" s="60" t="s">
        <v>945</v>
      </c>
      <c r="D318" s="119" t="s">
        <v>235</v>
      </c>
      <c r="E318" s="119" t="s">
        <v>1088</v>
      </c>
      <c r="F318" s="120">
        <v>4.3584391500000006</v>
      </c>
      <c r="G318" s="120">
        <v>3.0879127689999999</v>
      </c>
      <c r="H318" s="75">
        <f t="shared" si="8"/>
        <v>0.4114515130592411</v>
      </c>
      <c r="I318" s="61">
        <f t="shared" si="9"/>
        <v>4.3900839740028288E-4</v>
      </c>
      <c r="J318" s="122">
        <v>171.86734939000002</v>
      </c>
      <c r="K318" s="122">
        <v>10.256391304347799</v>
      </c>
    </row>
    <row r="319" spans="1:11" x14ac:dyDescent="0.2">
      <c r="A319" s="119" t="s">
        <v>2648</v>
      </c>
      <c r="B319" s="60" t="s">
        <v>220</v>
      </c>
      <c r="C319" s="60" t="s">
        <v>939</v>
      </c>
      <c r="D319" s="119" t="s">
        <v>235</v>
      </c>
      <c r="E319" s="119" t="s">
        <v>1088</v>
      </c>
      <c r="F319" s="120">
        <v>4.3160014100000001</v>
      </c>
      <c r="G319" s="120">
        <v>1.7671134199999998</v>
      </c>
      <c r="H319" s="75">
        <f t="shared" si="8"/>
        <v>1.442402033254889</v>
      </c>
      <c r="I319" s="61">
        <f t="shared" si="9"/>
        <v>4.3473381111250824E-4</v>
      </c>
      <c r="J319" s="122">
        <v>73.188562959999999</v>
      </c>
      <c r="K319" s="122">
        <v>12.488565217391301</v>
      </c>
    </row>
    <row r="320" spans="1:11" x14ac:dyDescent="0.2">
      <c r="A320" s="119" t="s">
        <v>2832</v>
      </c>
      <c r="B320" s="60" t="s">
        <v>625</v>
      </c>
      <c r="C320" s="60" t="s">
        <v>945</v>
      </c>
      <c r="D320" s="119" t="s">
        <v>235</v>
      </c>
      <c r="E320" s="119" t="s">
        <v>1088</v>
      </c>
      <c r="F320" s="120">
        <v>4.2960315619999996</v>
      </c>
      <c r="G320" s="120">
        <v>3.4898713020000001</v>
      </c>
      <c r="H320" s="75">
        <f t="shared" si="8"/>
        <v>0.23099999691621842</v>
      </c>
      <c r="I320" s="61">
        <f t="shared" si="9"/>
        <v>4.3272232703183512E-4</v>
      </c>
      <c r="J320" s="122">
        <v>127.51260000000002</v>
      </c>
      <c r="K320" s="122">
        <v>54.077652173913002</v>
      </c>
    </row>
    <row r="321" spans="1:11" x14ac:dyDescent="0.2">
      <c r="A321" s="119" t="s">
        <v>2490</v>
      </c>
      <c r="B321" s="60" t="s">
        <v>1304</v>
      </c>
      <c r="C321" s="60" t="s">
        <v>941</v>
      </c>
      <c r="D321" s="119" t="s">
        <v>235</v>
      </c>
      <c r="E321" s="119" t="s">
        <v>1088</v>
      </c>
      <c r="F321" s="120">
        <v>4.27204899</v>
      </c>
      <c r="G321" s="120">
        <v>3.2457990800000003</v>
      </c>
      <c r="H321" s="75">
        <f t="shared" si="8"/>
        <v>0.31617789170117083</v>
      </c>
      <c r="I321" s="61">
        <f t="shared" si="9"/>
        <v>4.3030665707823333E-4</v>
      </c>
      <c r="J321" s="122">
        <v>769.85204799999997</v>
      </c>
      <c r="K321" s="122">
        <v>9.1036956521739096</v>
      </c>
    </row>
    <row r="322" spans="1:11" x14ac:dyDescent="0.2">
      <c r="A322" s="119" t="s">
        <v>1942</v>
      </c>
      <c r="B322" s="60" t="s">
        <v>1679</v>
      </c>
      <c r="C322" s="60" t="s">
        <v>944</v>
      </c>
      <c r="D322" s="119" t="s">
        <v>878</v>
      </c>
      <c r="E322" s="119" t="s">
        <v>237</v>
      </c>
      <c r="F322" s="120">
        <v>4.23829849</v>
      </c>
      <c r="G322" s="120">
        <v>1.44770764</v>
      </c>
      <c r="H322" s="75">
        <f t="shared" si="8"/>
        <v>1.9275928183952944</v>
      </c>
      <c r="I322" s="61">
        <f t="shared" si="9"/>
        <v>4.2690710223611554E-4</v>
      </c>
      <c r="J322" s="122">
        <v>114.07281055</v>
      </c>
      <c r="K322" s="122">
        <v>59.278304347826101</v>
      </c>
    </row>
    <row r="323" spans="1:11" x14ac:dyDescent="0.2">
      <c r="A323" s="119" t="s">
        <v>2841</v>
      </c>
      <c r="B323" s="60" t="s">
        <v>695</v>
      </c>
      <c r="C323" s="60" t="s">
        <v>945</v>
      </c>
      <c r="D323" s="119" t="s">
        <v>235</v>
      </c>
      <c r="E323" s="119" t="s">
        <v>1088</v>
      </c>
      <c r="F323" s="120">
        <v>4.2357169780000001</v>
      </c>
      <c r="G323" s="120">
        <v>2.4921324199999999</v>
      </c>
      <c r="H323" s="75">
        <f t="shared" si="8"/>
        <v>0.69963559881781889</v>
      </c>
      <c r="I323" s="61">
        <f t="shared" si="9"/>
        <v>4.2664707670702457E-4</v>
      </c>
      <c r="J323" s="122">
        <v>51.576696030000001</v>
      </c>
      <c r="K323" s="122">
        <v>41.999260869565198</v>
      </c>
    </row>
    <row r="324" spans="1:11" x14ac:dyDescent="0.2">
      <c r="A324" s="119" t="s">
        <v>1837</v>
      </c>
      <c r="B324" s="60" t="s">
        <v>1692</v>
      </c>
      <c r="C324" s="60" t="s">
        <v>703</v>
      </c>
      <c r="D324" s="119" t="s">
        <v>235</v>
      </c>
      <c r="E324" s="119" t="s">
        <v>237</v>
      </c>
      <c r="F324" s="120">
        <v>4.2194573750000002</v>
      </c>
      <c r="G324" s="120">
        <v>5.3809315609999997</v>
      </c>
      <c r="H324" s="75">
        <f t="shared" si="8"/>
        <v>-0.21585002017460142</v>
      </c>
      <c r="I324" s="61">
        <f t="shared" si="9"/>
        <v>4.2500931098178905E-4</v>
      </c>
      <c r="J324" s="122">
        <v>117.69248852240001</v>
      </c>
      <c r="K324" s="122">
        <v>16.931826086956502</v>
      </c>
    </row>
    <row r="325" spans="1:11" x14ac:dyDescent="0.2">
      <c r="A325" s="119" t="s">
        <v>2468</v>
      </c>
      <c r="B325" s="60" t="s">
        <v>396</v>
      </c>
      <c r="C325" s="60" t="s">
        <v>703</v>
      </c>
      <c r="D325" s="119" t="s">
        <v>236</v>
      </c>
      <c r="E325" s="119" t="s">
        <v>237</v>
      </c>
      <c r="F325" s="120">
        <v>4.2060025199999993</v>
      </c>
      <c r="G325" s="120">
        <v>4.91350701</v>
      </c>
      <c r="H325" s="75">
        <f t="shared" si="8"/>
        <v>-0.14399175345839199</v>
      </c>
      <c r="I325" s="61">
        <f t="shared" si="9"/>
        <v>4.2365405646807087E-4</v>
      </c>
      <c r="J325" s="122">
        <v>44.458736570500001</v>
      </c>
      <c r="K325" s="122">
        <v>14.477608695652201</v>
      </c>
    </row>
    <row r="326" spans="1:11" x14ac:dyDescent="0.2">
      <c r="A326" s="119" t="s">
        <v>2477</v>
      </c>
      <c r="B326" s="60" t="s">
        <v>963</v>
      </c>
      <c r="C326" s="60" t="s">
        <v>943</v>
      </c>
      <c r="D326" s="119" t="s">
        <v>235</v>
      </c>
      <c r="E326" s="119" t="s">
        <v>1088</v>
      </c>
      <c r="F326" s="120">
        <v>4.1826650499999998</v>
      </c>
      <c r="G326" s="120">
        <v>1.79840708</v>
      </c>
      <c r="H326" s="75">
        <f t="shared" si="8"/>
        <v>1.3257610006739964</v>
      </c>
      <c r="I326" s="61">
        <f t="shared" si="9"/>
        <v>4.2130336509634962E-4</v>
      </c>
      <c r="J326" s="122">
        <v>98.30861304790001</v>
      </c>
      <c r="K326" s="122">
        <v>38.112000000000002</v>
      </c>
    </row>
    <row r="327" spans="1:11" x14ac:dyDescent="0.2">
      <c r="A327" s="119" t="s">
        <v>2828</v>
      </c>
      <c r="B327" s="60" t="s">
        <v>179</v>
      </c>
      <c r="C327" s="60" t="s">
        <v>945</v>
      </c>
      <c r="D327" s="119" t="s">
        <v>235</v>
      </c>
      <c r="E327" s="119" t="s">
        <v>237</v>
      </c>
      <c r="F327" s="120">
        <v>4.162998354</v>
      </c>
      <c r="G327" s="120">
        <v>4.7035925650000001</v>
      </c>
      <c r="H327" s="75">
        <f t="shared" ref="H327:H338" si="10">IF(ISERROR(F327/G327-1),"",IF((F327/G327-1)&gt;10000%,"",F327/G327-1))</f>
        <v>-0.11493219353704798</v>
      </c>
      <c r="I327" s="61">
        <f t="shared" ref="I327:I390" si="11">F327/$F$1037</f>
        <v>4.1932241632180529E-4</v>
      </c>
      <c r="J327" s="122">
        <v>85.345410779999995</v>
      </c>
      <c r="K327" s="122">
        <v>29.6196086956522</v>
      </c>
    </row>
    <row r="328" spans="1:11" x14ac:dyDescent="0.2">
      <c r="A328" s="119" t="s">
        <v>2503</v>
      </c>
      <c r="B328" s="60" t="s">
        <v>289</v>
      </c>
      <c r="C328" s="60" t="s">
        <v>302</v>
      </c>
      <c r="D328" s="119" t="s">
        <v>236</v>
      </c>
      <c r="E328" s="119" t="s">
        <v>237</v>
      </c>
      <c r="F328" s="120">
        <v>4.1575291600000002</v>
      </c>
      <c r="G328" s="120">
        <v>1.38221572</v>
      </c>
      <c r="H328" s="75">
        <f t="shared" si="10"/>
        <v>2.007872866617376</v>
      </c>
      <c r="I328" s="61">
        <f t="shared" si="11"/>
        <v>4.1877152596624969E-4</v>
      </c>
      <c r="J328" s="122">
        <v>13.176923796700001</v>
      </c>
      <c r="K328" s="122">
        <v>49.896826086956501</v>
      </c>
    </row>
    <row r="329" spans="1:11" x14ac:dyDescent="0.2">
      <c r="A329" s="119" t="s">
        <v>2668</v>
      </c>
      <c r="B329" s="60" t="s">
        <v>1308</v>
      </c>
      <c r="C329" s="60" t="s">
        <v>939</v>
      </c>
      <c r="D329" s="119" t="s">
        <v>235</v>
      </c>
      <c r="E329" s="119" t="s">
        <v>237</v>
      </c>
      <c r="F329" s="120">
        <v>4.1542319770000002</v>
      </c>
      <c r="G329" s="120">
        <v>2.7642319400000002</v>
      </c>
      <c r="H329" s="75">
        <f t="shared" si="10"/>
        <v>0.5028521727449542</v>
      </c>
      <c r="I329" s="61">
        <f t="shared" si="11"/>
        <v>4.1843941371804598E-4</v>
      </c>
      <c r="J329" s="122">
        <v>245.18269905999998</v>
      </c>
      <c r="K329" s="122">
        <v>11.095347826087</v>
      </c>
    </row>
    <row r="330" spans="1:11" x14ac:dyDescent="0.2">
      <c r="A330" s="119" t="s">
        <v>1926</v>
      </c>
      <c r="B330" s="60" t="s">
        <v>536</v>
      </c>
      <c r="C330" s="60" t="s">
        <v>944</v>
      </c>
      <c r="D330" s="119" t="s">
        <v>236</v>
      </c>
      <c r="E330" s="119" t="s">
        <v>237</v>
      </c>
      <c r="F330" s="120">
        <v>4.1297304449999999</v>
      </c>
      <c r="G330" s="120">
        <v>3.0337232230000004</v>
      </c>
      <c r="H330" s="75">
        <f t="shared" si="10"/>
        <v>0.36127462574393165</v>
      </c>
      <c r="I330" s="61">
        <f t="shared" si="11"/>
        <v>4.159714709690525E-4</v>
      </c>
      <c r="J330" s="122">
        <v>450.49027847000002</v>
      </c>
      <c r="K330" s="122">
        <v>26.7652608695652</v>
      </c>
    </row>
    <row r="331" spans="1:11" x14ac:dyDescent="0.2">
      <c r="A331" s="119" t="s">
        <v>2446</v>
      </c>
      <c r="B331" s="60" t="s">
        <v>195</v>
      </c>
      <c r="C331" s="60" t="s">
        <v>944</v>
      </c>
      <c r="D331" s="119" t="s">
        <v>236</v>
      </c>
      <c r="E331" s="119" t="s">
        <v>1088</v>
      </c>
      <c r="F331" s="120">
        <v>4.1042026470000001</v>
      </c>
      <c r="G331" s="120">
        <v>3.8981585540000001</v>
      </c>
      <c r="H331" s="75">
        <f t="shared" si="10"/>
        <v>5.2856775871410688E-2</v>
      </c>
      <c r="I331" s="61">
        <f t="shared" si="11"/>
        <v>4.1340015649076313E-4</v>
      </c>
      <c r="J331" s="122">
        <v>513.83084970000004</v>
      </c>
      <c r="K331" s="122">
        <v>20.070086956521699</v>
      </c>
    </row>
    <row r="332" spans="1:11" x14ac:dyDescent="0.2">
      <c r="A332" s="119" t="s">
        <v>2046</v>
      </c>
      <c r="B332" s="60" t="s">
        <v>2047</v>
      </c>
      <c r="C332" s="60" t="s">
        <v>944</v>
      </c>
      <c r="D332" s="119" t="s">
        <v>878</v>
      </c>
      <c r="E332" s="119" t="s">
        <v>237</v>
      </c>
      <c r="F332" s="120">
        <v>4.1020332399999999</v>
      </c>
      <c r="G332" s="120">
        <v>5.8852679400000003</v>
      </c>
      <c r="H332" s="75">
        <f t="shared" si="10"/>
        <v>-0.30299974753570869</v>
      </c>
      <c r="I332" s="61">
        <f t="shared" si="11"/>
        <v>4.1318164067406782E-4</v>
      </c>
      <c r="J332" s="122">
        <v>87.556289140000004</v>
      </c>
      <c r="K332" s="122">
        <v>69.801913043478294</v>
      </c>
    </row>
    <row r="333" spans="1:11" x14ac:dyDescent="0.2">
      <c r="A333" s="119" t="s">
        <v>2612</v>
      </c>
      <c r="B333" s="119" t="s">
        <v>214</v>
      </c>
      <c r="C333" s="119" t="s">
        <v>939</v>
      </c>
      <c r="D333" s="119" t="s">
        <v>235</v>
      </c>
      <c r="E333" s="119" t="s">
        <v>1088</v>
      </c>
      <c r="F333" s="120">
        <v>4.0967007600000001</v>
      </c>
      <c r="G333" s="120">
        <v>0.19476289999999999</v>
      </c>
      <c r="H333" s="75">
        <f t="shared" si="10"/>
        <v>20.034297394421628</v>
      </c>
      <c r="I333" s="61">
        <f t="shared" si="11"/>
        <v>4.1264452098089307E-4</v>
      </c>
      <c r="J333" s="122">
        <v>248.10946999999999</v>
      </c>
      <c r="K333" s="122">
        <v>5.0590869565217398</v>
      </c>
    </row>
    <row r="334" spans="1:11" x14ac:dyDescent="0.2">
      <c r="A334" s="119" t="s">
        <v>2867</v>
      </c>
      <c r="B334" s="60" t="s">
        <v>1039</v>
      </c>
      <c r="C334" s="60" t="s">
        <v>945</v>
      </c>
      <c r="D334" s="119" t="s">
        <v>235</v>
      </c>
      <c r="E334" s="119" t="s">
        <v>1088</v>
      </c>
      <c r="F334" s="120">
        <v>4.0530588500000002</v>
      </c>
      <c r="G334" s="120">
        <v>0.67488105000000009</v>
      </c>
      <c r="H334" s="75">
        <f t="shared" si="10"/>
        <v>5.0055899480360271</v>
      </c>
      <c r="I334" s="61">
        <f t="shared" si="11"/>
        <v>4.0824864339508639E-4</v>
      </c>
      <c r="J334" s="122">
        <v>7.0647099999999998</v>
      </c>
      <c r="K334" s="122">
        <v>11.068130434782599</v>
      </c>
    </row>
    <row r="335" spans="1:11" x14ac:dyDescent="0.2">
      <c r="A335" s="119" t="s">
        <v>2849</v>
      </c>
      <c r="B335" s="60" t="s">
        <v>599</v>
      </c>
      <c r="C335" s="60" t="s">
        <v>945</v>
      </c>
      <c r="D335" s="119" t="s">
        <v>235</v>
      </c>
      <c r="E335" s="119" t="s">
        <v>1088</v>
      </c>
      <c r="F335" s="120">
        <v>4.0291681219999997</v>
      </c>
      <c r="G335" s="120">
        <v>1.9506933100000001</v>
      </c>
      <c r="H335" s="75">
        <f t="shared" si="10"/>
        <v>1.0655056852581297</v>
      </c>
      <c r="I335" s="61">
        <f t="shared" si="11"/>
        <v>4.058422245256142E-4</v>
      </c>
      <c r="J335" s="122">
        <v>310.06717451999998</v>
      </c>
      <c r="K335" s="122">
        <v>11.727608695652201</v>
      </c>
    </row>
    <row r="336" spans="1:11" x14ac:dyDescent="0.2">
      <c r="A336" s="119" t="s">
        <v>2481</v>
      </c>
      <c r="B336" s="60" t="s">
        <v>315</v>
      </c>
      <c r="C336" s="60" t="s">
        <v>941</v>
      </c>
      <c r="D336" s="119" t="s">
        <v>235</v>
      </c>
      <c r="E336" s="119" t="s">
        <v>1088</v>
      </c>
      <c r="F336" s="120">
        <v>3.9831487700000001</v>
      </c>
      <c r="G336" s="120">
        <v>1.14704761</v>
      </c>
      <c r="H336" s="75">
        <f t="shared" si="10"/>
        <v>2.4725226183070119</v>
      </c>
      <c r="I336" s="61">
        <f t="shared" si="11"/>
        <v>4.0120687657750316E-4</v>
      </c>
      <c r="J336" s="122">
        <v>43.872824871721996</v>
      </c>
      <c r="K336" s="122">
        <v>24.916652173913</v>
      </c>
    </row>
    <row r="337" spans="1:11" x14ac:dyDescent="0.2">
      <c r="A337" s="119" t="s">
        <v>2155</v>
      </c>
      <c r="B337" s="60" t="s">
        <v>97</v>
      </c>
      <c r="C337" s="60" t="s">
        <v>1038</v>
      </c>
      <c r="D337" s="119" t="s">
        <v>236</v>
      </c>
      <c r="E337" s="119" t="s">
        <v>237</v>
      </c>
      <c r="F337" s="120">
        <v>3.9595347300000001</v>
      </c>
      <c r="G337" s="120">
        <v>3.7516002999999998</v>
      </c>
      <c r="H337" s="75">
        <f t="shared" si="10"/>
        <v>5.5425528673723745E-2</v>
      </c>
      <c r="I337" s="61">
        <f t="shared" si="11"/>
        <v>3.9882832739974392E-4</v>
      </c>
      <c r="J337" s="122">
        <v>620.68777847000001</v>
      </c>
      <c r="K337" s="122">
        <v>12.980913043478299</v>
      </c>
    </row>
    <row r="338" spans="1:11" x14ac:dyDescent="0.2">
      <c r="A338" s="119" t="s">
        <v>2480</v>
      </c>
      <c r="B338" s="60" t="s">
        <v>116</v>
      </c>
      <c r="C338" s="60" t="s">
        <v>703</v>
      </c>
      <c r="D338" s="119" t="s">
        <v>235</v>
      </c>
      <c r="E338" s="119" t="s">
        <v>1088</v>
      </c>
      <c r="F338" s="120">
        <v>3.935824072</v>
      </c>
      <c r="G338" s="120">
        <v>3.969430021</v>
      </c>
      <c r="H338" s="75">
        <f t="shared" si="10"/>
        <v>-8.4661900631097797E-3</v>
      </c>
      <c r="I338" s="61">
        <f t="shared" si="11"/>
        <v>3.9644004627165103E-4</v>
      </c>
      <c r="J338" s="122">
        <v>76.746992676899993</v>
      </c>
      <c r="K338" s="122">
        <v>13.648130434782599</v>
      </c>
    </row>
    <row r="339" spans="1:11" x14ac:dyDescent="0.2">
      <c r="A339" s="119" t="s">
        <v>2726</v>
      </c>
      <c r="B339" s="60" t="s">
        <v>2727</v>
      </c>
      <c r="C339" s="60" t="s">
        <v>944</v>
      </c>
      <c r="D339" s="119" t="s">
        <v>878</v>
      </c>
      <c r="E339" s="119" t="s">
        <v>1088</v>
      </c>
      <c r="F339" s="120">
        <v>3.8948162400000004</v>
      </c>
      <c r="G339" s="120">
        <v>0.66051212000000004</v>
      </c>
      <c r="H339" s="75"/>
      <c r="I339" s="61">
        <f t="shared" si="11"/>
        <v>3.9230948898093379E-4</v>
      </c>
      <c r="J339" s="122">
        <v>30.8</v>
      </c>
      <c r="K339" s="122">
        <v>47.245782608695698</v>
      </c>
    </row>
    <row r="340" spans="1:11" x14ac:dyDescent="0.2">
      <c r="A340" s="119" t="s">
        <v>2499</v>
      </c>
      <c r="B340" s="60" t="s">
        <v>114</v>
      </c>
      <c r="C340" s="60" t="s">
        <v>703</v>
      </c>
      <c r="D340" s="119" t="s">
        <v>235</v>
      </c>
      <c r="E340" s="119" t="s">
        <v>1088</v>
      </c>
      <c r="F340" s="120">
        <v>3.89193371</v>
      </c>
      <c r="G340" s="120">
        <v>2.9200752400000001</v>
      </c>
      <c r="H340" s="75">
        <f t="shared" ref="H340:H403" si="12">IF(ISERROR(F340/G340-1),"",IF((F340/G340-1)&gt;10000%,"",F340/G340-1))</f>
        <v>0.3328196673452839</v>
      </c>
      <c r="I340" s="61">
        <f t="shared" si="11"/>
        <v>3.9201914309512317E-4</v>
      </c>
      <c r="J340" s="122">
        <v>28.0470004672</v>
      </c>
      <c r="K340" s="122">
        <v>18.4937826086956</v>
      </c>
    </row>
    <row r="341" spans="1:11" x14ac:dyDescent="0.2">
      <c r="A341" s="119" t="s">
        <v>2267</v>
      </c>
      <c r="B341" s="60" t="s">
        <v>416</v>
      </c>
      <c r="C341" s="60" t="s">
        <v>940</v>
      </c>
      <c r="D341" s="119" t="s">
        <v>235</v>
      </c>
      <c r="E341" s="119" t="s">
        <v>1088</v>
      </c>
      <c r="F341" s="120">
        <v>3.8851974490000001</v>
      </c>
      <c r="G341" s="120">
        <v>1.6281433589999998</v>
      </c>
      <c r="H341" s="75">
        <f t="shared" si="12"/>
        <v>1.3862747881035951</v>
      </c>
      <c r="I341" s="61">
        <f t="shared" si="11"/>
        <v>3.9134062607462514E-4</v>
      </c>
      <c r="J341" s="122">
        <v>137.3340791</v>
      </c>
      <c r="K341" s="122">
        <v>5.9894782608695598</v>
      </c>
    </row>
    <row r="342" spans="1:11" x14ac:dyDescent="0.2">
      <c r="A342" s="119" t="s">
        <v>2375</v>
      </c>
      <c r="B342" s="60" t="s">
        <v>443</v>
      </c>
      <c r="C342" s="60" t="s">
        <v>944</v>
      </c>
      <c r="D342" s="119" t="s">
        <v>236</v>
      </c>
      <c r="E342" s="119" t="s">
        <v>237</v>
      </c>
      <c r="F342" s="120">
        <v>3.851855134</v>
      </c>
      <c r="G342" s="120">
        <v>1.888404092</v>
      </c>
      <c r="H342" s="75">
        <f t="shared" si="12"/>
        <v>1.0397409380322395</v>
      </c>
      <c r="I342" s="61">
        <f t="shared" si="11"/>
        <v>3.879821860987532E-4</v>
      </c>
      <c r="J342" s="122">
        <v>40.06</v>
      </c>
      <c r="K342" s="122">
        <v>29.020956521739102</v>
      </c>
    </row>
    <row r="343" spans="1:11" x14ac:dyDescent="0.2">
      <c r="A343" s="119" t="s">
        <v>2661</v>
      </c>
      <c r="B343" s="60" t="s">
        <v>1023</v>
      </c>
      <c r="C343" s="60" t="s">
        <v>939</v>
      </c>
      <c r="D343" s="119" t="s">
        <v>235</v>
      </c>
      <c r="E343" s="119" t="s">
        <v>1088</v>
      </c>
      <c r="F343" s="120">
        <v>3.8506079300000002</v>
      </c>
      <c r="G343" s="120">
        <v>1.40514641</v>
      </c>
      <c r="H343" s="75">
        <f t="shared" si="12"/>
        <v>1.7403606503894498</v>
      </c>
      <c r="I343" s="61">
        <f t="shared" si="11"/>
        <v>3.8785656015551362E-4</v>
      </c>
      <c r="J343" s="122">
        <v>107.05643214</v>
      </c>
      <c r="K343" s="122">
        <v>11.118478260869599</v>
      </c>
    </row>
    <row r="344" spans="1:11" x14ac:dyDescent="0.2">
      <c r="A344" s="119" t="s">
        <v>1840</v>
      </c>
      <c r="B344" s="60" t="s">
        <v>1084</v>
      </c>
      <c r="C344" s="60" t="s">
        <v>703</v>
      </c>
      <c r="D344" s="119" t="s">
        <v>235</v>
      </c>
      <c r="E344" s="119" t="s">
        <v>1088</v>
      </c>
      <c r="F344" s="120">
        <v>3.8447134679999997</v>
      </c>
      <c r="G344" s="120">
        <v>1.929330797</v>
      </c>
      <c r="H344" s="75">
        <f t="shared" si="12"/>
        <v>0.99277048496728049</v>
      </c>
      <c r="I344" s="61">
        <f t="shared" si="11"/>
        <v>3.8726283423045228E-4</v>
      </c>
      <c r="J344" s="122">
        <v>33.459810287220002</v>
      </c>
      <c r="K344" s="122">
        <v>90.638304347826093</v>
      </c>
    </row>
    <row r="345" spans="1:11" x14ac:dyDescent="0.2">
      <c r="A345" s="119" t="s">
        <v>2372</v>
      </c>
      <c r="B345" s="60" t="s">
        <v>440</v>
      </c>
      <c r="C345" s="60" t="s">
        <v>944</v>
      </c>
      <c r="D345" s="119" t="s">
        <v>236</v>
      </c>
      <c r="E345" s="119" t="s">
        <v>237</v>
      </c>
      <c r="F345" s="120">
        <v>3.8197230070000003</v>
      </c>
      <c r="G345" s="120">
        <v>3.5462232030000003</v>
      </c>
      <c r="H345" s="75">
        <f t="shared" si="12"/>
        <v>7.7124249756368224E-2</v>
      </c>
      <c r="I345" s="61">
        <f t="shared" si="11"/>
        <v>3.8474564359033427E-4</v>
      </c>
      <c r="J345" s="122">
        <v>25.365599999999997</v>
      </c>
      <c r="K345" s="122">
        <v>38.448999999999998</v>
      </c>
    </row>
    <row r="346" spans="1:11" x14ac:dyDescent="0.2">
      <c r="A346" s="119" t="s">
        <v>1763</v>
      </c>
      <c r="B346" s="60" t="s">
        <v>954</v>
      </c>
      <c r="C346" s="60" t="s">
        <v>703</v>
      </c>
      <c r="D346" s="119" t="s">
        <v>235</v>
      </c>
      <c r="E346" s="119" t="s">
        <v>1088</v>
      </c>
      <c r="F346" s="120">
        <v>3.7663293700000002</v>
      </c>
      <c r="G346" s="120">
        <v>0.94408193500000004</v>
      </c>
      <c r="H346" s="75">
        <f t="shared" si="12"/>
        <v>2.9894094255706736</v>
      </c>
      <c r="I346" s="61">
        <f t="shared" si="11"/>
        <v>3.7936751297888764E-4</v>
      </c>
      <c r="J346" s="122">
        <v>38.611665460304998</v>
      </c>
      <c r="K346" s="122">
        <v>23.606434782608702</v>
      </c>
    </row>
    <row r="347" spans="1:11" x14ac:dyDescent="0.2">
      <c r="A347" s="119" t="s">
        <v>2348</v>
      </c>
      <c r="B347" s="60" t="s">
        <v>640</v>
      </c>
      <c r="C347" s="60" t="s">
        <v>944</v>
      </c>
      <c r="D347" s="119" t="s">
        <v>236</v>
      </c>
      <c r="E347" s="119" t="s">
        <v>237</v>
      </c>
      <c r="F347" s="120">
        <v>3.7563790589999999</v>
      </c>
      <c r="G347" s="120">
        <v>2.9557305230000002</v>
      </c>
      <c r="H347" s="75">
        <f t="shared" si="12"/>
        <v>0.27088008523434648</v>
      </c>
      <c r="I347" s="61">
        <f t="shared" si="11"/>
        <v>3.7836525736961875E-4</v>
      </c>
      <c r="J347" s="122">
        <v>65.851500000000001</v>
      </c>
      <c r="K347" s="122">
        <v>48.715782608695598</v>
      </c>
    </row>
    <row r="348" spans="1:11" x14ac:dyDescent="0.2">
      <c r="A348" s="119" t="s">
        <v>2657</v>
      </c>
      <c r="B348" s="60" t="s">
        <v>80</v>
      </c>
      <c r="C348" s="60" t="s">
        <v>939</v>
      </c>
      <c r="D348" s="119" t="s">
        <v>235</v>
      </c>
      <c r="E348" s="119" t="s">
        <v>1088</v>
      </c>
      <c r="F348" s="120">
        <v>3.739676937</v>
      </c>
      <c r="G348" s="120">
        <v>3.0987479700000002</v>
      </c>
      <c r="H348" s="75">
        <f t="shared" si="12"/>
        <v>0.20683481625645084</v>
      </c>
      <c r="I348" s="61">
        <f t="shared" si="11"/>
        <v>3.7668291844964005E-4</v>
      </c>
      <c r="J348" s="122">
        <v>242.53831646</v>
      </c>
      <c r="K348" s="122">
        <v>12.7242608695652</v>
      </c>
    </row>
    <row r="349" spans="1:11" x14ac:dyDescent="0.2">
      <c r="A349" s="119" t="s">
        <v>1948</v>
      </c>
      <c r="B349" s="60" t="s">
        <v>41</v>
      </c>
      <c r="C349" s="60" t="s">
        <v>944</v>
      </c>
      <c r="D349" s="119" t="s">
        <v>236</v>
      </c>
      <c r="E349" s="119" t="s">
        <v>1088</v>
      </c>
      <c r="F349" s="120">
        <v>3.681850453</v>
      </c>
      <c r="G349" s="120">
        <v>1.6006764529999999</v>
      </c>
      <c r="H349" s="75">
        <f t="shared" si="12"/>
        <v>1.3001840541225231</v>
      </c>
      <c r="I349" s="61">
        <f t="shared" si="11"/>
        <v>3.7085828463133077E-4</v>
      </c>
      <c r="J349" s="122">
        <v>441.49716126999999</v>
      </c>
      <c r="K349" s="122">
        <v>37.703869565217403</v>
      </c>
    </row>
    <row r="350" spans="1:11" x14ac:dyDescent="0.2">
      <c r="A350" s="119" t="s">
        <v>2351</v>
      </c>
      <c r="B350" s="119" t="s">
        <v>655</v>
      </c>
      <c r="C350" s="119" t="s">
        <v>944</v>
      </c>
      <c r="D350" s="119" t="s">
        <v>236</v>
      </c>
      <c r="E350" s="119" t="s">
        <v>237</v>
      </c>
      <c r="F350" s="120">
        <v>3.6720657129999998</v>
      </c>
      <c r="G350" s="120">
        <v>4.4122180350000004</v>
      </c>
      <c r="H350" s="75">
        <f t="shared" si="12"/>
        <v>-0.16775062250521822</v>
      </c>
      <c r="I350" s="121">
        <f t="shared" si="11"/>
        <v>3.6987270633631695E-4</v>
      </c>
      <c r="J350" s="122">
        <v>181.511</v>
      </c>
      <c r="K350" s="122">
        <v>12.154391304347801</v>
      </c>
    </row>
    <row r="351" spans="1:11" x14ac:dyDescent="0.2">
      <c r="A351" s="119" t="s">
        <v>2456</v>
      </c>
      <c r="B351" s="119" t="s">
        <v>89</v>
      </c>
      <c r="C351" s="119" t="s">
        <v>946</v>
      </c>
      <c r="D351" s="119" t="s">
        <v>236</v>
      </c>
      <c r="E351" s="119" t="s">
        <v>237</v>
      </c>
      <c r="F351" s="120">
        <v>3.637992476</v>
      </c>
      <c r="G351" s="120">
        <v>1.5234607169999999</v>
      </c>
      <c r="H351" s="75">
        <f t="shared" si="12"/>
        <v>1.3879791814809233</v>
      </c>
      <c r="I351" s="121">
        <f t="shared" si="11"/>
        <v>3.6644064346821198E-4</v>
      </c>
      <c r="J351" s="122">
        <v>780.93050000000005</v>
      </c>
      <c r="K351" s="122">
        <v>6.3003478260869601</v>
      </c>
    </row>
    <row r="352" spans="1:11" x14ac:dyDescent="0.2">
      <c r="A352" s="119" t="s">
        <v>2247</v>
      </c>
      <c r="B352" s="119" t="s">
        <v>505</v>
      </c>
      <c r="C352" s="119" t="s">
        <v>940</v>
      </c>
      <c r="D352" s="119" t="s">
        <v>235</v>
      </c>
      <c r="E352" s="119" t="s">
        <v>1088</v>
      </c>
      <c r="F352" s="120">
        <v>3.6378933730000003</v>
      </c>
      <c r="G352" s="120">
        <v>1.410748023</v>
      </c>
      <c r="H352" s="75">
        <f t="shared" si="12"/>
        <v>1.5786981896766408</v>
      </c>
      <c r="I352" s="121">
        <f t="shared" si="11"/>
        <v>3.6643066121362265E-4</v>
      </c>
      <c r="J352" s="122">
        <v>67.036684219999998</v>
      </c>
      <c r="K352" s="122">
        <v>1.3579565217391301</v>
      </c>
    </row>
    <row r="353" spans="1:11" x14ac:dyDescent="0.2">
      <c r="A353" s="119" t="s">
        <v>2818</v>
      </c>
      <c r="B353" s="60" t="s">
        <v>621</v>
      </c>
      <c r="C353" s="60" t="s">
        <v>945</v>
      </c>
      <c r="D353" s="119" t="s">
        <v>236</v>
      </c>
      <c r="E353" s="119" t="s">
        <v>1088</v>
      </c>
      <c r="F353" s="120">
        <v>3.591987558</v>
      </c>
      <c r="G353" s="120">
        <v>8.2704152300000011</v>
      </c>
      <c r="H353" s="75">
        <f t="shared" si="12"/>
        <v>-0.56568231967719473</v>
      </c>
      <c r="I353" s="61">
        <f t="shared" si="11"/>
        <v>3.6180674940003129E-4</v>
      </c>
      <c r="J353" s="122">
        <v>62.671098000000001</v>
      </c>
      <c r="K353" s="122">
        <v>9.0209130434782594</v>
      </c>
    </row>
    <row r="354" spans="1:11" x14ac:dyDescent="0.2">
      <c r="A354" s="119" t="s">
        <v>2026</v>
      </c>
      <c r="B354" s="60" t="s">
        <v>15</v>
      </c>
      <c r="C354" s="60" t="s">
        <v>944</v>
      </c>
      <c r="D354" s="119" t="s">
        <v>878</v>
      </c>
      <c r="E354" s="119" t="s">
        <v>1088</v>
      </c>
      <c r="F354" s="120">
        <v>3.5672919900000002</v>
      </c>
      <c r="G354" s="120">
        <v>0.95905277</v>
      </c>
      <c r="H354" s="75">
        <f t="shared" si="12"/>
        <v>2.719599277107557</v>
      </c>
      <c r="I354" s="61">
        <f t="shared" si="11"/>
        <v>3.5931926216952365E-4</v>
      </c>
      <c r="J354" s="122">
        <v>102.4002</v>
      </c>
      <c r="K354" s="122">
        <v>10.326173913043499</v>
      </c>
    </row>
    <row r="355" spans="1:11" x14ac:dyDescent="0.2">
      <c r="A355" s="119" t="s">
        <v>2274</v>
      </c>
      <c r="B355" s="60" t="s">
        <v>415</v>
      </c>
      <c r="C355" s="60" t="s">
        <v>940</v>
      </c>
      <c r="D355" s="119" t="s">
        <v>235</v>
      </c>
      <c r="E355" s="119" t="s">
        <v>1088</v>
      </c>
      <c r="F355" s="120">
        <v>3.5639292489999996</v>
      </c>
      <c r="G355" s="120">
        <v>2.081606732</v>
      </c>
      <c r="H355" s="75">
        <f t="shared" si="12"/>
        <v>0.71210497843451415</v>
      </c>
      <c r="I355" s="61">
        <f t="shared" si="11"/>
        <v>3.5898054652236763E-4</v>
      </c>
      <c r="J355" s="122">
        <v>39.884571969999996</v>
      </c>
      <c r="K355" s="122">
        <v>10.148782608695701</v>
      </c>
    </row>
    <row r="356" spans="1:11" x14ac:dyDescent="0.2">
      <c r="A356" s="119" t="s">
        <v>1966</v>
      </c>
      <c r="B356" s="60" t="s">
        <v>1675</v>
      </c>
      <c r="C356" s="60" t="s">
        <v>944</v>
      </c>
      <c r="D356" s="119" t="s">
        <v>878</v>
      </c>
      <c r="E356" s="119" t="s">
        <v>237</v>
      </c>
      <c r="F356" s="120">
        <v>3.5592542999999996</v>
      </c>
      <c r="G356" s="120">
        <v>3.98226E-2</v>
      </c>
      <c r="H356" s="75">
        <f t="shared" si="12"/>
        <v>88.377747811544197</v>
      </c>
      <c r="I356" s="61">
        <f t="shared" si="11"/>
        <v>3.5850965733525618E-4</v>
      </c>
      <c r="J356" s="122">
        <v>7.8065297000000005</v>
      </c>
      <c r="K356" s="122">
        <v>4.6350434782608696</v>
      </c>
    </row>
    <row r="357" spans="1:11" x14ac:dyDescent="0.2">
      <c r="A357" s="119" t="s">
        <v>2426</v>
      </c>
      <c r="B357" s="60" t="s">
        <v>266</v>
      </c>
      <c r="C357" s="60" t="s">
        <v>941</v>
      </c>
      <c r="D357" s="119" t="s">
        <v>235</v>
      </c>
      <c r="E357" s="119" t="s">
        <v>1088</v>
      </c>
      <c r="F357" s="120">
        <v>3.55902399</v>
      </c>
      <c r="G357" s="120">
        <v>2.8271472799999997</v>
      </c>
      <c r="H357" s="75">
        <f t="shared" si="12"/>
        <v>0.25887463139168343</v>
      </c>
      <c r="I357" s="61">
        <f t="shared" si="11"/>
        <v>3.5848645911669094E-4</v>
      </c>
      <c r="J357" s="122">
        <v>113.69476553</v>
      </c>
      <c r="K357" s="122">
        <v>29.378043478260899</v>
      </c>
    </row>
    <row r="358" spans="1:11" x14ac:dyDescent="0.2">
      <c r="A358" s="119" t="s">
        <v>1793</v>
      </c>
      <c r="B358" s="60" t="s">
        <v>139</v>
      </c>
      <c r="C358" s="60" t="s">
        <v>703</v>
      </c>
      <c r="D358" s="119" t="s">
        <v>235</v>
      </c>
      <c r="E358" s="119" t="s">
        <v>1088</v>
      </c>
      <c r="F358" s="120">
        <v>3.5063376009999998</v>
      </c>
      <c r="G358" s="120">
        <v>1.8470215160000001</v>
      </c>
      <c r="H358" s="75">
        <f t="shared" si="12"/>
        <v>0.89837398786425382</v>
      </c>
      <c r="I358" s="61">
        <f t="shared" si="11"/>
        <v>3.5317956680876509E-4</v>
      </c>
      <c r="J358" s="122">
        <v>141.93197359516799</v>
      </c>
      <c r="K358" s="122">
        <v>34.378304347826102</v>
      </c>
    </row>
    <row r="359" spans="1:11" x14ac:dyDescent="0.2">
      <c r="A359" s="119" t="s">
        <v>2371</v>
      </c>
      <c r="B359" s="60" t="s">
        <v>439</v>
      </c>
      <c r="C359" s="60" t="s">
        <v>944</v>
      </c>
      <c r="D359" s="119" t="s">
        <v>236</v>
      </c>
      <c r="E359" s="119" t="s">
        <v>237</v>
      </c>
      <c r="F359" s="120">
        <v>3.4640911000000001</v>
      </c>
      <c r="G359" s="120">
        <v>2.1962298900000001</v>
      </c>
      <c r="H359" s="75">
        <f t="shared" si="12"/>
        <v>0.57728984373307113</v>
      </c>
      <c r="I359" s="61">
        <f t="shared" si="11"/>
        <v>3.4892424327171871E-4</v>
      </c>
      <c r="J359" s="122">
        <v>25.346</v>
      </c>
      <c r="K359" s="122">
        <v>23.376826086956498</v>
      </c>
    </row>
    <row r="360" spans="1:11" x14ac:dyDescent="0.2">
      <c r="A360" s="119" t="s">
        <v>2402</v>
      </c>
      <c r="B360" s="60" t="s">
        <v>2403</v>
      </c>
      <c r="C360" s="119" t="s">
        <v>703</v>
      </c>
      <c r="D360" s="119" t="s">
        <v>878</v>
      </c>
      <c r="E360" s="119" t="s">
        <v>1088</v>
      </c>
      <c r="F360" s="120">
        <v>3.4463756499999998</v>
      </c>
      <c r="G360" s="120">
        <v>0.46215323999999997</v>
      </c>
      <c r="H360" s="75">
        <f t="shared" si="12"/>
        <v>6.4572140833633451</v>
      </c>
      <c r="I360" s="61">
        <f t="shared" si="11"/>
        <v>3.4713983581619072E-4</v>
      </c>
      <c r="J360" s="122">
        <v>132.38972999999999</v>
      </c>
      <c r="K360" s="122">
        <v>49.528391304347799</v>
      </c>
    </row>
    <row r="361" spans="1:11" x14ac:dyDescent="0.2">
      <c r="A361" s="119" t="s">
        <v>2380</v>
      </c>
      <c r="B361" s="60" t="s">
        <v>448</v>
      </c>
      <c r="C361" s="60" t="s">
        <v>944</v>
      </c>
      <c r="D361" s="119" t="s">
        <v>236</v>
      </c>
      <c r="E361" s="119" t="s">
        <v>237</v>
      </c>
      <c r="F361" s="120">
        <v>3.3797417749999998</v>
      </c>
      <c r="G361" s="120">
        <v>5.7169575120000005</v>
      </c>
      <c r="H361" s="75">
        <f t="shared" si="12"/>
        <v>-0.40882160346550434</v>
      </c>
      <c r="I361" s="61">
        <f t="shared" si="11"/>
        <v>3.4042806821555309E-4</v>
      </c>
      <c r="J361" s="122">
        <v>79.464500000000001</v>
      </c>
      <c r="K361" s="122">
        <v>144.03565217391301</v>
      </c>
    </row>
    <row r="362" spans="1:11" x14ac:dyDescent="0.2">
      <c r="A362" s="119" t="s">
        <v>2634</v>
      </c>
      <c r="B362" s="60" t="s">
        <v>75</v>
      </c>
      <c r="C362" s="60" t="s">
        <v>939</v>
      </c>
      <c r="D362" s="119" t="s">
        <v>235</v>
      </c>
      <c r="E362" s="119" t="s">
        <v>1088</v>
      </c>
      <c r="F362" s="120">
        <v>3.3715385699999998</v>
      </c>
      <c r="G362" s="120">
        <v>1.69650605</v>
      </c>
      <c r="H362" s="75">
        <f t="shared" si="12"/>
        <v>0.98734249724603096</v>
      </c>
      <c r="I362" s="61">
        <f t="shared" si="11"/>
        <v>3.3960179170768994E-4</v>
      </c>
      <c r="J362" s="122">
        <v>76.371729850000008</v>
      </c>
      <c r="K362" s="122">
        <v>25.668434782608699</v>
      </c>
    </row>
    <row r="363" spans="1:11" x14ac:dyDescent="0.2">
      <c r="A363" s="119" t="s">
        <v>2545</v>
      </c>
      <c r="B363" s="60" t="s">
        <v>1556</v>
      </c>
      <c r="C363" s="60" t="s">
        <v>941</v>
      </c>
      <c r="D363" s="119" t="s">
        <v>235</v>
      </c>
      <c r="E363" s="119" t="s">
        <v>1088</v>
      </c>
      <c r="F363" s="120">
        <v>3.3685008500000002</v>
      </c>
      <c r="G363" s="120">
        <v>0.28290616999999996</v>
      </c>
      <c r="H363" s="75">
        <f t="shared" si="12"/>
        <v>10.906777607572153</v>
      </c>
      <c r="I363" s="61">
        <f t="shared" si="11"/>
        <v>3.3929581414483909E-4</v>
      </c>
      <c r="J363" s="122">
        <v>344.67681449000003</v>
      </c>
      <c r="K363" s="122">
        <v>49.512608695652197</v>
      </c>
    </row>
    <row r="364" spans="1:11" x14ac:dyDescent="0.2">
      <c r="A364" s="119" t="s">
        <v>2825</v>
      </c>
      <c r="B364" s="60" t="s">
        <v>509</v>
      </c>
      <c r="C364" s="60" t="s">
        <v>945</v>
      </c>
      <c r="D364" s="119" t="s">
        <v>235</v>
      </c>
      <c r="E364" s="119" t="s">
        <v>237</v>
      </c>
      <c r="F364" s="120">
        <v>3.365342225</v>
      </c>
      <c r="G364" s="120">
        <v>6.0811285700000006</v>
      </c>
      <c r="H364" s="75">
        <f t="shared" si="12"/>
        <v>-0.44659248916356986</v>
      </c>
      <c r="I364" s="61">
        <f t="shared" si="11"/>
        <v>3.3897765829786838E-4</v>
      </c>
      <c r="J364" s="122">
        <v>308.75306</v>
      </c>
      <c r="K364" s="122">
        <v>29.727608695652201</v>
      </c>
    </row>
    <row r="365" spans="1:11" x14ac:dyDescent="0.2">
      <c r="A365" s="119" t="s">
        <v>1978</v>
      </c>
      <c r="B365" s="60" t="s">
        <v>384</v>
      </c>
      <c r="C365" s="60" t="s">
        <v>944</v>
      </c>
      <c r="D365" s="119" t="s">
        <v>236</v>
      </c>
      <c r="E365" s="119" t="s">
        <v>1088</v>
      </c>
      <c r="F365" s="120">
        <v>3.3241976699999998</v>
      </c>
      <c r="G365" s="120">
        <v>0.70657711199999995</v>
      </c>
      <c r="H365" s="75">
        <f t="shared" si="12"/>
        <v>3.70464951884827</v>
      </c>
      <c r="I365" s="61">
        <f t="shared" si="11"/>
        <v>3.3483332943823574E-4</v>
      </c>
      <c r="J365" s="122">
        <v>609.59051521000004</v>
      </c>
      <c r="K365" s="122">
        <v>45.200043478260902</v>
      </c>
    </row>
    <row r="366" spans="1:11" x14ac:dyDescent="0.2">
      <c r="A366" s="119" t="s">
        <v>2598</v>
      </c>
      <c r="B366" s="60" t="s">
        <v>550</v>
      </c>
      <c r="C366" s="60" t="s">
        <v>1038</v>
      </c>
      <c r="D366" s="119" t="s">
        <v>235</v>
      </c>
      <c r="E366" s="119" t="s">
        <v>1088</v>
      </c>
      <c r="F366" s="120">
        <v>3.2952691889999999</v>
      </c>
      <c r="G366" s="120">
        <v>0.92137495999999997</v>
      </c>
      <c r="H366" s="75">
        <f t="shared" si="12"/>
        <v>2.5764692248636756</v>
      </c>
      <c r="I366" s="61">
        <f t="shared" si="11"/>
        <v>3.3191947756467348E-4</v>
      </c>
      <c r="J366" s="122">
        <v>45.119625880000001</v>
      </c>
      <c r="K366" s="122">
        <v>74.683695652173895</v>
      </c>
    </row>
    <row r="367" spans="1:11" x14ac:dyDescent="0.2">
      <c r="A367" s="119" t="s">
        <v>2860</v>
      </c>
      <c r="B367" s="60" t="s">
        <v>605</v>
      </c>
      <c r="C367" s="60" t="s">
        <v>945</v>
      </c>
      <c r="D367" s="119" t="s">
        <v>235</v>
      </c>
      <c r="E367" s="119" t="s">
        <v>1088</v>
      </c>
      <c r="F367" s="120">
        <v>3.2875682300000002</v>
      </c>
      <c r="G367" s="120">
        <v>1.1933433</v>
      </c>
      <c r="H367" s="75">
        <f t="shared" si="12"/>
        <v>1.754922435145025</v>
      </c>
      <c r="I367" s="61">
        <f t="shared" si="11"/>
        <v>3.3114379031685791E-4</v>
      </c>
      <c r="J367" s="122">
        <v>57.052405280000002</v>
      </c>
      <c r="K367" s="122">
        <v>16.624260869565202</v>
      </c>
    </row>
    <row r="368" spans="1:11" x14ac:dyDescent="0.2">
      <c r="A368" s="119" t="s">
        <v>1841</v>
      </c>
      <c r="B368" s="60" t="s">
        <v>1085</v>
      </c>
      <c r="C368" s="60" t="s">
        <v>703</v>
      </c>
      <c r="D368" s="119" t="s">
        <v>235</v>
      </c>
      <c r="E368" s="119" t="s">
        <v>1088</v>
      </c>
      <c r="F368" s="120">
        <v>3.2813100950000003</v>
      </c>
      <c r="G368" s="120">
        <v>2.1237774649999999</v>
      </c>
      <c r="H368" s="75">
        <f t="shared" si="12"/>
        <v>0.54503480193957166</v>
      </c>
      <c r="I368" s="61">
        <f t="shared" si="11"/>
        <v>3.3051343304387306E-4</v>
      </c>
      <c r="J368" s="122">
        <v>77.714805161700014</v>
      </c>
      <c r="K368" s="122">
        <v>46.917999999999999</v>
      </c>
    </row>
    <row r="369" spans="1:11" x14ac:dyDescent="0.2">
      <c r="A369" s="119" t="s">
        <v>2242</v>
      </c>
      <c r="B369" s="60" t="s">
        <v>293</v>
      </c>
      <c r="C369" s="60" t="s">
        <v>940</v>
      </c>
      <c r="D369" s="119" t="s">
        <v>235</v>
      </c>
      <c r="E369" s="119" t="s">
        <v>1088</v>
      </c>
      <c r="F369" s="120">
        <v>3.2191032650000002</v>
      </c>
      <c r="G369" s="120">
        <v>3.64608993</v>
      </c>
      <c r="H369" s="75">
        <f t="shared" si="12"/>
        <v>-0.11710810023821872</v>
      </c>
      <c r="I369" s="61">
        <f t="shared" si="11"/>
        <v>3.2424758423750576E-4</v>
      </c>
      <c r="J369" s="122">
        <v>49.290108229999994</v>
      </c>
      <c r="K369" s="122">
        <v>12.9532173913043</v>
      </c>
    </row>
    <row r="370" spans="1:11" x14ac:dyDescent="0.2">
      <c r="A370" s="119" t="s">
        <v>2163</v>
      </c>
      <c r="B370" s="60" t="s">
        <v>154</v>
      </c>
      <c r="C370" s="60" t="s">
        <v>1038</v>
      </c>
      <c r="D370" s="119" t="s">
        <v>878</v>
      </c>
      <c r="E370" s="119" t="s">
        <v>237</v>
      </c>
      <c r="F370" s="120">
        <v>3.2134008199999999</v>
      </c>
      <c r="G370" s="120">
        <v>14.370646369999999</v>
      </c>
      <c r="H370" s="75">
        <f t="shared" si="12"/>
        <v>-0.77639135100365009</v>
      </c>
      <c r="I370" s="61">
        <f t="shared" si="11"/>
        <v>3.236731994280463E-4</v>
      </c>
      <c r="J370" s="122">
        <v>287.96616227043984</v>
      </c>
      <c r="K370" s="122">
        <v>29.237434782608702</v>
      </c>
    </row>
    <row r="371" spans="1:11" x14ac:dyDescent="0.2">
      <c r="A371" s="119" t="s">
        <v>2688</v>
      </c>
      <c r="B371" s="60" t="s">
        <v>957</v>
      </c>
      <c r="C371" s="60" t="s">
        <v>703</v>
      </c>
      <c r="D371" s="119" t="s">
        <v>236</v>
      </c>
      <c r="E371" s="119" t="s">
        <v>1088</v>
      </c>
      <c r="F371" s="120">
        <v>3.1960624870000003</v>
      </c>
      <c r="G371" s="120">
        <v>3.267263899</v>
      </c>
      <c r="H371" s="75">
        <f t="shared" si="12"/>
        <v>-2.1792366396173879E-2</v>
      </c>
      <c r="I371" s="61">
        <f t="shared" si="11"/>
        <v>3.2192677748157445E-4</v>
      </c>
      <c r="J371" s="122">
        <v>134.98758050962502</v>
      </c>
      <c r="K371" s="122">
        <v>46.982260869565202</v>
      </c>
    </row>
    <row r="372" spans="1:11" x14ac:dyDescent="0.2">
      <c r="A372" s="119" t="s">
        <v>1814</v>
      </c>
      <c r="B372" s="60" t="s">
        <v>367</v>
      </c>
      <c r="C372" s="60" t="s">
        <v>703</v>
      </c>
      <c r="D372" s="119" t="s">
        <v>235</v>
      </c>
      <c r="E372" s="119" t="s">
        <v>1088</v>
      </c>
      <c r="F372" s="120">
        <v>3.1662091830000003</v>
      </c>
      <c r="G372" s="120">
        <v>1.7866673559999999</v>
      </c>
      <c r="H372" s="75">
        <f t="shared" si="12"/>
        <v>0.77213132168515441</v>
      </c>
      <c r="I372" s="61">
        <f t="shared" si="11"/>
        <v>3.189197718322829E-4</v>
      </c>
      <c r="J372" s="122">
        <v>87.32117790773097</v>
      </c>
      <c r="K372" s="122">
        <v>116.179130434783</v>
      </c>
    </row>
    <row r="373" spans="1:11" x14ac:dyDescent="0.2">
      <c r="A373" s="119" t="s">
        <v>2829</v>
      </c>
      <c r="B373" s="60" t="s">
        <v>600</v>
      </c>
      <c r="C373" s="60" t="s">
        <v>945</v>
      </c>
      <c r="D373" s="119" t="s">
        <v>235</v>
      </c>
      <c r="E373" s="119" t="s">
        <v>1088</v>
      </c>
      <c r="F373" s="120">
        <v>3.1662022300000001</v>
      </c>
      <c r="G373" s="120">
        <v>4.5664991800000001</v>
      </c>
      <c r="H373" s="75">
        <f t="shared" si="12"/>
        <v>-0.30664561512085942</v>
      </c>
      <c r="I373" s="61">
        <f t="shared" si="11"/>
        <v>3.1891907148399713E-4</v>
      </c>
      <c r="J373" s="122">
        <v>27.389976000000001</v>
      </c>
      <c r="K373" s="122">
        <v>9.1549999999999994</v>
      </c>
    </row>
    <row r="374" spans="1:11" x14ac:dyDescent="0.2">
      <c r="A374" s="119" t="s">
        <v>2441</v>
      </c>
      <c r="B374" s="60" t="s">
        <v>1485</v>
      </c>
      <c r="C374" s="60" t="s">
        <v>1038</v>
      </c>
      <c r="D374" s="119" t="s">
        <v>235</v>
      </c>
      <c r="E374" s="119" t="s">
        <v>1088</v>
      </c>
      <c r="F374" s="120">
        <v>3.1524157588882504</v>
      </c>
      <c r="G374" s="120">
        <v>7.7283126318877899</v>
      </c>
      <c r="H374" s="75">
        <f t="shared" si="12"/>
        <v>-0.59209520770665147</v>
      </c>
      <c r="I374" s="61">
        <f t="shared" si="11"/>
        <v>3.1753041458636107E-4</v>
      </c>
      <c r="J374" s="122">
        <v>31.314413155221004</v>
      </c>
      <c r="K374" s="122">
        <v>28.138434782608702</v>
      </c>
    </row>
    <row r="375" spans="1:11" x14ac:dyDescent="0.2">
      <c r="A375" s="119" t="s">
        <v>1925</v>
      </c>
      <c r="B375" s="60" t="s">
        <v>50</v>
      </c>
      <c r="C375" s="60" t="s">
        <v>944</v>
      </c>
      <c r="D375" s="119" t="s">
        <v>878</v>
      </c>
      <c r="E375" s="119" t="s">
        <v>237</v>
      </c>
      <c r="F375" s="120">
        <v>3.077132325</v>
      </c>
      <c r="G375" s="120">
        <v>3.8624505089999999</v>
      </c>
      <c r="H375" s="75">
        <f t="shared" si="12"/>
        <v>-0.20332122888567994</v>
      </c>
      <c r="I375" s="61">
        <f t="shared" si="11"/>
        <v>3.099474110099383E-4</v>
      </c>
      <c r="J375" s="122">
        <v>260.47811774000002</v>
      </c>
      <c r="K375" s="122">
        <v>37.7087826086956</v>
      </c>
    </row>
    <row r="376" spans="1:11" x14ac:dyDescent="0.2">
      <c r="A376" s="119" t="s">
        <v>1947</v>
      </c>
      <c r="B376" s="60" t="s">
        <v>990</v>
      </c>
      <c r="C376" s="60" t="s">
        <v>944</v>
      </c>
      <c r="D376" s="119" t="s">
        <v>236</v>
      </c>
      <c r="E376" s="119" t="s">
        <v>237</v>
      </c>
      <c r="F376" s="120">
        <v>3.0253026099999998</v>
      </c>
      <c r="G376" s="120">
        <v>0.91512530599999997</v>
      </c>
      <c r="H376" s="75">
        <f t="shared" si="12"/>
        <v>2.3058889205277859</v>
      </c>
      <c r="I376" s="61">
        <f t="shared" si="11"/>
        <v>3.0472680809757151E-4</v>
      </c>
      <c r="J376" s="122">
        <v>212.69617425000001</v>
      </c>
      <c r="K376" s="122">
        <v>40.643565217391298</v>
      </c>
    </row>
    <row r="377" spans="1:11" x14ac:dyDescent="0.2">
      <c r="A377" s="119" t="s">
        <v>2450</v>
      </c>
      <c r="B377" s="60" t="s">
        <v>882</v>
      </c>
      <c r="C377" s="60" t="s">
        <v>940</v>
      </c>
      <c r="D377" s="119" t="s">
        <v>235</v>
      </c>
      <c r="E377" s="119" t="s">
        <v>1088</v>
      </c>
      <c r="F377" s="120">
        <v>2.9652281940000003</v>
      </c>
      <c r="G377" s="120">
        <v>1.8683087919999999</v>
      </c>
      <c r="H377" s="75">
        <f t="shared" si="12"/>
        <v>0.58711889956143848</v>
      </c>
      <c r="I377" s="61">
        <f t="shared" si="11"/>
        <v>2.9867574894881235E-4</v>
      </c>
      <c r="J377" s="122">
        <v>42.977244060000004</v>
      </c>
      <c r="K377" s="122">
        <v>39.6323043478261</v>
      </c>
    </row>
    <row r="378" spans="1:11" x14ac:dyDescent="0.2">
      <c r="A378" s="119" t="s">
        <v>2013</v>
      </c>
      <c r="B378" s="60" t="s">
        <v>200</v>
      </c>
      <c r="C378" s="60" t="s">
        <v>944</v>
      </c>
      <c r="D378" s="119" t="s">
        <v>236</v>
      </c>
      <c r="E378" s="119" t="s">
        <v>1088</v>
      </c>
      <c r="F378" s="120">
        <v>2.961252107</v>
      </c>
      <c r="G378" s="120">
        <v>0.31585102199999998</v>
      </c>
      <c r="H378" s="75">
        <f t="shared" si="12"/>
        <v>8.3754710314029008</v>
      </c>
      <c r="I378" s="61">
        <f t="shared" si="11"/>
        <v>2.9827525337649391E-4</v>
      </c>
      <c r="J378" s="122">
        <v>265.2122473</v>
      </c>
      <c r="K378" s="122">
        <v>41.2259130434783</v>
      </c>
    </row>
    <row r="379" spans="1:11" x14ac:dyDescent="0.2">
      <c r="A379" s="119" t="s">
        <v>2260</v>
      </c>
      <c r="B379" s="60" t="s">
        <v>663</v>
      </c>
      <c r="C379" s="60" t="s">
        <v>940</v>
      </c>
      <c r="D379" s="119" t="s">
        <v>235</v>
      </c>
      <c r="E379" s="119" t="s">
        <v>1088</v>
      </c>
      <c r="F379" s="120">
        <v>2.956344316</v>
      </c>
      <c r="G379" s="120">
        <v>2.3069497259999996</v>
      </c>
      <c r="H379" s="75">
        <f t="shared" si="12"/>
        <v>0.28149490328338467</v>
      </c>
      <c r="I379" s="61">
        <f t="shared" si="11"/>
        <v>2.9778091093243673E-4</v>
      </c>
      <c r="J379" s="122">
        <v>16.209439379999999</v>
      </c>
      <c r="K379" s="122">
        <v>53.461652173913102</v>
      </c>
    </row>
    <row r="380" spans="1:11" x14ac:dyDescent="0.2">
      <c r="A380" s="119" t="s">
        <v>1952</v>
      </c>
      <c r="B380" s="60" t="s">
        <v>1047</v>
      </c>
      <c r="C380" s="60" t="s">
        <v>1041</v>
      </c>
      <c r="D380" s="119" t="s">
        <v>235</v>
      </c>
      <c r="E380" s="119" t="s">
        <v>1088</v>
      </c>
      <c r="F380" s="120">
        <v>2.9427429599999999</v>
      </c>
      <c r="G380" s="120">
        <v>3.40841065</v>
      </c>
      <c r="H380" s="75">
        <f t="shared" si="12"/>
        <v>-0.13662311787460235</v>
      </c>
      <c r="I380" s="61">
        <f t="shared" si="11"/>
        <v>2.9641089995040184E-4</v>
      </c>
      <c r="J380" s="122">
        <v>213.81</v>
      </c>
      <c r="K380" s="122">
        <v>20.944913043478302</v>
      </c>
    </row>
    <row r="381" spans="1:11" x14ac:dyDescent="0.2">
      <c r="A381" s="119" t="s">
        <v>1715</v>
      </c>
      <c r="B381" s="60" t="s">
        <v>1654</v>
      </c>
      <c r="C381" s="60" t="s">
        <v>170</v>
      </c>
      <c r="D381" s="119" t="s">
        <v>236</v>
      </c>
      <c r="E381" s="119" t="s">
        <v>237</v>
      </c>
      <c r="F381" s="120">
        <v>2.9026261600000001</v>
      </c>
      <c r="G381" s="120">
        <v>0.39016919999999999</v>
      </c>
      <c r="H381" s="75">
        <f t="shared" si="12"/>
        <v>6.4394036228385021</v>
      </c>
      <c r="I381" s="61">
        <f t="shared" si="11"/>
        <v>2.923700928011664E-4</v>
      </c>
      <c r="J381" s="122">
        <v>295.18195389261251</v>
      </c>
      <c r="K381" s="122">
        <v>27.282304347826098</v>
      </c>
    </row>
    <row r="382" spans="1:11" x14ac:dyDescent="0.2">
      <c r="A382" s="119" t="s">
        <v>1771</v>
      </c>
      <c r="B382" s="60" t="s">
        <v>1073</v>
      </c>
      <c r="C382" s="60" t="s">
        <v>703</v>
      </c>
      <c r="D382" s="119" t="s">
        <v>235</v>
      </c>
      <c r="E382" s="119" t="s">
        <v>1088</v>
      </c>
      <c r="F382" s="120">
        <v>2.896053336</v>
      </c>
      <c r="G382" s="120">
        <v>0.82173887199999995</v>
      </c>
      <c r="H382" s="75">
        <f t="shared" si="12"/>
        <v>2.5242988188588456</v>
      </c>
      <c r="I382" s="61">
        <f t="shared" si="11"/>
        <v>2.9170803814551426E-4</v>
      </c>
      <c r="J382" s="122">
        <v>65.711887998120005</v>
      </c>
      <c r="K382" s="122">
        <v>51.922608695652201</v>
      </c>
    </row>
    <row r="383" spans="1:11" x14ac:dyDescent="0.2">
      <c r="A383" s="119" t="s">
        <v>2461</v>
      </c>
      <c r="B383" s="60" t="s">
        <v>43</v>
      </c>
      <c r="C383" s="60" t="s">
        <v>943</v>
      </c>
      <c r="D383" s="119" t="s">
        <v>235</v>
      </c>
      <c r="E383" s="119" t="s">
        <v>1088</v>
      </c>
      <c r="F383" s="120">
        <v>2.887317785</v>
      </c>
      <c r="G383" s="120">
        <v>0.71458849000000002</v>
      </c>
      <c r="H383" s="75">
        <f t="shared" si="12"/>
        <v>3.0405321739789004</v>
      </c>
      <c r="I383" s="61">
        <f t="shared" si="11"/>
        <v>2.9082814052323853E-4</v>
      </c>
      <c r="J383" s="122">
        <v>56.259028505900005</v>
      </c>
      <c r="K383" s="122">
        <v>82.155347826086995</v>
      </c>
    </row>
    <row r="384" spans="1:11" x14ac:dyDescent="0.2">
      <c r="A384" s="119" t="s">
        <v>2457</v>
      </c>
      <c r="B384" s="60" t="s">
        <v>124</v>
      </c>
      <c r="C384" s="60" t="s">
        <v>703</v>
      </c>
      <c r="D384" s="119" t="s">
        <v>235</v>
      </c>
      <c r="E384" s="119" t="s">
        <v>1088</v>
      </c>
      <c r="F384" s="120">
        <v>2.8662414940000001</v>
      </c>
      <c r="G384" s="120">
        <v>2.4295071899999998</v>
      </c>
      <c r="H384" s="75">
        <f t="shared" si="12"/>
        <v>0.17976250730914711</v>
      </c>
      <c r="I384" s="61">
        <f t="shared" si="11"/>
        <v>2.8870520880006604E-4</v>
      </c>
      <c r="J384" s="122">
        <v>25.7512460383</v>
      </c>
      <c r="K384" s="122">
        <v>12.6025652173913</v>
      </c>
    </row>
    <row r="385" spans="1:11" x14ac:dyDescent="0.2">
      <c r="A385" s="119" t="s">
        <v>2839</v>
      </c>
      <c r="B385" s="60" t="s">
        <v>601</v>
      </c>
      <c r="C385" s="60" t="s">
        <v>945</v>
      </c>
      <c r="D385" s="119" t="s">
        <v>235</v>
      </c>
      <c r="E385" s="119" t="s">
        <v>1088</v>
      </c>
      <c r="F385" s="120">
        <v>2.8484093800000001</v>
      </c>
      <c r="G385" s="120">
        <v>2.62676036</v>
      </c>
      <c r="H385" s="75">
        <f t="shared" si="12"/>
        <v>8.4381134790689538E-2</v>
      </c>
      <c r="I385" s="61">
        <f t="shared" si="11"/>
        <v>2.86909050239633E-4</v>
      </c>
      <c r="J385" s="122">
        <v>20.211342719999998</v>
      </c>
      <c r="K385" s="122">
        <v>28.300565217391298</v>
      </c>
    </row>
    <row r="386" spans="1:11" x14ac:dyDescent="0.2">
      <c r="A386" s="119" t="s">
        <v>2689</v>
      </c>
      <c r="B386" s="60" t="s">
        <v>2187</v>
      </c>
      <c r="C386" s="60" t="s">
        <v>942</v>
      </c>
      <c r="D386" s="119" t="s">
        <v>235</v>
      </c>
      <c r="E386" s="119" t="s">
        <v>1088</v>
      </c>
      <c r="F386" s="120">
        <v>2.84096116</v>
      </c>
      <c r="G386" s="120">
        <v>0</v>
      </c>
      <c r="H386" s="75" t="str">
        <f t="shared" si="12"/>
        <v/>
      </c>
      <c r="I386" s="61">
        <f t="shared" si="11"/>
        <v>2.8615882039515188E-4</v>
      </c>
      <c r="J386" s="122">
        <v>85.353770069999996</v>
      </c>
      <c r="K386" s="122">
        <v>20.943565217391299</v>
      </c>
    </row>
    <row r="387" spans="1:11" x14ac:dyDescent="0.2">
      <c r="A387" s="119" t="s">
        <v>1972</v>
      </c>
      <c r="B387" s="60" t="s">
        <v>993</v>
      </c>
      <c r="C387" s="60" t="s">
        <v>944</v>
      </c>
      <c r="D387" s="119" t="s">
        <v>236</v>
      </c>
      <c r="E387" s="119" t="s">
        <v>237</v>
      </c>
      <c r="F387" s="120">
        <v>2.8088608799999997</v>
      </c>
      <c r="G387" s="120">
        <v>0.67208930500000008</v>
      </c>
      <c r="H387" s="75">
        <f t="shared" si="12"/>
        <v>3.1792970950489972</v>
      </c>
      <c r="I387" s="61">
        <f t="shared" si="11"/>
        <v>2.8292548570952241E-4</v>
      </c>
      <c r="J387" s="122">
        <v>908.5895251799999</v>
      </c>
      <c r="K387" s="122">
        <v>21.487391304347799</v>
      </c>
    </row>
    <row r="388" spans="1:11" x14ac:dyDescent="0.2">
      <c r="A388" s="119" t="s">
        <v>2599</v>
      </c>
      <c r="B388" s="60" t="s">
        <v>2600</v>
      </c>
      <c r="C388" s="60" t="s">
        <v>2089</v>
      </c>
      <c r="D388" s="119" t="s">
        <v>878</v>
      </c>
      <c r="E388" s="119" t="s">
        <v>1088</v>
      </c>
      <c r="F388" s="120">
        <v>2.8010885299999999</v>
      </c>
      <c r="G388" s="120">
        <v>0.63568655000000007</v>
      </c>
      <c r="H388" s="75">
        <f t="shared" si="12"/>
        <v>3.4063989241238462</v>
      </c>
      <c r="I388" s="61">
        <f t="shared" si="11"/>
        <v>2.8214260752765447E-4</v>
      </c>
      <c r="J388" s="122">
        <v>86.888763999999995</v>
      </c>
      <c r="K388" s="122">
        <v>71.488434782608707</v>
      </c>
    </row>
    <row r="389" spans="1:11" x14ac:dyDescent="0.2">
      <c r="A389" s="119" t="s">
        <v>2059</v>
      </c>
      <c r="B389" s="60" t="s">
        <v>660</v>
      </c>
      <c r="C389" s="60" t="s">
        <v>2050</v>
      </c>
      <c r="D389" s="119" t="s">
        <v>236</v>
      </c>
      <c r="E389" s="119" t="s">
        <v>237</v>
      </c>
      <c r="F389" s="120">
        <v>2.7858651490000002</v>
      </c>
      <c r="G389" s="120">
        <v>2.4908532820000002</v>
      </c>
      <c r="H389" s="75">
        <f t="shared" si="12"/>
        <v>0.11843807466777956</v>
      </c>
      <c r="I389" s="61">
        <f t="shared" si="11"/>
        <v>2.8060921636035462E-4</v>
      </c>
      <c r="J389" s="122">
        <v>21.663731882618425</v>
      </c>
      <c r="K389" s="122">
        <v>41.805217391304403</v>
      </c>
    </row>
    <row r="390" spans="1:11" x14ac:dyDescent="0.2">
      <c r="A390" s="119" t="s">
        <v>2157</v>
      </c>
      <c r="B390" s="119" t="s">
        <v>1480</v>
      </c>
      <c r="C390" s="119" t="s">
        <v>1038</v>
      </c>
      <c r="D390" s="119" t="s">
        <v>236</v>
      </c>
      <c r="E390" s="119" t="s">
        <v>237</v>
      </c>
      <c r="F390" s="120">
        <v>2.78390885</v>
      </c>
      <c r="G390" s="120">
        <v>14.28089525</v>
      </c>
      <c r="H390" s="75">
        <f t="shared" si="12"/>
        <v>-0.8050606211119713</v>
      </c>
      <c r="I390" s="121">
        <f t="shared" si="11"/>
        <v>2.8041216607256392E-4</v>
      </c>
      <c r="J390" s="122">
        <v>59.556497610000001</v>
      </c>
      <c r="K390" s="122">
        <v>4.8406521739130399</v>
      </c>
    </row>
    <row r="391" spans="1:11" x14ac:dyDescent="0.2">
      <c r="A391" s="119" t="s">
        <v>1946</v>
      </c>
      <c r="B391" s="60" t="s">
        <v>647</v>
      </c>
      <c r="C391" s="60" t="s">
        <v>944</v>
      </c>
      <c r="D391" s="119" t="s">
        <v>236</v>
      </c>
      <c r="E391" s="119" t="s">
        <v>237</v>
      </c>
      <c r="F391" s="120">
        <v>2.7786729500000003</v>
      </c>
      <c r="G391" s="120">
        <v>1.690989955</v>
      </c>
      <c r="H391" s="75">
        <f t="shared" si="12"/>
        <v>0.64322262340109537</v>
      </c>
      <c r="I391" s="61">
        <f t="shared" ref="I391:I454" si="13">F391/$F$1037</f>
        <v>2.7988477450213256E-4</v>
      </c>
      <c r="J391" s="122">
        <v>216.73458578999998</v>
      </c>
      <c r="K391" s="122">
        <v>18.859173913043499</v>
      </c>
    </row>
    <row r="392" spans="1:11" x14ac:dyDescent="0.2">
      <c r="A392" s="119" t="s">
        <v>2315</v>
      </c>
      <c r="B392" s="60" t="s">
        <v>491</v>
      </c>
      <c r="C392" s="60" t="s">
        <v>940</v>
      </c>
      <c r="D392" s="119" t="s">
        <v>235</v>
      </c>
      <c r="E392" s="119" t="s">
        <v>1088</v>
      </c>
      <c r="F392" s="120">
        <v>2.768079706</v>
      </c>
      <c r="G392" s="120">
        <v>1.03981985</v>
      </c>
      <c r="H392" s="75">
        <f t="shared" si="12"/>
        <v>1.662076229839236</v>
      </c>
      <c r="I392" s="61">
        <f t="shared" si="13"/>
        <v>2.7881775878580431E-4</v>
      </c>
      <c r="J392" s="122">
        <v>67.515702230000002</v>
      </c>
      <c r="K392" s="122">
        <v>12.1494782608696</v>
      </c>
    </row>
    <row r="393" spans="1:11" x14ac:dyDescent="0.2">
      <c r="A393" s="119" t="s">
        <v>1939</v>
      </c>
      <c r="B393" s="60" t="s">
        <v>412</v>
      </c>
      <c r="C393" s="60" t="s">
        <v>944</v>
      </c>
      <c r="D393" s="119" t="s">
        <v>236</v>
      </c>
      <c r="E393" s="119" t="s">
        <v>237</v>
      </c>
      <c r="F393" s="120">
        <v>2.7401137319999997</v>
      </c>
      <c r="G393" s="120">
        <v>1.22258095</v>
      </c>
      <c r="H393" s="75">
        <f t="shared" si="12"/>
        <v>1.2412534172072611</v>
      </c>
      <c r="I393" s="61">
        <f t="shared" si="13"/>
        <v>2.7600085644876514E-4</v>
      </c>
      <c r="J393" s="122">
        <v>354.04730424000002</v>
      </c>
      <c r="K393" s="122">
        <v>31.391086956521701</v>
      </c>
    </row>
    <row r="394" spans="1:11" x14ac:dyDescent="0.2">
      <c r="A394" s="119" t="s">
        <v>2803</v>
      </c>
      <c r="B394" s="60" t="s">
        <v>562</v>
      </c>
      <c r="C394" s="60" t="s">
        <v>945</v>
      </c>
      <c r="D394" s="119" t="s">
        <v>235</v>
      </c>
      <c r="E394" s="119" t="s">
        <v>1088</v>
      </c>
      <c r="F394" s="120">
        <v>2.7300122870000001</v>
      </c>
      <c r="G394" s="120">
        <v>2.4178272799999996</v>
      </c>
      <c r="H394" s="75">
        <f t="shared" si="12"/>
        <v>0.1291179934904203</v>
      </c>
      <c r="I394" s="61">
        <f t="shared" si="13"/>
        <v>2.749833777073499E-4</v>
      </c>
      <c r="J394" s="122">
        <v>194.12891834000001</v>
      </c>
      <c r="K394" s="122">
        <v>27.177521739130398</v>
      </c>
    </row>
    <row r="395" spans="1:11" x14ac:dyDescent="0.2">
      <c r="A395" s="119" t="s">
        <v>1989</v>
      </c>
      <c r="B395" s="60" t="s">
        <v>1870</v>
      </c>
      <c r="C395" s="60" t="s">
        <v>944</v>
      </c>
      <c r="D395" s="119" t="s">
        <v>878</v>
      </c>
      <c r="E395" s="119" t="s">
        <v>1088</v>
      </c>
      <c r="F395" s="120">
        <v>2.7078746600000003</v>
      </c>
      <c r="G395" s="120">
        <v>1.24540655</v>
      </c>
      <c r="H395" s="75">
        <f t="shared" si="12"/>
        <v>1.1742897208947554</v>
      </c>
      <c r="I395" s="61">
        <f t="shared" si="13"/>
        <v>2.7275354179200501E-4</v>
      </c>
      <c r="J395" s="122">
        <v>67.576338390000004</v>
      </c>
      <c r="K395" s="122">
        <v>23.090304347826098</v>
      </c>
    </row>
    <row r="396" spans="1:11" x14ac:dyDescent="0.2">
      <c r="A396" s="119" t="s">
        <v>1929</v>
      </c>
      <c r="B396" s="60" t="s">
        <v>202</v>
      </c>
      <c r="C396" s="60" t="s">
        <v>944</v>
      </c>
      <c r="D396" s="119" t="s">
        <v>236</v>
      </c>
      <c r="E396" s="119" t="s">
        <v>1088</v>
      </c>
      <c r="F396" s="120">
        <v>2.6894242000000004</v>
      </c>
      <c r="G396" s="120">
        <v>1.8033896100000002</v>
      </c>
      <c r="H396" s="75">
        <f t="shared" si="12"/>
        <v>0.49131623310173111</v>
      </c>
      <c r="I396" s="61">
        <f t="shared" si="13"/>
        <v>2.7089509967611637E-4</v>
      </c>
      <c r="J396" s="122">
        <v>192.22012188000002</v>
      </c>
      <c r="K396" s="122">
        <v>12.2284347826087</v>
      </c>
    </row>
    <row r="397" spans="1:11" x14ac:dyDescent="0.2">
      <c r="A397" s="119" t="s">
        <v>2848</v>
      </c>
      <c r="B397" s="60" t="s">
        <v>183</v>
      </c>
      <c r="C397" s="60" t="s">
        <v>945</v>
      </c>
      <c r="D397" s="119" t="s">
        <v>235</v>
      </c>
      <c r="E397" s="119" t="s">
        <v>1088</v>
      </c>
      <c r="F397" s="120">
        <v>2.6858289200000001</v>
      </c>
      <c r="G397" s="120">
        <v>2.0345729590000001</v>
      </c>
      <c r="H397" s="75">
        <f t="shared" si="12"/>
        <v>0.32009467053965701</v>
      </c>
      <c r="I397" s="61">
        <f t="shared" si="13"/>
        <v>2.7053296129201033E-4</v>
      </c>
      <c r="J397" s="122">
        <v>301.98433807999999</v>
      </c>
      <c r="K397" s="122">
        <v>19.833913043478301</v>
      </c>
    </row>
    <row r="398" spans="1:11" x14ac:dyDescent="0.2">
      <c r="A398" s="119" t="s">
        <v>2448</v>
      </c>
      <c r="B398" s="60" t="s">
        <v>1432</v>
      </c>
      <c r="C398" s="60" t="s">
        <v>703</v>
      </c>
      <c r="D398" s="119" t="s">
        <v>236</v>
      </c>
      <c r="E398" s="119" t="s">
        <v>1088</v>
      </c>
      <c r="F398" s="120">
        <v>2.6844683700000003</v>
      </c>
      <c r="G398" s="120">
        <v>3.076369095</v>
      </c>
      <c r="H398" s="75">
        <f t="shared" si="12"/>
        <v>-0.12739067156699535</v>
      </c>
      <c r="I398" s="61">
        <f t="shared" si="13"/>
        <v>2.7039591845292817E-4</v>
      </c>
      <c r="J398" s="122">
        <v>225.96187399999999</v>
      </c>
      <c r="K398" s="122">
        <v>38.134347826087001</v>
      </c>
    </row>
    <row r="399" spans="1:11" x14ac:dyDescent="0.2">
      <c r="A399" s="119" t="s">
        <v>2175</v>
      </c>
      <c r="B399" s="60" t="s">
        <v>1096</v>
      </c>
      <c r="C399" s="60" t="s">
        <v>1038</v>
      </c>
      <c r="D399" s="119" t="s">
        <v>236</v>
      </c>
      <c r="E399" s="119" t="s">
        <v>237</v>
      </c>
      <c r="F399" s="120">
        <v>2.6841770199999999</v>
      </c>
      <c r="G399" s="120">
        <v>0.63986288000000002</v>
      </c>
      <c r="H399" s="75">
        <f t="shared" si="12"/>
        <v>3.1949253565076319</v>
      </c>
      <c r="I399" s="61">
        <f t="shared" si="13"/>
        <v>2.7036657191574346E-4</v>
      </c>
      <c r="J399" s="122">
        <v>10.170950150000001</v>
      </c>
      <c r="K399" s="122">
        <v>64.575869565217403</v>
      </c>
    </row>
    <row r="400" spans="1:11" x14ac:dyDescent="0.2">
      <c r="A400" s="119" t="s">
        <v>2830</v>
      </c>
      <c r="B400" s="60" t="s">
        <v>617</v>
      </c>
      <c r="C400" s="60" t="s">
        <v>945</v>
      </c>
      <c r="D400" s="119" t="s">
        <v>235</v>
      </c>
      <c r="E400" s="119" t="s">
        <v>1088</v>
      </c>
      <c r="F400" s="120">
        <v>2.6791872159999999</v>
      </c>
      <c r="G400" s="120">
        <v>4.4139508320000003</v>
      </c>
      <c r="H400" s="75">
        <f t="shared" si="12"/>
        <v>-0.39301833709234224</v>
      </c>
      <c r="I400" s="61">
        <f t="shared" si="13"/>
        <v>2.6986396862543904E-4</v>
      </c>
      <c r="J400" s="122">
        <v>274.21886420999999</v>
      </c>
      <c r="K400" s="122">
        <v>33.476608695652203</v>
      </c>
    </row>
    <row r="401" spans="1:11" x14ac:dyDescent="0.2">
      <c r="A401" s="119" t="s">
        <v>374</v>
      </c>
      <c r="B401" s="60" t="s">
        <v>375</v>
      </c>
      <c r="C401" s="60" t="s">
        <v>942</v>
      </c>
      <c r="D401" s="119" t="s">
        <v>235</v>
      </c>
      <c r="E401" s="119" t="s">
        <v>237</v>
      </c>
      <c r="F401" s="120">
        <v>2.6665026800000002</v>
      </c>
      <c r="G401" s="120">
        <v>2.3453949900000004</v>
      </c>
      <c r="H401" s="75">
        <f t="shared" si="12"/>
        <v>0.13690985585332038</v>
      </c>
      <c r="I401" s="61">
        <f t="shared" si="13"/>
        <v>2.6858630530848625E-4</v>
      </c>
      <c r="J401" s="122">
        <v>419.22548998000002</v>
      </c>
      <c r="K401" s="122">
        <v>20.5973043478261</v>
      </c>
    </row>
    <row r="402" spans="1:11" x14ac:dyDescent="0.2">
      <c r="A402" s="119" t="s">
        <v>2891</v>
      </c>
      <c r="B402" s="60" t="s">
        <v>622</v>
      </c>
      <c r="C402" s="60" t="s">
        <v>945</v>
      </c>
      <c r="D402" s="119" t="s">
        <v>236</v>
      </c>
      <c r="E402" s="119" t="s">
        <v>1088</v>
      </c>
      <c r="F402" s="120">
        <v>2.6450157599999997</v>
      </c>
      <c r="G402" s="120">
        <v>6.9867082999999996E-2</v>
      </c>
      <c r="H402" s="75">
        <f t="shared" si="12"/>
        <v>36.857824406380324</v>
      </c>
      <c r="I402" s="61">
        <f t="shared" si="13"/>
        <v>2.6642201254458055E-4</v>
      </c>
      <c r="J402" s="122">
        <v>620.81541600000003</v>
      </c>
      <c r="K402" s="122">
        <v>4.7096086956521699</v>
      </c>
    </row>
    <row r="403" spans="1:11" x14ac:dyDescent="0.2">
      <c r="A403" s="119" t="s">
        <v>1971</v>
      </c>
      <c r="B403" s="60" t="s">
        <v>339</v>
      </c>
      <c r="C403" s="60" t="s">
        <v>944</v>
      </c>
      <c r="D403" s="119" t="s">
        <v>236</v>
      </c>
      <c r="E403" s="119" t="s">
        <v>1088</v>
      </c>
      <c r="F403" s="120">
        <v>2.6329232310000004</v>
      </c>
      <c r="G403" s="120">
        <v>1.9267166499999999</v>
      </c>
      <c r="H403" s="75">
        <f t="shared" si="12"/>
        <v>0.36653369918197387</v>
      </c>
      <c r="I403" s="61">
        <f t="shared" si="13"/>
        <v>2.6520397975942484E-4</v>
      </c>
      <c r="J403" s="122">
        <v>177.14625000000001</v>
      </c>
      <c r="K403" s="122">
        <v>48.984217391304298</v>
      </c>
    </row>
    <row r="404" spans="1:11" x14ac:dyDescent="0.2">
      <c r="A404" s="119" t="s">
        <v>1863</v>
      </c>
      <c r="B404" s="60" t="s">
        <v>1685</v>
      </c>
      <c r="C404" s="60" t="s">
        <v>703</v>
      </c>
      <c r="D404" s="119" t="s">
        <v>235</v>
      </c>
      <c r="E404" s="119" t="s">
        <v>1088</v>
      </c>
      <c r="F404" s="120">
        <v>2.6302758289999999</v>
      </c>
      <c r="G404" s="120">
        <v>2.2908427370000002</v>
      </c>
      <c r="H404" s="75">
        <f t="shared" ref="H404:H467" si="14">IF(ISERROR(F404/G404-1),"",IF((F404/G404-1)&gt;10000%,"",F404/G404-1))</f>
        <v>0.14816953015487577</v>
      </c>
      <c r="I404" s="61">
        <f t="shared" si="13"/>
        <v>2.6493731739033003E-4</v>
      </c>
      <c r="J404" s="122">
        <v>41.584526938752006</v>
      </c>
      <c r="K404" s="122">
        <v>102.228043478261</v>
      </c>
    </row>
    <row r="405" spans="1:11" x14ac:dyDescent="0.2">
      <c r="A405" s="119" t="s">
        <v>2266</v>
      </c>
      <c r="B405" s="60" t="s">
        <v>420</v>
      </c>
      <c r="C405" s="60" t="s">
        <v>940</v>
      </c>
      <c r="D405" s="119" t="s">
        <v>235</v>
      </c>
      <c r="E405" s="119" t="s">
        <v>1088</v>
      </c>
      <c r="F405" s="120">
        <v>2.6206299700000004</v>
      </c>
      <c r="G405" s="120">
        <v>3.8220785E-2</v>
      </c>
      <c r="H405" s="75">
        <f t="shared" si="14"/>
        <v>67.565571586245554</v>
      </c>
      <c r="I405" s="61">
        <f t="shared" si="13"/>
        <v>2.6396572803106622E-4</v>
      </c>
      <c r="J405" s="122">
        <v>26.046343710000002</v>
      </c>
      <c r="K405" s="122">
        <v>10.786347826087001</v>
      </c>
    </row>
    <row r="406" spans="1:11" x14ac:dyDescent="0.2">
      <c r="A406" s="119" t="s">
        <v>1981</v>
      </c>
      <c r="B406" s="60" t="s">
        <v>553</v>
      </c>
      <c r="C406" s="60" t="s">
        <v>944</v>
      </c>
      <c r="D406" s="119" t="s">
        <v>236</v>
      </c>
      <c r="E406" s="119" t="s">
        <v>237</v>
      </c>
      <c r="F406" s="120">
        <v>2.6155414910000001</v>
      </c>
      <c r="G406" s="120">
        <v>2.322375804</v>
      </c>
      <c r="H406" s="75">
        <f t="shared" si="14"/>
        <v>0.12623524861698066</v>
      </c>
      <c r="I406" s="61">
        <f t="shared" si="13"/>
        <v>2.634531855969255E-4</v>
      </c>
      <c r="J406" s="122">
        <v>233.28951749000001</v>
      </c>
      <c r="K406" s="122">
        <v>35.667869565217401</v>
      </c>
    </row>
    <row r="407" spans="1:11" x14ac:dyDescent="0.2">
      <c r="A407" s="119" t="s">
        <v>2022</v>
      </c>
      <c r="B407" s="60" t="s">
        <v>8</v>
      </c>
      <c r="C407" s="60" t="s">
        <v>944</v>
      </c>
      <c r="D407" s="119" t="s">
        <v>236</v>
      </c>
      <c r="E407" s="119" t="s">
        <v>1088</v>
      </c>
      <c r="F407" s="120">
        <v>2.6031912300000002</v>
      </c>
      <c r="G407" s="120">
        <v>3.0907516400000001</v>
      </c>
      <c r="H407" s="75">
        <f t="shared" si="14"/>
        <v>-0.15774816833875394</v>
      </c>
      <c r="I407" s="61">
        <f t="shared" si="13"/>
        <v>2.6220919248322446E-4</v>
      </c>
      <c r="J407" s="122">
        <v>31.841603080000002</v>
      </c>
      <c r="K407" s="122">
        <v>33.4265652173913</v>
      </c>
    </row>
    <row r="408" spans="1:11" x14ac:dyDescent="0.2">
      <c r="A408" s="119" t="s">
        <v>2681</v>
      </c>
      <c r="B408" s="60" t="s">
        <v>1024</v>
      </c>
      <c r="C408" s="60" t="s">
        <v>939</v>
      </c>
      <c r="D408" s="119" t="s">
        <v>235</v>
      </c>
      <c r="E408" s="119" t="s">
        <v>1088</v>
      </c>
      <c r="F408" s="120">
        <v>2.5827530699999999</v>
      </c>
      <c r="G408" s="120">
        <v>0.57303484999999998</v>
      </c>
      <c r="H408" s="75">
        <f t="shared" si="14"/>
        <v>3.5071483348700347</v>
      </c>
      <c r="I408" s="61">
        <f t="shared" si="13"/>
        <v>2.601505371805777E-4</v>
      </c>
      <c r="J408" s="122">
        <v>125.0717468</v>
      </c>
      <c r="K408" s="122">
        <v>12.757782608695701</v>
      </c>
    </row>
    <row r="409" spans="1:11" x14ac:dyDescent="0.2">
      <c r="A409" s="119" t="s">
        <v>1950</v>
      </c>
      <c r="B409" s="60" t="s">
        <v>409</v>
      </c>
      <c r="C409" s="60" t="s">
        <v>944</v>
      </c>
      <c r="D409" s="119" t="s">
        <v>878</v>
      </c>
      <c r="E409" s="119" t="s">
        <v>1088</v>
      </c>
      <c r="F409" s="120">
        <v>2.5679023750000001</v>
      </c>
      <c r="G409" s="120">
        <v>3.8547835299999997</v>
      </c>
      <c r="H409" s="75">
        <f t="shared" si="14"/>
        <v>-0.3338400574208118</v>
      </c>
      <c r="I409" s="61">
        <f t="shared" si="13"/>
        <v>2.5865468520516803E-4</v>
      </c>
      <c r="J409" s="122">
        <v>206.10489362000001</v>
      </c>
      <c r="K409" s="122">
        <v>18.968391304347801</v>
      </c>
    </row>
    <row r="410" spans="1:11" x14ac:dyDescent="0.2">
      <c r="A410" s="119" t="s">
        <v>2338</v>
      </c>
      <c r="B410" s="60" t="s">
        <v>2339</v>
      </c>
      <c r="C410" s="60" t="s">
        <v>2089</v>
      </c>
      <c r="D410" s="119" t="s">
        <v>236</v>
      </c>
      <c r="E410" s="119" t="s">
        <v>237</v>
      </c>
      <c r="F410" s="120">
        <v>2.5366912999999998</v>
      </c>
      <c r="G410" s="120">
        <v>0.58763383999999996</v>
      </c>
      <c r="H410" s="75">
        <f t="shared" si="14"/>
        <v>3.3167890058884284</v>
      </c>
      <c r="I410" s="61">
        <f t="shared" si="13"/>
        <v>2.5551091663451121E-4</v>
      </c>
      <c r="J410" s="122">
        <v>13.8042</v>
      </c>
      <c r="K410" s="122">
        <v>32.181478260869604</v>
      </c>
    </row>
    <row r="411" spans="1:11" x14ac:dyDescent="0.2">
      <c r="A411" s="119" t="s">
        <v>2250</v>
      </c>
      <c r="B411" s="60" t="s">
        <v>502</v>
      </c>
      <c r="C411" s="60" t="s">
        <v>940</v>
      </c>
      <c r="D411" s="119" t="s">
        <v>235</v>
      </c>
      <c r="E411" s="119" t="s">
        <v>1088</v>
      </c>
      <c r="F411" s="120">
        <v>2.5036045950000001</v>
      </c>
      <c r="G411" s="120">
        <v>4.8189467529999996</v>
      </c>
      <c r="H411" s="75">
        <f t="shared" si="14"/>
        <v>-0.48046643315961113</v>
      </c>
      <c r="I411" s="61">
        <f t="shared" si="13"/>
        <v>2.5217822324648817E-4</v>
      </c>
      <c r="J411" s="122">
        <v>49.683065190000001</v>
      </c>
      <c r="K411" s="122">
        <v>9.81769565217391</v>
      </c>
    </row>
    <row r="412" spans="1:11" x14ac:dyDescent="0.2">
      <c r="A412" s="119" t="s">
        <v>2042</v>
      </c>
      <c r="B412" s="60" t="s">
        <v>2043</v>
      </c>
      <c r="C412" s="60" t="s">
        <v>2050</v>
      </c>
      <c r="D412" s="119" t="s">
        <v>236</v>
      </c>
      <c r="E412" s="119" t="s">
        <v>237</v>
      </c>
      <c r="F412" s="120">
        <v>2.48663802</v>
      </c>
      <c r="G412" s="120">
        <v>0.23101184</v>
      </c>
      <c r="H412" s="75">
        <f t="shared" si="14"/>
        <v>9.7641150341038792</v>
      </c>
      <c r="I412" s="61">
        <f t="shared" si="13"/>
        <v>2.5046924701812402E-4</v>
      </c>
      <c r="J412" s="122">
        <v>39.801955380000003</v>
      </c>
      <c r="K412" s="122">
        <v>18.722000000000001</v>
      </c>
    </row>
    <row r="413" spans="1:11" x14ac:dyDescent="0.2">
      <c r="A413" s="119" t="s">
        <v>1980</v>
      </c>
      <c r="B413" s="60" t="s">
        <v>1866</v>
      </c>
      <c r="C413" s="60" t="s">
        <v>944</v>
      </c>
      <c r="D413" s="119" t="s">
        <v>878</v>
      </c>
      <c r="E413" s="119" t="s">
        <v>237</v>
      </c>
      <c r="F413" s="120">
        <v>2.4370135400000001</v>
      </c>
      <c r="G413" s="120">
        <v>1.2627159399999999</v>
      </c>
      <c r="H413" s="75">
        <f t="shared" si="14"/>
        <v>0.92997764802113791</v>
      </c>
      <c r="I413" s="61">
        <f t="shared" si="13"/>
        <v>2.4547076873568147E-4</v>
      </c>
      <c r="J413" s="122">
        <v>154.91008274999999</v>
      </c>
      <c r="K413" s="122">
        <v>39.817913043478299</v>
      </c>
    </row>
    <row r="414" spans="1:11" x14ac:dyDescent="0.2">
      <c r="A414" s="119" t="s">
        <v>1974</v>
      </c>
      <c r="B414" s="60" t="s">
        <v>14</v>
      </c>
      <c r="C414" s="60" t="s">
        <v>944</v>
      </c>
      <c r="D414" s="119" t="s">
        <v>878</v>
      </c>
      <c r="E414" s="119" t="s">
        <v>1088</v>
      </c>
      <c r="F414" s="120">
        <v>2.4313329399999999</v>
      </c>
      <c r="G414" s="120">
        <v>3.3211482700000001</v>
      </c>
      <c r="H414" s="75">
        <f t="shared" si="14"/>
        <v>-0.26792400027355601</v>
      </c>
      <c r="I414" s="61">
        <f t="shared" si="13"/>
        <v>2.4489858428697298E-4</v>
      </c>
      <c r="J414" s="122">
        <v>73.009200000000007</v>
      </c>
      <c r="K414" s="122">
        <v>11.759608695652201</v>
      </c>
    </row>
    <row r="415" spans="1:11" x14ac:dyDescent="0.2">
      <c r="A415" s="119" t="s">
        <v>1807</v>
      </c>
      <c r="B415" s="60" t="s">
        <v>366</v>
      </c>
      <c r="C415" s="60" t="s">
        <v>703</v>
      </c>
      <c r="D415" s="119" t="s">
        <v>235</v>
      </c>
      <c r="E415" s="119" t="s">
        <v>1088</v>
      </c>
      <c r="F415" s="120">
        <v>2.4310586549999997</v>
      </c>
      <c r="G415" s="120">
        <v>5.7699885110000002</v>
      </c>
      <c r="H415" s="75">
        <f t="shared" si="14"/>
        <v>-0.57867183784414999</v>
      </c>
      <c r="I415" s="61">
        <f t="shared" si="13"/>
        <v>2.4487095663997899E-4</v>
      </c>
      <c r="J415" s="122">
        <v>147.47056928710208</v>
      </c>
      <c r="K415" s="122">
        <v>36.687173913043502</v>
      </c>
    </row>
    <row r="416" spans="1:11" x14ac:dyDescent="0.2">
      <c r="A416" s="119" t="s">
        <v>2216</v>
      </c>
      <c r="B416" s="60" t="s">
        <v>2217</v>
      </c>
      <c r="C416" s="60" t="s">
        <v>170</v>
      </c>
      <c r="D416" s="119" t="s">
        <v>878</v>
      </c>
      <c r="E416" s="119" t="s">
        <v>1088</v>
      </c>
      <c r="F416" s="120">
        <v>2.4254533</v>
      </c>
      <c r="G416" s="120">
        <v>7.4208369999999996E-2</v>
      </c>
      <c r="H416" s="75">
        <f t="shared" si="14"/>
        <v>31.684362963369232</v>
      </c>
      <c r="I416" s="61">
        <f t="shared" si="13"/>
        <v>2.4430635132355295E-4</v>
      </c>
      <c r="J416" s="122">
        <v>9.400261519395599</v>
      </c>
      <c r="K416" s="122">
        <v>70.395956521739095</v>
      </c>
    </row>
    <row r="417" spans="1:11" x14ac:dyDescent="0.2">
      <c r="A417" s="119" t="s">
        <v>2858</v>
      </c>
      <c r="B417" s="60" t="s">
        <v>630</v>
      </c>
      <c r="C417" s="60" t="s">
        <v>945</v>
      </c>
      <c r="D417" s="119" t="s">
        <v>236</v>
      </c>
      <c r="E417" s="119" t="s">
        <v>1088</v>
      </c>
      <c r="F417" s="120">
        <v>2.423126484</v>
      </c>
      <c r="G417" s="120">
        <v>1.2588320399999999</v>
      </c>
      <c r="H417" s="75">
        <f t="shared" si="14"/>
        <v>0.92490054828919033</v>
      </c>
      <c r="I417" s="61">
        <f t="shared" si="13"/>
        <v>2.4407198031869322E-4</v>
      </c>
      <c r="J417" s="122">
        <v>504.36889799999994</v>
      </c>
      <c r="K417" s="122">
        <v>6.0236956521739096</v>
      </c>
    </row>
    <row r="418" spans="1:11" x14ac:dyDescent="0.2">
      <c r="A418" s="119" t="s">
        <v>2355</v>
      </c>
      <c r="B418" s="60" t="s">
        <v>1000</v>
      </c>
      <c r="C418" s="60" t="s">
        <v>944</v>
      </c>
      <c r="D418" s="119" t="s">
        <v>236</v>
      </c>
      <c r="E418" s="119" t="s">
        <v>237</v>
      </c>
      <c r="F418" s="120">
        <v>2.4122655000000002</v>
      </c>
      <c r="G418" s="120">
        <v>1.40925163</v>
      </c>
      <c r="H418" s="75">
        <f t="shared" si="14"/>
        <v>0.71173511433156911</v>
      </c>
      <c r="I418" s="61">
        <f t="shared" si="13"/>
        <v>2.4297799620742486E-4</v>
      </c>
      <c r="J418" s="122">
        <v>55.7928</v>
      </c>
      <c r="K418" s="122">
        <v>21.973217391304299</v>
      </c>
    </row>
    <row r="419" spans="1:11" x14ac:dyDescent="0.2">
      <c r="A419" s="119" t="s">
        <v>2358</v>
      </c>
      <c r="B419" s="60" t="s">
        <v>1003</v>
      </c>
      <c r="C419" s="60" t="s">
        <v>944</v>
      </c>
      <c r="D419" s="119" t="s">
        <v>236</v>
      </c>
      <c r="E419" s="119" t="s">
        <v>237</v>
      </c>
      <c r="F419" s="120">
        <v>2.3574691200000002</v>
      </c>
      <c r="G419" s="120">
        <v>1.7196303899999998</v>
      </c>
      <c r="H419" s="75">
        <f t="shared" si="14"/>
        <v>0.37091617693497514</v>
      </c>
      <c r="I419" s="61">
        <f t="shared" si="13"/>
        <v>2.3745857282230385E-4</v>
      </c>
      <c r="J419" s="122">
        <v>44.895600000000002</v>
      </c>
      <c r="K419" s="122">
        <v>22.199565217391299</v>
      </c>
    </row>
    <row r="420" spans="1:11" x14ac:dyDescent="0.2">
      <c r="A420" s="119" t="s">
        <v>2362</v>
      </c>
      <c r="B420" s="60" t="s">
        <v>988</v>
      </c>
      <c r="C420" s="60" t="s">
        <v>944</v>
      </c>
      <c r="D420" s="119" t="s">
        <v>236</v>
      </c>
      <c r="E420" s="119" t="s">
        <v>237</v>
      </c>
      <c r="F420" s="120">
        <v>2.3469666299999998</v>
      </c>
      <c r="G420" s="120">
        <v>1.61460227</v>
      </c>
      <c r="H420" s="75">
        <f t="shared" si="14"/>
        <v>0.45358809014928481</v>
      </c>
      <c r="I420" s="61">
        <f t="shared" si="13"/>
        <v>2.3640069839870139E-4</v>
      </c>
      <c r="J420" s="122">
        <v>41.98</v>
      </c>
      <c r="K420" s="122">
        <v>83.991304347826102</v>
      </c>
    </row>
    <row r="421" spans="1:11" x14ac:dyDescent="0.2">
      <c r="A421" s="119" t="s">
        <v>2447</v>
      </c>
      <c r="B421" s="60" t="s">
        <v>978</v>
      </c>
      <c r="C421" s="60" t="s">
        <v>944</v>
      </c>
      <c r="D421" s="119" t="s">
        <v>236</v>
      </c>
      <c r="E421" s="119" t="s">
        <v>237</v>
      </c>
      <c r="F421" s="120">
        <v>2.3386059800000001</v>
      </c>
      <c r="G421" s="120">
        <v>14.684047064</v>
      </c>
      <c r="H421" s="75">
        <f t="shared" si="14"/>
        <v>-0.84073832167608475</v>
      </c>
      <c r="I421" s="61">
        <f t="shared" si="13"/>
        <v>2.3555856307653575E-4</v>
      </c>
      <c r="J421" s="122">
        <v>48.654000000000003</v>
      </c>
      <c r="K421" s="122">
        <v>7.5551739130434798</v>
      </c>
    </row>
    <row r="422" spans="1:11" x14ac:dyDescent="0.2">
      <c r="A422" s="119" t="s">
        <v>1990</v>
      </c>
      <c r="B422" s="60" t="s">
        <v>996</v>
      </c>
      <c r="C422" s="60" t="s">
        <v>944</v>
      </c>
      <c r="D422" s="119" t="s">
        <v>236</v>
      </c>
      <c r="E422" s="119" t="s">
        <v>237</v>
      </c>
      <c r="F422" s="120">
        <v>2.2950452669999999</v>
      </c>
      <c r="G422" s="120">
        <v>0.91336676900000002</v>
      </c>
      <c r="H422" s="75">
        <f t="shared" si="14"/>
        <v>1.51273129797872</v>
      </c>
      <c r="I422" s="61">
        <f t="shared" si="13"/>
        <v>2.311708641445124E-4</v>
      </c>
      <c r="J422" s="122">
        <v>362.44983810000002</v>
      </c>
      <c r="K422" s="122">
        <v>37.183130434782598</v>
      </c>
    </row>
    <row r="423" spans="1:11" x14ac:dyDescent="0.2">
      <c r="A423" s="119" t="s">
        <v>2251</v>
      </c>
      <c r="B423" s="60" t="s">
        <v>592</v>
      </c>
      <c r="C423" s="60" t="s">
        <v>940</v>
      </c>
      <c r="D423" s="119" t="s">
        <v>235</v>
      </c>
      <c r="E423" s="119" t="s">
        <v>1088</v>
      </c>
      <c r="F423" s="120">
        <v>2.2949588400000001</v>
      </c>
      <c r="G423" s="120">
        <v>8.8848305199999995</v>
      </c>
      <c r="H423" s="75">
        <f t="shared" si="14"/>
        <v>-0.7416991990073436</v>
      </c>
      <c r="I423" s="61">
        <f t="shared" si="13"/>
        <v>2.3116215869344237E-4</v>
      </c>
      <c r="J423" s="122">
        <v>17.802637090000001</v>
      </c>
      <c r="K423" s="122">
        <v>14.689652173913</v>
      </c>
    </row>
    <row r="424" spans="1:11" x14ac:dyDescent="0.2">
      <c r="A424" s="119" t="s">
        <v>2080</v>
      </c>
      <c r="B424" s="60" t="s">
        <v>2081</v>
      </c>
      <c r="C424" s="60" t="s">
        <v>170</v>
      </c>
      <c r="D424" s="119" t="s">
        <v>878</v>
      </c>
      <c r="E424" s="119" t="s">
        <v>237</v>
      </c>
      <c r="F424" s="120">
        <v>2.2659701000000001</v>
      </c>
      <c r="G424" s="120">
        <v>1.76931222</v>
      </c>
      <c r="H424" s="75">
        <f t="shared" si="14"/>
        <v>0.28070674829793463</v>
      </c>
      <c r="I424" s="61">
        <f t="shared" si="13"/>
        <v>2.2824223716831258E-4</v>
      </c>
      <c r="J424" s="122">
        <v>52.057121420000001</v>
      </c>
      <c r="K424" s="122">
        <v>37.404347826086997</v>
      </c>
    </row>
    <row r="425" spans="1:11" x14ac:dyDescent="0.2">
      <c r="A425" s="119" t="s">
        <v>1091</v>
      </c>
      <c r="B425" s="119" t="s">
        <v>693</v>
      </c>
      <c r="C425" s="119" t="s">
        <v>942</v>
      </c>
      <c r="D425" s="119" t="s">
        <v>235</v>
      </c>
      <c r="E425" s="119" t="s">
        <v>1088</v>
      </c>
      <c r="F425" s="120">
        <v>2.2650530499999997</v>
      </c>
      <c r="G425" s="120">
        <v>6.8827684900000001</v>
      </c>
      <c r="H425" s="75">
        <f t="shared" si="14"/>
        <v>-0.67090959789060123</v>
      </c>
      <c r="I425" s="121">
        <f t="shared" si="13"/>
        <v>2.2814986633623704E-4</v>
      </c>
      <c r="J425" s="122">
        <v>254.70635238999998</v>
      </c>
      <c r="K425" s="122">
        <v>14.937652173912999</v>
      </c>
    </row>
    <row r="426" spans="1:11" x14ac:dyDescent="0.2">
      <c r="A426" s="119" t="s">
        <v>2160</v>
      </c>
      <c r="B426" s="60" t="s">
        <v>1483</v>
      </c>
      <c r="C426" s="60" t="s">
        <v>1038</v>
      </c>
      <c r="D426" s="119" t="s">
        <v>236</v>
      </c>
      <c r="E426" s="119" t="s">
        <v>237</v>
      </c>
      <c r="F426" s="120">
        <v>2.26031001</v>
      </c>
      <c r="G426" s="120">
        <v>2.5019964100000003</v>
      </c>
      <c r="H426" s="75">
        <f t="shared" si="14"/>
        <v>-9.6597420777274512E-2</v>
      </c>
      <c r="I426" s="61">
        <f t="shared" si="13"/>
        <v>2.2767211861106682E-4</v>
      </c>
      <c r="J426" s="122">
        <v>7.8426417600000011</v>
      </c>
      <c r="K426" s="122">
        <v>7.9446956521739098</v>
      </c>
    </row>
    <row r="427" spans="1:11" x14ac:dyDescent="0.2">
      <c r="A427" s="119" t="s">
        <v>1864</v>
      </c>
      <c r="B427" s="60" t="s">
        <v>512</v>
      </c>
      <c r="C427" s="60" t="s">
        <v>703</v>
      </c>
      <c r="D427" s="119" t="s">
        <v>236</v>
      </c>
      <c r="E427" s="119" t="s">
        <v>237</v>
      </c>
      <c r="F427" s="120">
        <v>2.2487490699999997</v>
      </c>
      <c r="G427" s="120">
        <v>0.15705709000000001</v>
      </c>
      <c r="H427" s="75">
        <f t="shared" si="14"/>
        <v>13.318036008434891</v>
      </c>
      <c r="I427" s="61">
        <f t="shared" si="13"/>
        <v>2.2650763069069721E-4</v>
      </c>
      <c r="J427" s="122">
        <v>5.3520003015999995</v>
      </c>
      <c r="K427" s="122">
        <v>126.455727272727</v>
      </c>
    </row>
    <row r="428" spans="1:11" x14ac:dyDescent="0.2">
      <c r="A428" s="119" t="s">
        <v>2066</v>
      </c>
      <c r="B428" s="60" t="s">
        <v>303</v>
      </c>
      <c r="C428" s="60" t="s">
        <v>2050</v>
      </c>
      <c r="D428" s="119" t="s">
        <v>236</v>
      </c>
      <c r="E428" s="119" t="s">
        <v>237</v>
      </c>
      <c r="F428" s="120">
        <v>2.2335344900000003</v>
      </c>
      <c r="G428" s="120">
        <v>6.4180664600000004</v>
      </c>
      <c r="H428" s="75">
        <f t="shared" si="14"/>
        <v>-0.65199262053138662</v>
      </c>
      <c r="I428" s="61">
        <f t="shared" si="13"/>
        <v>2.2497512601343949E-4</v>
      </c>
      <c r="J428" s="122">
        <v>37.434785679999997</v>
      </c>
      <c r="K428" s="122">
        <v>16.7641739130435</v>
      </c>
    </row>
    <row r="429" spans="1:11" x14ac:dyDescent="0.2">
      <c r="A429" s="119" t="s">
        <v>2505</v>
      </c>
      <c r="B429" s="60" t="s">
        <v>123</v>
      </c>
      <c r="C429" s="60" t="s">
        <v>703</v>
      </c>
      <c r="D429" s="119" t="s">
        <v>235</v>
      </c>
      <c r="E429" s="119" t="s">
        <v>1088</v>
      </c>
      <c r="F429" s="120">
        <v>2.1950002099999999</v>
      </c>
      <c r="G429" s="120">
        <v>1.91315653</v>
      </c>
      <c r="H429" s="75">
        <f t="shared" si="14"/>
        <v>0.14731867235139395</v>
      </c>
      <c r="I429" s="61">
        <f t="shared" si="13"/>
        <v>2.2109371986652244E-4</v>
      </c>
      <c r="J429" s="122">
        <v>12.527429126099999</v>
      </c>
      <c r="K429" s="122">
        <v>10.6792173913043</v>
      </c>
    </row>
    <row r="430" spans="1:11" x14ac:dyDescent="0.2">
      <c r="A430" s="119" t="s">
        <v>2871</v>
      </c>
      <c r="B430" s="60" t="s">
        <v>355</v>
      </c>
      <c r="C430" s="60" t="s">
        <v>945</v>
      </c>
      <c r="D430" s="119" t="s">
        <v>235</v>
      </c>
      <c r="E430" s="119" t="s">
        <v>1088</v>
      </c>
      <c r="F430" s="120">
        <v>2.186611756</v>
      </c>
      <c r="G430" s="120">
        <v>0.40271710399999999</v>
      </c>
      <c r="H430" s="75">
        <f t="shared" si="14"/>
        <v>4.4296471003625415</v>
      </c>
      <c r="I430" s="61">
        <f t="shared" si="13"/>
        <v>2.2024878395702238E-4</v>
      </c>
      <c r="J430" s="122">
        <v>56.782430999999995</v>
      </c>
      <c r="K430" s="122">
        <v>74.135521739130397</v>
      </c>
    </row>
    <row r="431" spans="1:11" x14ac:dyDescent="0.2">
      <c r="A431" s="119" t="s">
        <v>2820</v>
      </c>
      <c r="B431" s="60" t="s">
        <v>268</v>
      </c>
      <c r="C431" s="60" t="s">
        <v>945</v>
      </c>
      <c r="D431" s="119" t="s">
        <v>235</v>
      </c>
      <c r="E431" s="119" t="s">
        <v>1088</v>
      </c>
      <c r="F431" s="120">
        <v>2.1776637599999997</v>
      </c>
      <c r="G431" s="120">
        <v>7.7644718600000004</v>
      </c>
      <c r="H431" s="75">
        <f t="shared" si="14"/>
        <v>-0.71953485062923528</v>
      </c>
      <c r="I431" s="61">
        <f t="shared" si="13"/>
        <v>2.1934748758721892E-4</v>
      </c>
      <c r="J431" s="122">
        <v>96.722014000000001</v>
      </c>
      <c r="K431" s="122">
        <v>38.428347826086998</v>
      </c>
    </row>
    <row r="432" spans="1:11" x14ac:dyDescent="0.2">
      <c r="A432" s="119" t="s">
        <v>2159</v>
      </c>
      <c r="B432" s="60" t="s">
        <v>1482</v>
      </c>
      <c r="C432" s="60" t="s">
        <v>1038</v>
      </c>
      <c r="D432" s="119" t="s">
        <v>236</v>
      </c>
      <c r="E432" s="119" t="s">
        <v>237</v>
      </c>
      <c r="F432" s="120">
        <v>2.17592534</v>
      </c>
      <c r="G432" s="120">
        <v>5.9421421500000005</v>
      </c>
      <c r="H432" s="75">
        <f t="shared" si="14"/>
        <v>-0.6338146605934023</v>
      </c>
      <c r="I432" s="61">
        <f t="shared" si="13"/>
        <v>2.1917238339235861E-4</v>
      </c>
      <c r="J432" s="122">
        <v>5.4688614600000003</v>
      </c>
      <c r="K432" s="122">
        <v>6.7604347826086997</v>
      </c>
    </row>
    <row r="433" spans="1:11" x14ac:dyDescent="0.2">
      <c r="A433" s="119" t="s">
        <v>2467</v>
      </c>
      <c r="B433" s="60" t="s">
        <v>1693</v>
      </c>
      <c r="C433" s="60" t="s">
        <v>1038</v>
      </c>
      <c r="D433" s="119" t="s">
        <v>235</v>
      </c>
      <c r="E433" s="119" t="s">
        <v>1088</v>
      </c>
      <c r="F433" s="120">
        <v>2.16435700503337</v>
      </c>
      <c r="G433" s="120">
        <v>1.74524303165174</v>
      </c>
      <c r="H433" s="75">
        <f t="shared" si="14"/>
        <v>0.24014648148170537</v>
      </c>
      <c r="I433" s="61">
        <f t="shared" si="13"/>
        <v>2.180071506061466E-4</v>
      </c>
      <c r="J433" s="122">
        <v>70.927108293378609</v>
      </c>
      <c r="K433" s="122">
        <v>63.997782608695701</v>
      </c>
    </row>
    <row r="434" spans="1:11" x14ac:dyDescent="0.2">
      <c r="A434" s="119" t="s">
        <v>1720</v>
      </c>
      <c r="B434" s="60" t="s">
        <v>886</v>
      </c>
      <c r="C434" s="60" t="s">
        <v>170</v>
      </c>
      <c r="D434" s="119" t="s">
        <v>878</v>
      </c>
      <c r="E434" s="119" t="s">
        <v>237</v>
      </c>
      <c r="F434" s="120">
        <v>2.1434264900000004</v>
      </c>
      <c r="G434" s="120">
        <v>1.2045852100000001</v>
      </c>
      <c r="H434" s="75">
        <f t="shared" si="14"/>
        <v>0.77938967887543642</v>
      </c>
      <c r="I434" s="61">
        <f t="shared" si="13"/>
        <v>2.1589890232153716E-4</v>
      </c>
      <c r="J434" s="122">
        <v>17.37115391</v>
      </c>
      <c r="K434" s="122">
        <v>14.432173913043499</v>
      </c>
    </row>
    <row r="435" spans="1:11" x14ac:dyDescent="0.2">
      <c r="A435" s="119" t="s">
        <v>2093</v>
      </c>
      <c r="B435" s="60" t="s">
        <v>2094</v>
      </c>
      <c r="C435" s="60" t="s">
        <v>2089</v>
      </c>
      <c r="D435" s="119" t="s">
        <v>235</v>
      </c>
      <c r="E435" s="119" t="s">
        <v>1088</v>
      </c>
      <c r="F435" s="120">
        <v>2.1428567999999997</v>
      </c>
      <c r="G435" s="120">
        <v>0.29594564000000001</v>
      </c>
      <c r="H435" s="75">
        <f t="shared" si="14"/>
        <v>6.2407108278398677</v>
      </c>
      <c r="I435" s="61">
        <f t="shared" si="13"/>
        <v>2.1584151969319067E-4</v>
      </c>
      <c r="J435" s="122">
        <v>11.138288666400001</v>
      </c>
      <c r="K435" s="122">
        <v>10.903347826087</v>
      </c>
    </row>
    <row r="436" spans="1:11" x14ac:dyDescent="0.2">
      <c r="A436" s="119" t="s">
        <v>2756</v>
      </c>
      <c r="B436" s="60" t="s">
        <v>193</v>
      </c>
      <c r="C436" s="60" t="s">
        <v>944</v>
      </c>
      <c r="D436" s="119" t="s">
        <v>236</v>
      </c>
      <c r="E436" s="119" t="s">
        <v>1088</v>
      </c>
      <c r="F436" s="120">
        <v>2.1334065269999996</v>
      </c>
      <c r="G436" s="120">
        <v>3.05675367</v>
      </c>
      <c r="H436" s="75">
        <f t="shared" si="14"/>
        <v>-0.3020678938123269</v>
      </c>
      <c r="I436" s="61">
        <f t="shared" si="13"/>
        <v>2.1488963094083187E-4</v>
      </c>
      <c r="J436" s="122">
        <v>176.60924057400001</v>
      </c>
      <c r="K436" s="122">
        <v>18.994652173913</v>
      </c>
    </row>
    <row r="437" spans="1:11" x14ac:dyDescent="0.2">
      <c r="A437" s="119" t="s">
        <v>2023</v>
      </c>
      <c r="B437" s="60" t="s">
        <v>6</v>
      </c>
      <c r="C437" s="60" t="s">
        <v>944</v>
      </c>
      <c r="D437" s="119" t="s">
        <v>236</v>
      </c>
      <c r="E437" s="119" t="s">
        <v>1088</v>
      </c>
      <c r="F437" s="120">
        <v>2.12528388</v>
      </c>
      <c r="G437" s="120">
        <v>0.61932794499999999</v>
      </c>
      <c r="H437" s="75">
        <f t="shared" si="14"/>
        <v>2.4315969385169596</v>
      </c>
      <c r="I437" s="61">
        <f t="shared" si="13"/>
        <v>2.1407146872280068E-4</v>
      </c>
      <c r="J437" s="122">
        <v>47.631691500000002</v>
      </c>
      <c r="K437" s="122">
        <v>27.0182608695652</v>
      </c>
    </row>
    <row r="438" spans="1:11" x14ac:dyDescent="0.2">
      <c r="A438" s="119" t="s">
        <v>2840</v>
      </c>
      <c r="B438" s="60" t="s">
        <v>507</v>
      </c>
      <c r="C438" s="60" t="s">
        <v>945</v>
      </c>
      <c r="D438" s="119" t="s">
        <v>235</v>
      </c>
      <c r="E438" s="119" t="s">
        <v>1088</v>
      </c>
      <c r="F438" s="120">
        <v>2.114383057</v>
      </c>
      <c r="G438" s="120">
        <v>2.5347446740000001</v>
      </c>
      <c r="H438" s="75">
        <f t="shared" si="14"/>
        <v>-0.16583982651658591</v>
      </c>
      <c r="I438" s="61">
        <f t="shared" si="13"/>
        <v>2.1297347178608213E-4</v>
      </c>
      <c r="J438" s="122">
        <v>75.280381157999997</v>
      </c>
      <c r="K438" s="122">
        <v>55.016521739130397</v>
      </c>
    </row>
    <row r="439" spans="1:11" x14ac:dyDescent="0.2">
      <c r="A439" s="119" t="s">
        <v>2280</v>
      </c>
      <c r="B439" s="60" t="s">
        <v>575</v>
      </c>
      <c r="C439" s="60" t="s">
        <v>940</v>
      </c>
      <c r="D439" s="119" t="s">
        <v>235</v>
      </c>
      <c r="E439" s="119" t="s">
        <v>1088</v>
      </c>
      <c r="F439" s="120">
        <v>2.073738649</v>
      </c>
      <c r="G439" s="120">
        <v>0.40461360600000001</v>
      </c>
      <c r="H439" s="75">
        <f t="shared" si="14"/>
        <v>4.1252321183682588</v>
      </c>
      <c r="I439" s="61">
        <f t="shared" si="13"/>
        <v>2.0887952076249994E-4</v>
      </c>
      <c r="J439" s="122">
        <v>13.632594710000001</v>
      </c>
      <c r="K439" s="122">
        <v>59.510956521739097</v>
      </c>
    </row>
    <row r="440" spans="1:11" x14ac:dyDescent="0.2">
      <c r="A440" s="119" t="s">
        <v>2306</v>
      </c>
      <c r="B440" s="60" t="s">
        <v>589</v>
      </c>
      <c r="C440" s="60" t="s">
        <v>940</v>
      </c>
      <c r="D440" s="119" t="s">
        <v>235</v>
      </c>
      <c r="E440" s="119" t="s">
        <v>1088</v>
      </c>
      <c r="F440" s="120">
        <v>2.067613626</v>
      </c>
      <c r="G440" s="120">
        <v>3.115158621</v>
      </c>
      <c r="H440" s="75">
        <f t="shared" si="14"/>
        <v>-0.3362734044867759</v>
      </c>
      <c r="I440" s="61">
        <f t="shared" si="13"/>
        <v>2.0826257133663267E-4</v>
      </c>
      <c r="J440" s="122">
        <v>49.073474249999997</v>
      </c>
      <c r="K440" s="122">
        <v>14.454739130434801</v>
      </c>
    </row>
    <row r="441" spans="1:11" x14ac:dyDescent="0.2">
      <c r="A441" s="119" t="s">
        <v>2601</v>
      </c>
      <c r="B441" s="60" t="s">
        <v>2602</v>
      </c>
      <c r="C441" s="60" t="s">
        <v>170</v>
      </c>
      <c r="D441" s="119" t="s">
        <v>236</v>
      </c>
      <c r="E441" s="119" t="s">
        <v>1088</v>
      </c>
      <c r="F441" s="120">
        <v>2.0587684400000001</v>
      </c>
      <c r="G441" s="120">
        <v>1.16859015</v>
      </c>
      <c r="H441" s="75">
        <f t="shared" si="14"/>
        <v>0.76175405894016834</v>
      </c>
      <c r="I441" s="61">
        <f t="shared" si="13"/>
        <v>2.0737163061291801E-4</v>
      </c>
      <c r="J441" s="122">
        <v>13.090448090000001</v>
      </c>
      <c r="K441" s="122">
        <v>42.980173913043501</v>
      </c>
    </row>
    <row r="442" spans="1:11" x14ac:dyDescent="0.2">
      <c r="A442" s="119" t="s">
        <v>1767</v>
      </c>
      <c r="B442" s="60" t="s">
        <v>1016</v>
      </c>
      <c r="C442" s="60" t="s">
        <v>703</v>
      </c>
      <c r="D442" s="119" t="s">
        <v>235</v>
      </c>
      <c r="E442" s="119" t="s">
        <v>1088</v>
      </c>
      <c r="F442" s="120">
        <v>2.045580626</v>
      </c>
      <c r="G442" s="120">
        <v>1.368321135</v>
      </c>
      <c r="H442" s="75">
        <f t="shared" si="14"/>
        <v>0.49495653737746292</v>
      </c>
      <c r="I442" s="61">
        <f t="shared" si="13"/>
        <v>2.0604327408662511E-4</v>
      </c>
      <c r="J442" s="122">
        <v>72.035380837529999</v>
      </c>
      <c r="K442" s="122">
        <v>14.8158260869565</v>
      </c>
    </row>
    <row r="443" spans="1:11" x14ac:dyDescent="0.2">
      <c r="A443" s="119" t="s">
        <v>2596</v>
      </c>
      <c r="B443" s="60" t="s">
        <v>2597</v>
      </c>
      <c r="C443" s="60" t="s">
        <v>944</v>
      </c>
      <c r="D443" s="119" t="s">
        <v>236</v>
      </c>
      <c r="E443" s="119" t="s">
        <v>1088</v>
      </c>
      <c r="F443" s="120">
        <v>2.0352037200000002</v>
      </c>
      <c r="G443" s="120">
        <v>0.16521197000000001</v>
      </c>
      <c r="H443" s="75">
        <f t="shared" si="14"/>
        <v>11.3187425221066</v>
      </c>
      <c r="I443" s="61">
        <f t="shared" si="13"/>
        <v>2.0499804924437089E-4</v>
      </c>
      <c r="J443" s="122">
        <v>8.2889999999999997</v>
      </c>
      <c r="K443" s="122">
        <v>35.006130434782598</v>
      </c>
    </row>
    <row r="444" spans="1:11" x14ac:dyDescent="0.2">
      <c r="A444" s="119" t="s">
        <v>2171</v>
      </c>
      <c r="B444" s="60" t="s">
        <v>100</v>
      </c>
      <c r="C444" s="60" t="s">
        <v>1038</v>
      </c>
      <c r="D444" s="119" t="s">
        <v>236</v>
      </c>
      <c r="E444" s="119" t="s">
        <v>237</v>
      </c>
      <c r="F444" s="120">
        <v>2.03393303</v>
      </c>
      <c r="G444" s="120">
        <v>1.933686952</v>
      </c>
      <c r="H444" s="75">
        <f t="shared" si="14"/>
        <v>5.1841937443036556E-2</v>
      </c>
      <c r="I444" s="61">
        <f t="shared" si="13"/>
        <v>2.0487005764891804E-4</v>
      </c>
      <c r="J444" s="122">
        <v>663.61055757383917</v>
      </c>
      <c r="K444" s="122">
        <v>15.080782608695699</v>
      </c>
    </row>
    <row r="445" spans="1:11" x14ac:dyDescent="0.2">
      <c r="A445" s="119" t="s">
        <v>1718</v>
      </c>
      <c r="B445" s="60" t="s">
        <v>896</v>
      </c>
      <c r="C445" s="60" t="s">
        <v>170</v>
      </c>
      <c r="D445" s="119" t="s">
        <v>878</v>
      </c>
      <c r="E445" s="119" t="s">
        <v>237</v>
      </c>
      <c r="F445" s="120">
        <v>2.00490565</v>
      </c>
      <c r="G445" s="120">
        <v>0.47817625000000002</v>
      </c>
      <c r="H445" s="75">
        <f t="shared" si="14"/>
        <v>3.1928172927869163</v>
      </c>
      <c r="I445" s="61">
        <f t="shared" si="13"/>
        <v>2.0194624406888239E-4</v>
      </c>
      <c r="J445" s="122">
        <v>31.796715719999998</v>
      </c>
      <c r="K445" s="122">
        <v>43.632391304347799</v>
      </c>
    </row>
    <row r="446" spans="1:11" x14ac:dyDescent="0.2">
      <c r="A446" s="119" t="s">
        <v>2133</v>
      </c>
      <c r="B446" s="60" t="s">
        <v>2134</v>
      </c>
      <c r="C446" s="60" t="s">
        <v>302</v>
      </c>
      <c r="D446" s="119" t="s">
        <v>236</v>
      </c>
      <c r="E446" s="119" t="s">
        <v>237</v>
      </c>
      <c r="F446" s="120">
        <v>1.9796010800000001</v>
      </c>
      <c r="G446" s="120">
        <v>2.8680000000000003E-4</v>
      </c>
      <c r="H446" s="75" t="str">
        <f t="shared" si="14"/>
        <v/>
      </c>
      <c r="I446" s="61">
        <f t="shared" si="13"/>
        <v>1.9939741446721107E-4</v>
      </c>
      <c r="J446" s="122">
        <v>16.675005112099999</v>
      </c>
      <c r="K446" s="122">
        <v>41.815869565217398</v>
      </c>
    </row>
    <row r="447" spans="1:11" x14ac:dyDescent="0.2">
      <c r="A447" s="119" t="s">
        <v>2869</v>
      </c>
      <c r="B447" s="60" t="s">
        <v>614</v>
      </c>
      <c r="C447" s="60" t="s">
        <v>945</v>
      </c>
      <c r="D447" s="119" t="s">
        <v>235</v>
      </c>
      <c r="E447" s="119" t="s">
        <v>1088</v>
      </c>
      <c r="F447" s="120">
        <v>1.9754490200000001</v>
      </c>
      <c r="G447" s="120">
        <v>0.45248359999999999</v>
      </c>
      <c r="H447" s="75">
        <f t="shared" si="14"/>
        <v>3.365791423158762</v>
      </c>
      <c r="I447" s="61">
        <f t="shared" si="13"/>
        <v>1.9897919382817568E-4</v>
      </c>
      <c r="J447" s="122">
        <v>103.61025519999998</v>
      </c>
      <c r="K447" s="122">
        <v>24.6872608695652</v>
      </c>
    </row>
    <row r="448" spans="1:11" x14ac:dyDescent="0.2">
      <c r="A448" s="119" t="s">
        <v>1986</v>
      </c>
      <c r="B448" s="60" t="s">
        <v>1069</v>
      </c>
      <c r="C448" s="60" t="s">
        <v>944</v>
      </c>
      <c r="D448" s="119" t="s">
        <v>236</v>
      </c>
      <c r="E448" s="119" t="s">
        <v>1088</v>
      </c>
      <c r="F448" s="120">
        <v>1.97061654</v>
      </c>
      <c r="G448" s="120">
        <v>0.19796785</v>
      </c>
      <c r="H448" s="75">
        <f t="shared" si="14"/>
        <v>8.9542250926097342</v>
      </c>
      <c r="I448" s="61">
        <f t="shared" si="13"/>
        <v>1.984924371643207E-4</v>
      </c>
      <c r="J448" s="122">
        <v>87.458690610000005</v>
      </c>
      <c r="K448" s="122">
        <v>40.216130434782599</v>
      </c>
    </row>
    <row r="449" spans="1:11" x14ac:dyDescent="0.2">
      <c r="A449" s="119" t="s">
        <v>1920</v>
      </c>
      <c r="B449" s="60" t="s">
        <v>203</v>
      </c>
      <c r="C449" s="60" t="s">
        <v>944</v>
      </c>
      <c r="D449" s="119" t="s">
        <v>236</v>
      </c>
      <c r="E449" s="119" t="s">
        <v>1088</v>
      </c>
      <c r="F449" s="120">
        <v>1.9638387500000001</v>
      </c>
      <c r="G449" s="120">
        <v>3.0968815299999997</v>
      </c>
      <c r="H449" s="75">
        <f t="shared" si="14"/>
        <v>-0.36586571653582101</v>
      </c>
      <c r="I449" s="61">
        <f t="shared" si="13"/>
        <v>1.9780973709133341E-4</v>
      </c>
      <c r="J449" s="122">
        <v>724.60051930000009</v>
      </c>
      <c r="K449" s="122">
        <v>17.8470869565217</v>
      </c>
    </row>
    <row r="450" spans="1:11" x14ac:dyDescent="0.2">
      <c r="A450" s="119" t="s">
        <v>2489</v>
      </c>
      <c r="B450" s="119" t="s">
        <v>56</v>
      </c>
      <c r="C450" s="119" t="s">
        <v>2050</v>
      </c>
      <c r="D450" s="119" t="s">
        <v>236</v>
      </c>
      <c r="E450" s="119" t="s">
        <v>237</v>
      </c>
      <c r="F450" s="120">
        <v>1.9167904730000001</v>
      </c>
      <c r="G450" s="120">
        <v>7.6039937350000004</v>
      </c>
      <c r="H450" s="75">
        <f t="shared" si="14"/>
        <v>-0.74792319144381825</v>
      </c>
      <c r="I450" s="121">
        <f t="shared" si="13"/>
        <v>1.9307074958333653E-4</v>
      </c>
      <c r="J450" s="122">
        <v>64.667130049999997</v>
      </c>
      <c r="K450" s="122">
        <v>1.8996956521739099</v>
      </c>
    </row>
    <row r="451" spans="1:11" x14ac:dyDescent="0.2">
      <c r="A451" s="119" t="s">
        <v>2127</v>
      </c>
      <c r="B451" s="60" t="s">
        <v>2128</v>
      </c>
      <c r="C451" s="60" t="s">
        <v>302</v>
      </c>
      <c r="D451" s="119" t="s">
        <v>236</v>
      </c>
      <c r="E451" s="119" t="s">
        <v>237</v>
      </c>
      <c r="F451" s="120">
        <v>1.88799359</v>
      </c>
      <c r="G451" s="120">
        <v>0.29848001000000002</v>
      </c>
      <c r="H451" s="75">
        <f t="shared" si="14"/>
        <v>5.325360247743224</v>
      </c>
      <c r="I451" s="61">
        <f t="shared" si="13"/>
        <v>1.9017015305763913E-4</v>
      </c>
      <c r="J451" s="122">
        <v>18.97903487</v>
      </c>
      <c r="K451" s="122">
        <v>85.132999999999996</v>
      </c>
    </row>
    <row r="452" spans="1:11" x14ac:dyDescent="0.2">
      <c r="A452" s="119" t="s">
        <v>1790</v>
      </c>
      <c r="B452" s="60" t="s">
        <v>142</v>
      </c>
      <c r="C452" s="60" t="s">
        <v>703</v>
      </c>
      <c r="D452" s="119" t="s">
        <v>235</v>
      </c>
      <c r="E452" s="119" t="s">
        <v>1088</v>
      </c>
      <c r="F452" s="120">
        <v>1.884735925</v>
      </c>
      <c r="G452" s="120">
        <v>11.60468401</v>
      </c>
      <c r="H452" s="75">
        <f t="shared" si="14"/>
        <v>-0.83758834593204923</v>
      </c>
      <c r="I452" s="61">
        <f t="shared" si="13"/>
        <v>1.8984202130182078E-4</v>
      </c>
      <c r="J452" s="122">
        <v>42.696601482911994</v>
      </c>
      <c r="K452" s="122">
        <v>21.780739130434799</v>
      </c>
    </row>
    <row r="453" spans="1:11" x14ac:dyDescent="0.2">
      <c r="A453" s="119" t="s">
        <v>1766</v>
      </c>
      <c r="B453" s="60" t="s">
        <v>1018</v>
      </c>
      <c r="C453" s="60" t="s">
        <v>703</v>
      </c>
      <c r="D453" s="119" t="s">
        <v>235</v>
      </c>
      <c r="E453" s="119" t="s">
        <v>1088</v>
      </c>
      <c r="F453" s="120">
        <v>1.8692994599999999</v>
      </c>
      <c r="G453" s="120">
        <v>0.97351433999999992</v>
      </c>
      <c r="H453" s="75">
        <f t="shared" si="14"/>
        <v>0.92015606056712018</v>
      </c>
      <c r="I453" s="61">
        <f t="shared" si="13"/>
        <v>1.8828716702304173E-4</v>
      </c>
      <c r="J453" s="122">
        <v>38.394944872560004</v>
      </c>
      <c r="K453" s="122">
        <v>20.209739130434802</v>
      </c>
    </row>
    <row r="454" spans="1:11" x14ac:dyDescent="0.2">
      <c r="A454" s="119" t="s">
        <v>1928</v>
      </c>
      <c r="B454" s="60" t="s">
        <v>992</v>
      </c>
      <c r="C454" s="60" t="s">
        <v>944</v>
      </c>
      <c r="D454" s="119" t="s">
        <v>236</v>
      </c>
      <c r="E454" s="119" t="s">
        <v>237</v>
      </c>
      <c r="F454" s="120">
        <v>1.8536531569999999</v>
      </c>
      <c r="G454" s="120">
        <v>5.4844819000000005</v>
      </c>
      <c r="H454" s="75">
        <f t="shared" si="14"/>
        <v>-0.66201854782308611</v>
      </c>
      <c r="I454" s="61">
        <f t="shared" si="13"/>
        <v>1.8671117658956987E-4</v>
      </c>
      <c r="J454" s="122">
        <v>526.89094643999999</v>
      </c>
      <c r="K454" s="122">
        <v>30.092260869565202</v>
      </c>
    </row>
    <row r="455" spans="1:11" x14ac:dyDescent="0.2">
      <c r="A455" s="119" t="s">
        <v>2632</v>
      </c>
      <c r="B455" s="60" t="s">
        <v>74</v>
      </c>
      <c r="C455" s="60" t="s">
        <v>939</v>
      </c>
      <c r="D455" s="119" t="s">
        <v>235</v>
      </c>
      <c r="E455" s="119" t="s">
        <v>1088</v>
      </c>
      <c r="F455" s="120">
        <v>1.8529461250000001</v>
      </c>
      <c r="G455" s="120">
        <v>2.4096143699999999</v>
      </c>
      <c r="H455" s="75">
        <f t="shared" si="14"/>
        <v>-0.23101964029206878</v>
      </c>
      <c r="I455" s="61">
        <f t="shared" ref="I455:I518" si="15">F455/$F$1037</f>
        <v>1.8663996004287777E-4</v>
      </c>
      <c r="J455" s="122">
        <v>31.74783248</v>
      </c>
      <c r="K455" s="122">
        <v>41.291608695652201</v>
      </c>
    </row>
    <row r="456" spans="1:11" x14ac:dyDescent="0.2">
      <c r="A456" s="119" t="s">
        <v>2636</v>
      </c>
      <c r="B456" s="60" t="s">
        <v>1310</v>
      </c>
      <c r="C456" s="60" t="s">
        <v>939</v>
      </c>
      <c r="D456" s="119" t="s">
        <v>235</v>
      </c>
      <c r="E456" s="119" t="s">
        <v>237</v>
      </c>
      <c r="F456" s="120">
        <v>1.8257187099999999</v>
      </c>
      <c r="G456" s="120">
        <v>0.31901679999999999</v>
      </c>
      <c r="H456" s="75">
        <f t="shared" si="14"/>
        <v>4.7229547472108049</v>
      </c>
      <c r="I456" s="61">
        <f t="shared" si="15"/>
        <v>1.8389744984298145E-4</v>
      </c>
      <c r="J456" s="122">
        <v>169.31352522</v>
      </c>
      <c r="K456" s="122">
        <v>34.952217391304302</v>
      </c>
    </row>
    <row r="457" spans="1:11" x14ac:dyDescent="0.2">
      <c r="A457" s="119" t="s">
        <v>2686</v>
      </c>
      <c r="B457" s="60" t="s">
        <v>326</v>
      </c>
      <c r="C457" s="60" t="s">
        <v>703</v>
      </c>
      <c r="D457" s="119" t="s">
        <v>878</v>
      </c>
      <c r="E457" s="119" t="s">
        <v>1088</v>
      </c>
      <c r="F457" s="120">
        <v>1.8109700900000001</v>
      </c>
      <c r="G457" s="120">
        <v>6.1442503839999993</v>
      </c>
      <c r="H457" s="75">
        <f t="shared" si="14"/>
        <v>-0.70525776509435945</v>
      </c>
      <c r="I457" s="61">
        <f t="shared" si="15"/>
        <v>1.8241187948000743E-4</v>
      </c>
      <c r="J457" s="122">
        <v>34.218729343932004</v>
      </c>
      <c r="K457" s="122">
        <v>19.1273913043478</v>
      </c>
    </row>
    <row r="458" spans="1:11" x14ac:dyDescent="0.2">
      <c r="A458" s="119" t="s">
        <v>517</v>
      </c>
      <c r="B458" s="60" t="s">
        <v>69</v>
      </c>
      <c r="C458" s="60" t="s">
        <v>524</v>
      </c>
      <c r="D458" s="119" t="s">
        <v>235</v>
      </c>
      <c r="E458" s="119" t="s">
        <v>1088</v>
      </c>
      <c r="F458" s="120">
        <v>1.793656178</v>
      </c>
      <c r="G458" s="120">
        <v>0.45500473999999996</v>
      </c>
      <c r="H458" s="75">
        <f t="shared" si="14"/>
        <v>2.9420604233705347</v>
      </c>
      <c r="I458" s="61">
        <f t="shared" si="15"/>
        <v>1.8066791736461352E-4</v>
      </c>
      <c r="J458" s="122">
        <v>23.208765439999997</v>
      </c>
      <c r="K458" s="122">
        <v>72.425826086956505</v>
      </c>
    </row>
    <row r="459" spans="1:11" x14ac:dyDescent="0.2">
      <c r="A459" s="119" t="s">
        <v>1719</v>
      </c>
      <c r="B459" s="60" t="s">
        <v>897</v>
      </c>
      <c r="C459" s="60" t="s">
        <v>170</v>
      </c>
      <c r="D459" s="119" t="s">
        <v>878</v>
      </c>
      <c r="E459" s="119" t="s">
        <v>237</v>
      </c>
      <c r="F459" s="120">
        <v>1.7851935800000001</v>
      </c>
      <c r="G459" s="120">
        <v>1.99175608</v>
      </c>
      <c r="H459" s="75">
        <f t="shared" si="14"/>
        <v>-0.10370873325010765</v>
      </c>
      <c r="I459" s="61">
        <f t="shared" si="15"/>
        <v>1.7981551322222166E-4</v>
      </c>
      <c r="J459" s="122">
        <v>52.419272790000001</v>
      </c>
      <c r="K459" s="122">
        <v>17.5504782608696</v>
      </c>
    </row>
    <row r="460" spans="1:11" x14ac:dyDescent="0.2">
      <c r="A460" s="119" t="s">
        <v>2282</v>
      </c>
      <c r="B460" s="60" t="s">
        <v>1188</v>
      </c>
      <c r="C460" s="60" t="s">
        <v>940</v>
      </c>
      <c r="D460" s="119" t="s">
        <v>235</v>
      </c>
      <c r="E460" s="119" t="s">
        <v>1088</v>
      </c>
      <c r="F460" s="120">
        <v>1.7598280100000001</v>
      </c>
      <c r="G460" s="120">
        <v>0.65783643000000003</v>
      </c>
      <c r="H460" s="75">
        <f t="shared" si="14"/>
        <v>1.6751756663886797</v>
      </c>
      <c r="I460" s="61">
        <f t="shared" si="15"/>
        <v>1.7726053933097332E-4</v>
      </c>
      <c r="J460" s="122">
        <v>46.607994299999994</v>
      </c>
      <c r="K460" s="122">
        <v>26.7946956521739</v>
      </c>
    </row>
    <row r="461" spans="1:11" x14ac:dyDescent="0.2">
      <c r="A461" s="119" t="s">
        <v>2635</v>
      </c>
      <c r="B461" s="60" t="s">
        <v>1017</v>
      </c>
      <c r="C461" s="60" t="s">
        <v>939</v>
      </c>
      <c r="D461" s="119" t="s">
        <v>235</v>
      </c>
      <c r="E461" s="119" t="s">
        <v>1088</v>
      </c>
      <c r="F461" s="120">
        <v>1.7487678070000001</v>
      </c>
      <c r="G461" s="120">
        <v>2.2916771900000001</v>
      </c>
      <c r="H461" s="75">
        <f t="shared" si="14"/>
        <v>-0.23690482471486307</v>
      </c>
      <c r="I461" s="61">
        <f t="shared" si="15"/>
        <v>1.7614648867502879E-4</v>
      </c>
      <c r="J461" s="122">
        <v>54.716683289999999</v>
      </c>
      <c r="K461" s="122">
        <v>24.594217391304301</v>
      </c>
    </row>
    <row r="462" spans="1:11" x14ac:dyDescent="0.2">
      <c r="A462" s="119" t="s">
        <v>2842</v>
      </c>
      <c r="B462" s="60" t="s">
        <v>60</v>
      </c>
      <c r="C462" s="60" t="s">
        <v>945</v>
      </c>
      <c r="D462" s="119" t="s">
        <v>235</v>
      </c>
      <c r="E462" s="119" t="s">
        <v>237</v>
      </c>
      <c r="F462" s="120">
        <v>1.736510014</v>
      </c>
      <c r="G462" s="120">
        <v>2.370217894</v>
      </c>
      <c r="H462" s="75">
        <f t="shared" si="14"/>
        <v>-0.26736271024034386</v>
      </c>
      <c r="I462" s="61">
        <f t="shared" si="15"/>
        <v>1.74911809498518E-4</v>
      </c>
      <c r="J462" s="122">
        <v>146.17664006000001</v>
      </c>
      <c r="K462" s="122">
        <v>54.645869565217403</v>
      </c>
    </row>
    <row r="463" spans="1:11" x14ac:dyDescent="0.2">
      <c r="A463" s="119" t="s">
        <v>2572</v>
      </c>
      <c r="B463" s="60" t="s">
        <v>20</v>
      </c>
      <c r="C463" s="60" t="s">
        <v>941</v>
      </c>
      <c r="D463" s="119" t="s">
        <v>235</v>
      </c>
      <c r="E463" s="119" t="s">
        <v>1088</v>
      </c>
      <c r="F463" s="120">
        <v>1.7255886599999999</v>
      </c>
      <c r="G463" s="120">
        <v>2.4500326299999999</v>
      </c>
      <c r="H463" s="75">
        <f t="shared" si="14"/>
        <v>-0.29568747825207542</v>
      </c>
      <c r="I463" s="61">
        <f t="shared" si="15"/>
        <v>1.7381174455508952E-4</v>
      </c>
      <c r="J463" s="122">
        <v>12.614283609999999</v>
      </c>
      <c r="K463" s="122">
        <v>40.618913043478301</v>
      </c>
    </row>
    <row r="464" spans="1:11" x14ac:dyDescent="0.2">
      <c r="A464" s="119" t="s">
        <v>2502</v>
      </c>
      <c r="B464" s="60" t="s">
        <v>568</v>
      </c>
      <c r="C464" s="60" t="s">
        <v>943</v>
      </c>
      <c r="D464" s="119" t="s">
        <v>235</v>
      </c>
      <c r="E464" s="119" t="s">
        <v>1088</v>
      </c>
      <c r="F464" s="120">
        <v>1.72509862</v>
      </c>
      <c r="G464" s="120">
        <v>1.3684286299999999</v>
      </c>
      <c r="H464" s="75">
        <f t="shared" si="14"/>
        <v>0.26064201097575701</v>
      </c>
      <c r="I464" s="61">
        <f t="shared" si="15"/>
        <v>1.7376238475731376E-4</v>
      </c>
      <c r="J464" s="122">
        <v>30.608869460600001</v>
      </c>
      <c r="K464" s="122">
        <v>19.926521739130401</v>
      </c>
    </row>
    <row r="465" spans="1:11" x14ac:dyDescent="0.2">
      <c r="A465" s="119" t="s">
        <v>2147</v>
      </c>
      <c r="B465" s="60" t="s">
        <v>2148</v>
      </c>
      <c r="C465" s="60" t="s">
        <v>703</v>
      </c>
      <c r="D465" s="119" t="s">
        <v>236</v>
      </c>
      <c r="E465" s="119" t="s">
        <v>237</v>
      </c>
      <c r="F465" s="120">
        <v>1.7249436699999998</v>
      </c>
      <c r="G465" s="120">
        <v>1.7329053799999998</v>
      </c>
      <c r="H465" s="75">
        <f t="shared" si="14"/>
        <v>-4.5944285775141314E-3</v>
      </c>
      <c r="I465" s="61">
        <f t="shared" si="15"/>
        <v>1.7374677725452752E-4</v>
      </c>
      <c r="J465" s="122">
        <v>14.564427</v>
      </c>
      <c r="K465" s="122">
        <v>34.223304347826101</v>
      </c>
    </row>
    <row r="466" spans="1:11" x14ac:dyDescent="0.2">
      <c r="A466" s="119" t="s">
        <v>2110</v>
      </c>
      <c r="B466" s="60" t="s">
        <v>2111</v>
      </c>
      <c r="C466" s="60" t="s">
        <v>944</v>
      </c>
      <c r="D466" s="119" t="s">
        <v>878</v>
      </c>
      <c r="E466" s="119" t="s">
        <v>237</v>
      </c>
      <c r="F466" s="120">
        <v>1.7193906499999998</v>
      </c>
      <c r="G466" s="120">
        <v>0.54376636</v>
      </c>
      <c r="H466" s="75">
        <f t="shared" si="14"/>
        <v>2.1620026108271939</v>
      </c>
      <c r="I466" s="61">
        <f t="shared" si="15"/>
        <v>1.7318744343638033E-4</v>
      </c>
      <c r="J466" s="122">
        <v>35.344810530000004</v>
      </c>
      <c r="K466" s="122">
        <v>54.982521739130398</v>
      </c>
    </row>
    <row r="467" spans="1:11" x14ac:dyDescent="0.2">
      <c r="A467" s="119" t="s">
        <v>1937</v>
      </c>
      <c r="B467" s="60" t="s">
        <v>639</v>
      </c>
      <c r="C467" s="60" t="s">
        <v>944</v>
      </c>
      <c r="D467" s="119" t="s">
        <v>236</v>
      </c>
      <c r="E467" s="119" t="s">
        <v>237</v>
      </c>
      <c r="F467" s="120">
        <v>1.7091955599999999</v>
      </c>
      <c r="G467" s="120">
        <v>0.87252543100000002</v>
      </c>
      <c r="H467" s="75">
        <f t="shared" si="14"/>
        <v>0.95890629576388808</v>
      </c>
      <c r="I467" s="61">
        <f t="shared" si="15"/>
        <v>1.7216053220320374E-4</v>
      </c>
      <c r="J467" s="122">
        <v>392.36967550999998</v>
      </c>
      <c r="K467" s="122">
        <v>43.6078260869565</v>
      </c>
    </row>
    <row r="468" spans="1:11" x14ac:dyDescent="0.2">
      <c r="A468" s="119" t="s">
        <v>1880</v>
      </c>
      <c r="B468" s="60" t="s">
        <v>1881</v>
      </c>
      <c r="C468" s="60" t="s">
        <v>170</v>
      </c>
      <c r="D468" s="119" t="s">
        <v>878</v>
      </c>
      <c r="E468" s="119" t="s">
        <v>237</v>
      </c>
      <c r="F468" s="120">
        <v>1.70839903</v>
      </c>
      <c r="G468" s="120">
        <v>0.92487467000000001</v>
      </c>
      <c r="H468" s="75">
        <f t="shared" ref="H468:H531" si="16">IF(ISERROR(F468/G468-1),"",IF((F468/G468-1)&gt;10000%,"",F468/G468-1))</f>
        <v>0.84716814657709238</v>
      </c>
      <c r="I468" s="61">
        <f t="shared" si="15"/>
        <v>1.720803008757155E-4</v>
      </c>
      <c r="J468" s="122">
        <v>40.8470899219488</v>
      </c>
      <c r="K468" s="122">
        <v>96.515782608695702</v>
      </c>
    </row>
    <row r="469" spans="1:11" x14ac:dyDescent="0.2">
      <c r="A469" s="119" t="s">
        <v>1944</v>
      </c>
      <c r="B469" s="60" t="s">
        <v>198</v>
      </c>
      <c r="C469" s="60" t="s">
        <v>944</v>
      </c>
      <c r="D469" s="119" t="s">
        <v>236</v>
      </c>
      <c r="E469" s="119" t="s">
        <v>1088</v>
      </c>
      <c r="F469" s="120">
        <v>1.6995837899999999</v>
      </c>
      <c r="G469" s="120">
        <v>0.59701441</v>
      </c>
      <c r="H469" s="75">
        <f t="shared" si="16"/>
        <v>1.84680530575468</v>
      </c>
      <c r="I469" s="61">
        <f t="shared" si="15"/>
        <v>1.7119237649455282E-4</v>
      </c>
      <c r="J469" s="122">
        <v>72.642386020000018</v>
      </c>
      <c r="K469" s="122">
        <v>23.719000000000001</v>
      </c>
    </row>
    <row r="470" spans="1:11" x14ac:dyDescent="0.2">
      <c r="A470" s="119" t="s">
        <v>2005</v>
      </c>
      <c r="B470" s="60" t="s">
        <v>414</v>
      </c>
      <c r="C470" s="60" t="s">
        <v>944</v>
      </c>
      <c r="D470" s="119" t="s">
        <v>236</v>
      </c>
      <c r="E470" s="119" t="s">
        <v>237</v>
      </c>
      <c r="F470" s="120">
        <v>1.6947754900000001</v>
      </c>
      <c r="G470" s="120">
        <v>2.1251612299999998</v>
      </c>
      <c r="H470" s="75">
        <f t="shared" si="16"/>
        <v>-0.20251910016257912</v>
      </c>
      <c r="I470" s="61">
        <f t="shared" si="15"/>
        <v>1.7070805538679576E-4</v>
      </c>
      <c r="J470" s="122">
        <v>114.92695342</v>
      </c>
      <c r="K470" s="122">
        <v>8.6234347826086992</v>
      </c>
    </row>
    <row r="471" spans="1:11" x14ac:dyDescent="0.2">
      <c r="A471" s="119" t="s">
        <v>2357</v>
      </c>
      <c r="B471" s="60" t="s">
        <v>1002</v>
      </c>
      <c r="C471" s="60" t="s">
        <v>944</v>
      </c>
      <c r="D471" s="119" t="s">
        <v>236</v>
      </c>
      <c r="E471" s="119" t="s">
        <v>237</v>
      </c>
      <c r="F471" s="120">
        <v>1.6764050100000001</v>
      </c>
      <c r="G471" s="120">
        <v>1.4855574299999998</v>
      </c>
      <c r="H471" s="75">
        <f t="shared" si="16"/>
        <v>0.12846866512592525</v>
      </c>
      <c r="I471" s="61">
        <f t="shared" si="15"/>
        <v>1.688576693410771E-4</v>
      </c>
      <c r="J471" s="122">
        <v>53.951999999999998</v>
      </c>
      <c r="K471" s="122">
        <v>18.889956521739101</v>
      </c>
    </row>
    <row r="472" spans="1:11" x14ac:dyDescent="0.2">
      <c r="A472" s="119" t="s">
        <v>2014</v>
      </c>
      <c r="B472" s="60" t="s">
        <v>413</v>
      </c>
      <c r="C472" s="60" t="s">
        <v>944</v>
      </c>
      <c r="D472" s="119" t="s">
        <v>236</v>
      </c>
      <c r="E472" s="119" t="s">
        <v>237</v>
      </c>
      <c r="F472" s="120">
        <v>1.66058371</v>
      </c>
      <c r="G472" s="120">
        <v>3.8368531699999999</v>
      </c>
      <c r="H472" s="75">
        <f t="shared" si="16"/>
        <v>-0.56720165291078883</v>
      </c>
      <c r="I472" s="61">
        <f t="shared" si="15"/>
        <v>1.6726405214952147E-4</v>
      </c>
      <c r="J472" s="122">
        <v>43.458402390000003</v>
      </c>
      <c r="K472" s="122">
        <v>16.404652173913</v>
      </c>
    </row>
    <row r="473" spans="1:11" x14ac:dyDescent="0.2">
      <c r="A473" s="119" t="s">
        <v>1836</v>
      </c>
      <c r="B473" s="60" t="s">
        <v>1690</v>
      </c>
      <c r="C473" s="60" t="s">
        <v>703</v>
      </c>
      <c r="D473" s="119" t="s">
        <v>235</v>
      </c>
      <c r="E473" s="119" t="s">
        <v>1088</v>
      </c>
      <c r="F473" s="120">
        <v>1.6407074709999998</v>
      </c>
      <c r="G473" s="120">
        <v>0.74672613300000001</v>
      </c>
      <c r="H473" s="75">
        <f t="shared" si="16"/>
        <v>1.1972010868407623</v>
      </c>
      <c r="I473" s="61">
        <f t="shared" si="15"/>
        <v>1.6526199693447157E-4</v>
      </c>
      <c r="J473" s="122">
        <v>160.9506913482</v>
      </c>
      <c r="K473" s="122">
        <v>5.8630434782608702</v>
      </c>
    </row>
    <row r="474" spans="1:11" x14ac:dyDescent="0.2">
      <c r="A474" s="119" t="s">
        <v>2856</v>
      </c>
      <c r="B474" s="60" t="s">
        <v>615</v>
      </c>
      <c r="C474" s="60" t="s">
        <v>945</v>
      </c>
      <c r="D474" s="119" t="s">
        <v>235</v>
      </c>
      <c r="E474" s="119" t="s">
        <v>237</v>
      </c>
      <c r="F474" s="120">
        <v>1.6325631140000001</v>
      </c>
      <c r="G474" s="120">
        <v>1.360442733</v>
      </c>
      <c r="H474" s="75">
        <f t="shared" si="16"/>
        <v>0.20002340002943741</v>
      </c>
      <c r="I474" s="61">
        <f t="shared" si="15"/>
        <v>1.644416479537073E-4</v>
      </c>
      <c r="J474" s="122">
        <v>102.04159906999999</v>
      </c>
      <c r="K474" s="122">
        <v>21.058478260869599</v>
      </c>
    </row>
    <row r="475" spans="1:11" x14ac:dyDescent="0.2">
      <c r="A475" s="119" t="s">
        <v>2484</v>
      </c>
      <c r="B475" s="60" t="s">
        <v>152</v>
      </c>
      <c r="C475" s="60" t="s">
        <v>703</v>
      </c>
      <c r="D475" s="119" t="s">
        <v>235</v>
      </c>
      <c r="E475" s="119" t="s">
        <v>1088</v>
      </c>
      <c r="F475" s="120">
        <v>1.6309408300000001</v>
      </c>
      <c r="G475" s="120">
        <v>0.72864293000000002</v>
      </c>
      <c r="H475" s="75">
        <f t="shared" si="16"/>
        <v>1.2383265696409076</v>
      </c>
      <c r="I475" s="61">
        <f t="shared" si="15"/>
        <v>1.6427824168039311E-4</v>
      </c>
      <c r="J475" s="122">
        <v>26.701612185600002</v>
      </c>
      <c r="K475" s="122">
        <v>7.7552173913043498</v>
      </c>
    </row>
    <row r="476" spans="1:11" x14ac:dyDescent="0.2">
      <c r="A476" s="119" t="s">
        <v>2615</v>
      </c>
      <c r="B476" s="60" t="s">
        <v>1048</v>
      </c>
      <c r="C476" s="60" t="s">
        <v>939</v>
      </c>
      <c r="D476" s="119" t="s">
        <v>235</v>
      </c>
      <c r="E476" s="119" t="s">
        <v>1088</v>
      </c>
      <c r="F476" s="120">
        <v>1.6105644800000001</v>
      </c>
      <c r="G476" s="120">
        <v>1.6932524799999999</v>
      </c>
      <c r="H476" s="75">
        <f t="shared" si="16"/>
        <v>-4.8833827782139072E-2</v>
      </c>
      <c r="I476" s="61">
        <f t="shared" si="15"/>
        <v>1.6222581225543091E-4</v>
      </c>
      <c r="J476" s="122">
        <v>110.35129999999999</v>
      </c>
      <c r="K476" s="122">
        <v>16.3644782608696</v>
      </c>
    </row>
    <row r="477" spans="1:11" x14ac:dyDescent="0.2">
      <c r="A477" s="119" t="s">
        <v>1855</v>
      </c>
      <c r="B477" s="60" t="s">
        <v>1056</v>
      </c>
      <c r="C477" s="60" t="s">
        <v>703</v>
      </c>
      <c r="D477" s="119" t="s">
        <v>235</v>
      </c>
      <c r="E477" s="119" t="s">
        <v>1088</v>
      </c>
      <c r="F477" s="120">
        <v>1.6052956860000001</v>
      </c>
      <c r="G477" s="120">
        <v>0.105615546</v>
      </c>
      <c r="H477" s="75">
        <f t="shared" si="16"/>
        <v>14.199426095851457</v>
      </c>
      <c r="I477" s="61">
        <f t="shared" si="15"/>
        <v>1.6169510740202662E-4</v>
      </c>
      <c r="J477" s="122">
        <v>14.101246837440002</v>
      </c>
      <c r="K477" s="122">
        <v>137.57956521739101</v>
      </c>
    </row>
    <row r="478" spans="1:11" x14ac:dyDescent="0.2">
      <c r="A478" s="119" t="s">
        <v>2637</v>
      </c>
      <c r="B478" s="60" t="s">
        <v>1309</v>
      </c>
      <c r="C478" s="60" t="s">
        <v>939</v>
      </c>
      <c r="D478" s="119" t="s">
        <v>235</v>
      </c>
      <c r="E478" s="119" t="s">
        <v>237</v>
      </c>
      <c r="F478" s="120">
        <v>1.5938730400000001</v>
      </c>
      <c r="G478" s="120">
        <v>1.13768808</v>
      </c>
      <c r="H478" s="75">
        <f t="shared" si="16"/>
        <v>0.40097542377344775</v>
      </c>
      <c r="I478" s="61">
        <f t="shared" si="15"/>
        <v>1.6054454929121057E-4</v>
      </c>
      <c r="J478" s="122">
        <v>56.547905039999996</v>
      </c>
      <c r="K478" s="122">
        <v>51.954608695652198</v>
      </c>
    </row>
    <row r="479" spans="1:11" x14ac:dyDescent="0.2">
      <c r="A479" s="119" t="s">
        <v>2164</v>
      </c>
      <c r="B479" s="60" t="s">
        <v>1192</v>
      </c>
      <c r="C479" s="60" t="s">
        <v>1038</v>
      </c>
      <c r="D479" s="119" t="s">
        <v>236</v>
      </c>
      <c r="E479" s="119" t="s">
        <v>237</v>
      </c>
      <c r="F479" s="120">
        <v>1.54167509</v>
      </c>
      <c r="G479" s="120">
        <v>1.28473964</v>
      </c>
      <c r="H479" s="75">
        <f t="shared" si="16"/>
        <v>0.19999028752627268</v>
      </c>
      <c r="I479" s="61">
        <f t="shared" si="15"/>
        <v>1.5528685551864061E-4</v>
      </c>
      <c r="J479" s="122">
        <v>18.10148761</v>
      </c>
      <c r="K479" s="122">
        <v>47.302652173913003</v>
      </c>
    </row>
    <row r="480" spans="1:11" x14ac:dyDescent="0.2">
      <c r="A480" s="119" t="s">
        <v>2381</v>
      </c>
      <c r="B480" s="60" t="s">
        <v>449</v>
      </c>
      <c r="C480" s="60" t="s">
        <v>944</v>
      </c>
      <c r="D480" s="119" t="s">
        <v>236</v>
      </c>
      <c r="E480" s="119" t="s">
        <v>237</v>
      </c>
      <c r="F480" s="120">
        <v>1.5335624950000002</v>
      </c>
      <c r="G480" s="120">
        <v>1.9906068829999999</v>
      </c>
      <c r="H480" s="75">
        <f t="shared" si="16"/>
        <v>-0.22960052630341465</v>
      </c>
      <c r="I480" s="61">
        <f t="shared" si="15"/>
        <v>1.5446970579895082E-4</v>
      </c>
      <c r="J480" s="122">
        <v>7.8754</v>
      </c>
      <c r="K480" s="122">
        <v>50.633000000000003</v>
      </c>
    </row>
    <row r="481" spans="1:11" x14ac:dyDescent="0.2">
      <c r="A481" s="119" t="s">
        <v>2294</v>
      </c>
      <c r="B481" s="60" t="s">
        <v>583</v>
      </c>
      <c r="C481" s="60" t="s">
        <v>940</v>
      </c>
      <c r="D481" s="119" t="s">
        <v>235</v>
      </c>
      <c r="E481" s="119" t="s">
        <v>1088</v>
      </c>
      <c r="F481" s="120">
        <v>1.5297071910000002</v>
      </c>
      <c r="G481" s="120">
        <v>1.2193563089999999</v>
      </c>
      <c r="H481" s="75">
        <f t="shared" si="16"/>
        <v>0.25452025770426401</v>
      </c>
      <c r="I481" s="61">
        <f t="shared" si="15"/>
        <v>1.5408137622217313E-4</v>
      </c>
      <c r="J481" s="122">
        <v>25.718184480000001</v>
      </c>
      <c r="K481" s="122">
        <v>12.7223913043478</v>
      </c>
    </row>
    <row r="482" spans="1:11" x14ac:dyDescent="0.2">
      <c r="A482" s="119" t="s">
        <v>1886</v>
      </c>
      <c r="B482" s="60" t="s">
        <v>1887</v>
      </c>
      <c r="C482" s="60" t="s">
        <v>170</v>
      </c>
      <c r="D482" s="119" t="s">
        <v>878</v>
      </c>
      <c r="E482" s="119" t="s">
        <v>237</v>
      </c>
      <c r="F482" s="120">
        <v>1.5142215299999999</v>
      </c>
      <c r="G482" s="120">
        <v>2.9842675699999996</v>
      </c>
      <c r="H482" s="75">
        <f t="shared" si="16"/>
        <v>-0.4925986043536974</v>
      </c>
      <c r="I482" s="61">
        <f t="shared" si="15"/>
        <v>1.5252156662421323E-4</v>
      </c>
      <c r="J482" s="122">
        <v>52.116271242251997</v>
      </c>
      <c r="K482" s="122">
        <v>42.340521739130402</v>
      </c>
    </row>
    <row r="483" spans="1:11" x14ac:dyDescent="0.2">
      <c r="A483" s="119" t="s">
        <v>2189</v>
      </c>
      <c r="B483" s="60" t="s">
        <v>2190</v>
      </c>
      <c r="C483" s="60" t="s">
        <v>944</v>
      </c>
      <c r="D483" s="119" t="s">
        <v>878</v>
      </c>
      <c r="E483" s="119" t="s">
        <v>237</v>
      </c>
      <c r="F483" s="120">
        <v>1.4909256499999999</v>
      </c>
      <c r="G483" s="120">
        <v>0.49683365999999995</v>
      </c>
      <c r="H483" s="75">
        <f t="shared" si="16"/>
        <v>2.0008547528764455</v>
      </c>
      <c r="I483" s="61">
        <f t="shared" si="15"/>
        <v>1.5017506444927077E-4</v>
      </c>
      <c r="J483" s="122">
        <v>58.820755990000002</v>
      </c>
      <c r="K483" s="122">
        <v>22.794521739130399</v>
      </c>
    </row>
    <row r="484" spans="1:11" x14ac:dyDescent="0.2">
      <c r="A484" s="119" t="s">
        <v>2293</v>
      </c>
      <c r="B484" s="60" t="s">
        <v>578</v>
      </c>
      <c r="C484" s="60" t="s">
        <v>940</v>
      </c>
      <c r="D484" s="119" t="s">
        <v>235</v>
      </c>
      <c r="E484" s="119" t="s">
        <v>1088</v>
      </c>
      <c r="F484" s="120">
        <v>1.49050002</v>
      </c>
      <c r="G484" s="120">
        <v>7.6422020000000007E-2</v>
      </c>
      <c r="H484" s="75">
        <f t="shared" si="16"/>
        <v>18.503541256826239</v>
      </c>
      <c r="I484" s="61">
        <f t="shared" si="15"/>
        <v>1.50132192416932E-4</v>
      </c>
      <c r="J484" s="122">
        <v>23.509991469999999</v>
      </c>
      <c r="K484" s="122">
        <v>41.700869565217403</v>
      </c>
    </row>
    <row r="485" spans="1:11" x14ac:dyDescent="0.2">
      <c r="A485" s="119" t="s">
        <v>1858</v>
      </c>
      <c r="B485" s="60" t="s">
        <v>1081</v>
      </c>
      <c r="C485" s="60" t="s">
        <v>703</v>
      </c>
      <c r="D485" s="119" t="s">
        <v>235</v>
      </c>
      <c r="E485" s="119" t="s">
        <v>1088</v>
      </c>
      <c r="F485" s="120">
        <v>1.49011823</v>
      </c>
      <c r="G485" s="120">
        <v>0.80909318999999991</v>
      </c>
      <c r="H485" s="75">
        <f t="shared" si="16"/>
        <v>0.84171396869623893</v>
      </c>
      <c r="I485" s="61">
        <f t="shared" si="15"/>
        <v>1.5009373621500396E-4</v>
      </c>
      <c r="J485" s="122">
        <v>71.048100025800011</v>
      </c>
      <c r="K485" s="122">
        <v>35.345999999999997</v>
      </c>
    </row>
    <row r="486" spans="1:11" x14ac:dyDescent="0.2">
      <c r="A486" s="119" t="s">
        <v>1746</v>
      </c>
      <c r="B486" s="60" t="s">
        <v>1747</v>
      </c>
      <c r="C486" s="60" t="s">
        <v>703</v>
      </c>
      <c r="D486" s="119" t="s">
        <v>235</v>
      </c>
      <c r="E486" s="119" t="s">
        <v>1088</v>
      </c>
      <c r="F486" s="120">
        <v>1.486011685</v>
      </c>
      <c r="G486" s="120">
        <v>2.7234660000000001E-2</v>
      </c>
      <c r="H486" s="75">
        <f t="shared" si="16"/>
        <v>53.563254507307967</v>
      </c>
      <c r="I486" s="61">
        <f t="shared" si="15"/>
        <v>1.4968010012252755E-4</v>
      </c>
      <c r="J486" s="122">
        <v>7.0137795866400001</v>
      </c>
      <c r="K486" s="122">
        <v>171.784043478261</v>
      </c>
    </row>
    <row r="487" spans="1:11" x14ac:dyDescent="0.2">
      <c r="A487" s="119" t="s">
        <v>2311</v>
      </c>
      <c r="B487" s="60" t="s">
        <v>461</v>
      </c>
      <c r="C487" s="60" t="s">
        <v>940</v>
      </c>
      <c r="D487" s="119" t="s">
        <v>235</v>
      </c>
      <c r="E487" s="119" t="s">
        <v>1088</v>
      </c>
      <c r="F487" s="120">
        <v>1.4808117790000002</v>
      </c>
      <c r="G487" s="120">
        <v>0.29758310799999999</v>
      </c>
      <c r="H487" s="75">
        <f t="shared" si="16"/>
        <v>3.976128480384042</v>
      </c>
      <c r="I487" s="61">
        <f t="shared" si="15"/>
        <v>1.4915633408585087E-4</v>
      </c>
      <c r="J487" s="122">
        <v>36.483358989999999</v>
      </c>
      <c r="K487" s="122">
        <v>17.1978260869565</v>
      </c>
    </row>
    <row r="488" spans="1:11" x14ac:dyDescent="0.2">
      <c r="A488" s="119" t="s">
        <v>2277</v>
      </c>
      <c r="B488" s="119" t="s">
        <v>238</v>
      </c>
      <c r="C488" s="119" t="s">
        <v>940</v>
      </c>
      <c r="D488" s="119" t="s">
        <v>235</v>
      </c>
      <c r="E488" s="119" t="s">
        <v>1088</v>
      </c>
      <c r="F488" s="120">
        <v>1.47922584</v>
      </c>
      <c r="G488" s="120">
        <v>2.4784099999999999E-3</v>
      </c>
      <c r="H488" s="75" t="str">
        <f t="shared" si="16"/>
        <v/>
      </c>
      <c r="I488" s="121">
        <f t="shared" si="15"/>
        <v>1.4899658870113792E-4</v>
      </c>
      <c r="J488" s="122">
        <v>20.946207609999998</v>
      </c>
      <c r="K488" s="122">
        <v>2.0513913043478298</v>
      </c>
    </row>
    <row r="489" spans="1:11" x14ac:dyDescent="0.2">
      <c r="A489" s="119" t="s">
        <v>2486</v>
      </c>
      <c r="B489" s="60" t="s">
        <v>887</v>
      </c>
      <c r="C489" s="60" t="s">
        <v>943</v>
      </c>
      <c r="D489" s="119" t="s">
        <v>235</v>
      </c>
      <c r="E489" s="119" t="s">
        <v>1088</v>
      </c>
      <c r="F489" s="120">
        <v>1.4680407080000002</v>
      </c>
      <c r="G489" s="120">
        <v>0.479631576</v>
      </c>
      <c r="H489" s="75">
        <f t="shared" si="16"/>
        <v>2.0607674337104114</v>
      </c>
      <c r="I489" s="61">
        <f t="shared" si="15"/>
        <v>1.4786995443941361E-4</v>
      </c>
      <c r="J489" s="122">
        <v>11.452705400000001</v>
      </c>
      <c r="K489" s="122">
        <v>524.96326086956503</v>
      </c>
    </row>
    <row r="490" spans="1:11" x14ac:dyDescent="0.2">
      <c r="A490" s="119" t="s">
        <v>2025</v>
      </c>
      <c r="B490" s="60" t="s">
        <v>24</v>
      </c>
      <c r="C490" s="60" t="s">
        <v>944</v>
      </c>
      <c r="D490" s="119" t="s">
        <v>878</v>
      </c>
      <c r="E490" s="119" t="s">
        <v>237</v>
      </c>
      <c r="F490" s="120">
        <v>1.46671474</v>
      </c>
      <c r="G490" s="120">
        <v>0.21454773000000002</v>
      </c>
      <c r="H490" s="75">
        <f t="shared" si="16"/>
        <v>5.8363097572740568</v>
      </c>
      <c r="I490" s="61">
        <f t="shared" si="15"/>
        <v>1.477363949088913E-4</v>
      </c>
      <c r="J490" s="122">
        <v>79.798169540000004</v>
      </c>
      <c r="K490" s="122">
        <v>7.9473043478260896</v>
      </c>
    </row>
    <row r="491" spans="1:11" x14ac:dyDescent="0.2">
      <c r="A491" s="119" t="s">
        <v>2851</v>
      </c>
      <c r="B491" s="60" t="s">
        <v>1431</v>
      </c>
      <c r="C491" s="60" t="s">
        <v>945</v>
      </c>
      <c r="D491" s="119" t="s">
        <v>235</v>
      </c>
      <c r="E491" s="119" t="s">
        <v>1088</v>
      </c>
      <c r="F491" s="120">
        <v>1.4560740300000001</v>
      </c>
      <c r="G491" s="120">
        <v>1.79838042</v>
      </c>
      <c r="H491" s="75">
        <f t="shared" si="16"/>
        <v>-0.19034147958528147</v>
      </c>
      <c r="I491" s="61">
        <f t="shared" si="15"/>
        <v>1.466645981294637E-4</v>
      </c>
      <c r="J491" s="122">
        <v>18.857250000000001</v>
      </c>
      <c r="K491" s="122">
        <v>75.442565217391305</v>
      </c>
    </row>
    <row r="492" spans="1:11" x14ac:dyDescent="0.2">
      <c r="A492" s="119" t="s">
        <v>2886</v>
      </c>
      <c r="B492" s="60" t="s">
        <v>619</v>
      </c>
      <c r="C492" s="60" t="s">
        <v>945</v>
      </c>
      <c r="D492" s="119" t="s">
        <v>236</v>
      </c>
      <c r="E492" s="119" t="s">
        <v>1088</v>
      </c>
      <c r="F492" s="120">
        <v>1.4533068600000001</v>
      </c>
      <c r="G492" s="120">
        <v>0.147295645</v>
      </c>
      <c r="H492" s="75">
        <f t="shared" si="16"/>
        <v>8.8665976173294201</v>
      </c>
      <c r="I492" s="61">
        <f t="shared" si="15"/>
        <v>1.4638587200177779E-4</v>
      </c>
      <c r="J492" s="122">
        <v>66.540474000000003</v>
      </c>
      <c r="K492" s="122">
        <v>7.8519565217391296</v>
      </c>
    </row>
    <row r="493" spans="1:11" x14ac:dyDescent="0.2">
      <c r="A493" s="119" t="s">
        <v>2063</v>
      </c>
      <c r="B493" s="60" t="s">
        <v>30</v>
      </c>
      <c r="C493" s="60" t="s">
        <v>2050</v>
      </c>
      <c r="D493" s="119" t="s">
        <v>236</v>
      </c>
      <c r="E493" s="119" t="s">
        <v>237</v>
      </c>
      <c r="F493" s="120">
        <v>1.4487027299999999</v>
      </c>
      <c r="G493" s="120">
        <v>0.10428965</v>
      </c>
      <c r="H493" s="75">
        <f t="shared" si="16"/>
        <v>12.891145765663227</v>
      </c>
      <c r="I493" s="61">
        <f t="shared" si="15"/>
        <v>1.4592211613341318E-4</v>
      </c>
      <c r="J493" s="122">
        <v>89.947097959999994</v>
      </c>
      <c r="K493" s="122">
        <v>19.977391304347801</v>
      </c>
    </row>
    <row r="494" spans="1:11" x14ac:dyDescent="0.2">
      <c r="A494" s="119" t="s">
        <v>2573</v>
      </c>
      <c r="B494" s="60" t="s">
        <v>321</v>
      </c>
      <c r="C494" s="60" t="s">
        <v>703</v>
      </c>
      <c r="D494" s="119" t="s">
        <v>236</v>
      </c>
      <c r="E494" s="119" t="s">
        <v>1088</v>
      </c>
      <c r="F494" s="120">
        <v>1.44160909</v>
      </c>
      <c r="G494" s="120">
        <v>0.39240022800000002</v>
      </c>
      <c r="H494" s="75">
        <f t="shared" si="16"/>
        <v>2.673823273109821</v>
      </c>
      <c r="I494" s="61">
        <f t="shared" si="15"/>
        <v>1.4520760173480457E-4</v>
      </c>
      <c r="J494" s="122">
        <v>49.977871167300002</v>
      </c>
      <c r="K494" s="122">
        <v>27.604565217391301</v>
      </c>
    </row>
    <row r="495" spans="1:11" x14ac:dyDescent="0.2">
      <c r="A495" s="119" t="s">
        <v>1821</v>
      </c>
      <c r="B495" s="60" t="s">
        <v>699</v>
      </c>
      <c r="C495" s="60" t="s">
        <v>703</v>
      </c>
      <c r="D495" s="119" t="s">
        <v>235</v>
      </c>
      <c r="E495" s="119" t="s">
        <v>1088</v>
      </c>
      <c r="F495" s="120">
        <v>1.4388862600000001</v>
      </c>
      <c r="G495" s="120">
        <v>1.3972280100000001</v>
      </c>
      <c r="H495" s="75">
        <f t="shared" si="16"/>
        <v>2.981492619805115E-2</v>
      </c>
      <c r="I495" s="61">
        <f t="shared" si="15"/>
        <v>1.4493334180055875E-4</v>
      </c>
      <c r="J495" s="122">
        <v>126.85609520540001</v>
      </c>
      <c r="K495" s="122">
        <v>18.598347826087</v>
      </c>
    </row>
    <row r="496" spans="1:11" x14ac:dyDescent="0.2">
      <c r="A496" s="119" t="s">
        <v>1960</v>
      </c>
      <c r="B496" s="60" t="s">
        <v>42</v>
      </c>
      <c r="C496" s="60" t="s">
        <v>944</v>
      </c>
      <c r="D496" s="119" t="s">
        <v>878</v>
      </c>
      <c r="E496" s="119" t="s">
        <v>237</v>
      </c>
      <c r="F496" s="120">
        <v>1.421360746</v>
      </c>
      <c r="G496" s="120">
        <v>0.57905484799999996</v>
      </c>
      <c r="H496" s="75">
        <f t="shared" si="16"/>
        <v>1.45462196009453</v>
      </c>
      <c r="I496" s="61">
        <f t="shared" si="15"/>
        <v>1.4316806584970456E-4</v>
      </c>
      <c r="J496" s="122">
        <v>81.870859699999997</v>
      </c>
      <c r="K496" s="122">
        <v>37.386043478260902</v>
      </c>
    </row>
    <row r="497" spans="1:11" x14ac:dyDescent="0.2">
      <c r="A497" s="119" t="s">
        <v>1834</v>
      </c>
      <c r="B497" s="60" t="s">
        <v>1684</v>
      </c>
      <c r="C497" s="60" t="s">
        <v>703</v>
      </c>
      <c r="D497" s="119" t="s">
        <v>235</v>
      </c>
      <c r="E497" s="119" t="s">
        <v>1088</v>
      </c>
      <c r="F497" s="120">
        <v>1.4077022320000001</v>
      </c>
      <c r="G497" s="120">
        <v>0.15504417300000001</v>
      </c>
      <c r="H497" s="75">
        <f t="shared" si="16"/>
        <v>8.0793623827449483</v>
      </c>
      <c r="I497" s="61">
        <f t="shared" si="15"/>
        <v>1.4179229756761E-4</v>
      </c>
      <c r="J497" s="122">
        <v>13.150803141000001</v>
      </c>
      <c r="K497" s="122">
        <v>64.622347826086994</v>
      </c>
    </row>
    <row r="498" spans="1:11" x14ac:dyDescent="0.2">
      <c r="A498" s="119" t="s">
        <v>987</v>
      </c>
      <c r="B498" s="60" t="s">
        <v>373</v>
      </c>
      <c r="C498" s="60" t="s">
        <v>942</v>
      </c>
      <c r="D498" s="119" t="s">
        <v>235</v>
      </c>
      <c r="E498" s="119" t="s">
        <v>1088</v>
      </c>
      <c r="F498" s="120">
        <v>1.3859048519999999</v>
      </c>
      <c r="G498" s="120">
        <v>1.3614746799999999</v>
      </c>
      <c r="H498" s="75">
        <f t="shared" si="16"/>
        <v>1.7943904766557939E-2</v>
      </c>
      <c r="I498" s="61">
        <f t="shared" si="15"/>
        <v>1.3959673339153906E-4</v>
      </c>
      <c r="J498" s="122">
        <v>81.282429989999997</v>
      </c>
      <c r="K498" s="122">
        <v>82.956217391304307</v>
      </c>
    </row>
    <row r="499" spans="1:11" x14ac:dyDescent="0.2">
      <c r="A499" s="119" t="s">
        <v>2607</v>
      </c>
      <c r="B499" s="60" t="s">
        <v>2608</v>
      </c>
      <c r="C499" s="60" t="s">
        <v>2089</v>
      </c>
      <c r="D499" s="119" t="s">
        <v>235</v>
      </c>
      <c r="E499" s="119" t="s">
        <v>1088</v>
      </c>
      <c r="F499" s="120">
        <v>1.3834130200000001</v>
      </c>
      <c r="G499" s="120">
        <v>0.31264743</v>
      </c>
      <c r="H499" s="75">
        <f t="shared" si="16"/>
        <v>3.4248341334518573</v>
      </c>
      <c r="I499" s="61">
        <f t="shared" si="15"/>
        <v>1.393457409753869E-4</v>
      </c>
      <c r="J499" s="122">
        <v>4.7767543806430002</v>
      </c>
      <c r="K499" s="122">
        <v>29.443260869565201</v>
      </c>
    </row>
    <row r="500" spans="1:11" x14ac:dyDescent="0.2">
      <c r="A500" s="119" t="s">
        <v>1982</v>
      </c>
      <c r="B500" s="60" t="s">
        <v>554</v>
      </c>
      <c r="C500" s="60" t="s">
        <v>944</v>
      </c>
      <c r="D500" s="119" t="s">
        <v>236</v>
      </c>
      <c r="E500" s="119" t="s">
        <v>237</v>
      </c>
      <c r="F500" s="120">
        <v>1.3790691450000001</v>
      </c>
      <c r="G500" s="120">
        <v>0.24590340100000002</v>
      </c>
      <c r="H500" s="75">
        <f t="shared" si="16"/>
        <v>4.608174345665109</v>
      </c>
      <c r="I500" s="61">
        <f t="shared" si="15"/>
        <v>1.3890819956741354E-4</v>
      </c>
      <c r="J500" s="122">
        <v>314.56435472999999</v>
      </c>
      <c r="K500" s="122">
        <v>39.126652173913001</v>
      </c>
    </row>
    <row r="501" spans="1:11" x14ac:dyDescent="0.2">
      <c r="A501" s="119" t="s">
        <v>2000</v>
      </c>
      <c r="B501" s="60" t="s">
        <v>194</v>
      </c>
      <c r="C501" s="60" t="s">
        <v>944</v>
      </c>
      <c r="D501" s="119" t="s">
        <v>236</v>
      </c>
      <c r="E501" s="119" t="s">
        <v>1088</v>
      </c>
      <c r="F501" s="120">
        <v>1.37323369</v>
      </c>
      <c r="G501" s="120">
        <v>0.13826841500000001</v>
      </c>
      <c r="H501" s="75">
        <f t="shared" si="16"/>
        <v>8.9316513464047436</v>
      </c>
      <c r="I501" s="61">
        <f t="shared" si="15"/>
        <v>1.3832041718489445E-4</v>
      </c>
      <c r="J501" s="122">
        <v>139.02836805000001</v>
      </c>
      <c r="K501" s="122">
        <v>15.4606086956522</v>
      </c>
    </row>
    <row r="502" spans="1:11" x14ac:dyDescent="0.2">
      <c r="A502" s="119" t="s">
        <v>2498</v>
      </c>
      <c r="B502" s="60" t="s">
        <v>371</v>
      </c>
      <c r="C502" s="60" t="s">
        <v>703</v>
      </c>
      <c r="D502" s="119" t="s">
        <v>235</v>
      </c>
      <c r="E502" s="119" t="s">
        <v>237</v>
      </c>
      <c r="F502" s="120">
        <v>1.3604186920000001</v>
      </c>
      <c r="G502" s="120">
        <v>1.1922163000000001</v>
      </c>
      <c r="H502" s="75">
        <f t="shared" si="16"/>
        <v>0.14108378823540657</v>
      </c>
      <c r="I502" s="61">
        <f t="shared" si="15"/>
        <v>1.3702961294487936E-4</v>
      </c>
      <c r="J502" s="122">
        <v>23.585888378751999</v>
      </c>
      <c r="K502" s="122">
        <v>22.511695652173898</v>
      </c>
    </row>
    <row r="503" spans="1:11" x14ac:dyDescent="0.2">
      <c r="A503" s="119" t="s">
        <v>2281</v>
      </c>
      <c r="B503" s="60" t="s">
        <v>1475</v>
      </c>
      <c r="C503" s="60" t="s">
        <v>940</v>
      </c>
      <c r="D503" s="119" t="s">
        <v>235</v>
      </c>
      <c r="E503" s="119" t="s">
        <v>1088</v>
      </c>
      <c r="F503" s="120">
        <v>1.352083774</v>
      </c>
      <c r="G503" s="120">
        <v>0.922330608</v>
      </c>
      <c r="H503" s="75">
        <f t="shared" si="16"/>
        <v>0.46594264819193776</v>
      </c>
      <c r="I503" s="61">
        <f t="shared" si="15"/>
        <v>1.361900695056546E-4</v>
      </c>
      <c r="J503" s="122">
        <v>11.70227912</v>
      </c>
      <c r="K503" s="122">
        <v>63.342521739130397</v>
      </c>
    </row>
    <row r="504" spans="1:11" x14ac:dyDescent="0.2">
      <c r="A504" s="119" t="s">
        <v>2639</v>
      </c>
      <c r="B504" s="60" t="s">
        <v>215</v>
      </c>
      <c r="C504" s="60" t="s">
        <v>939</v>
      </c>
      <c r="D504" s="119" t="s">
        <v>235</v>
      </c>
      <c r="E504" s="119" t="s">
        <v>1088</v>
      </c>
      <c r="F504" s="120">
        <v>1.3428675299999999</v>
      </c>
      <c r="G504" s="120">
        <v>1.7657976479999999</v>
      </c>
      <c r="H504" s="75">
        <f t="shared" si="16"/>
        <v>-0.23951222184434584</v>
      </c>
      <c r="I504" s="61">
        <f t="shared" si="15"/>
        <v>1.352617535720732E-4</v>
      </c>
      <c r="J504" s="122">
        <v>49.96982483</v>
      </c>
      <c r="K504" s="122">
        <v>11.176347826087</v>
      </c>
    </row>
    <row r="505" spans="1:11" x14ac:dyDescent="0.2">
      <c r="A505" s="119" t="s">
        <v>2857</v>
      </c>
      <c r="B505" s="60" t="s">
        <v>694</v>
      </c>
      <c r="C505" s="60" t="s">
        <v>945</v>
      </c>
      <c r="D505" s="119" t="s">
        <v>235</v>
      </c>
      <c r="E505" s="119" t="s">
        <v>237</v>
      </c>
      <c r="F505" s="120">
        <v>1.3421768300000001</v>
      </c>
      <c r="G505" s="120">
        <v>1.3077521399999998</v>
      </c>
      <c r="H505" s="75">
        <f t="shared" si="16"/>
        <v>2.6323558529982805E-2</v>
      </c>
      <c r="I505" s="61">
        <f t="shared" si="15"/>
        <v>1.351921820833708E-4</v>
      </c>
      <c r="J505" s="122">
        <v>225.41551994</v>
      </c>
      <c r="K505" s="122">
        <v>19.360739130434801</v>
      </c>
    </row>
    <row r="506" spans="1:11" x14ac:dyDescent="0.2">
      <c r="A506" s="119" t="s">
        <v>2221</v>
      </c>
      <c r="B506" s="60" t="s">
        <v>1660</v>
      </c>
      <c r="C506" s="60" t="s">
        <v>1038</v>
      </c>
      <c r="D506" s="119" t="s">
        <v>236</v>
      </c>
      <c r="E506" s="119" t="s">
        <v>237</v>
      </c>
      <c r="F506" s="120">
        <v>1.32361427</v>
      </c>
      <c r="G506" s="120">
        <v>3.8719899999999996E-3</v>
      </c>
      <c r="H506" s="75" t="str">
        <f t="shared" si="16"/>
        <v/>
      </c>
      <c r="I506" s="61">
        <f t="shared" si="15"/>
        <v>1.3332244857630862E-4</v>
      </c>
      <c r="J506" s="122">
        <v>15.877177638462001</v>
      </c>
      <c r="K506" s="122">
        <v>16.959869565217399</v>
      </c>
    </row>
    <row r="507" spans="1:11" x14ac:dyDescent="0.2">
      <c r="A507" s="119" t="s">
        <v>1953</v>
      </c>
      <c r="B507" s="60" t="s">
        <v>1674</v>
      </c>
      <c r="C507" s="60" t="s">
        <v>944</v>
      </c>
      <c r="D507" s="119" t="s">
        <v>878</v>
      </c>
      <c r="E507" s="119" t="s">
        <v>237</v>
      </c>
      <c r="F507" s="120">
        <v>1.31751</v>
      </c>
      <c r="G507" s="120">
        <v>6.8734249999999997E-2</v>
      </c>
      <c r="H507" s="75">
        <f t="shared" si="16"/>
        <v>18.168173072376582</v>
      </c>
      <c r="I507" s="61">
        <f t="shared" si="15"/>
        <v>1.327075895183363E-4</v>
      </c>
      <c r="J507" s="122">
        <v>91.539369659999991</v>
      </c>
      <c r="K507" s="122">
        <v>11.5528260869565</v>
      </c>
    </row>
    <row r="508" spans="1:11" x14ac:dyDescent="0.2">
      <c r="A508" s="119" t="s">
        <v>2511</v>
      </c>
      <c r="B508" s="60" t="s">
        <v>431</v>
      </c>
      <c r="C508" s="60" t="s">
        <v>703</v>
      </c>
      <c r="D508" s="119" t="s">
        <v>235</v>
      </c>
      <c r="E508" s="119" t="s">
        <v>1088</v>
      </c>
      <c r="F508" s="120">
        <v>1.3059001610000001</v>
      </c>
      <c r="G508" s="120">
        <v>0.56123636300000002</v>
      </c>
      <c r="H508" s="75">
        <f t="shared" si="16"/>
        <v>1.326827424401936</v>
      </c>
      <c r="I508" s="61">
        <f t="shared" si="15"/>
        <v>1.3153817619442531E-4</v>
      </c>
      <c r="J508" s="122">
        <v>11.581889950400001</v>
      </c>
      <c r="K508" s="122">
        <v>28.188304347826101</v>
      </c>
    </row>
    <row r="509" spans="1:11" x14ac:dyDescent="0.2">
      <c r="A509" s="119" t="s">
        <v>2029</v>
      </c>
      <c r="B509" s="60" t="s">
        <v>18</v>
      </c>
      <c r="C509" s="60" t="s">
        <v>944</v>
      </c>
      <c r="D509" s="119" t="s">
        <v>878</v>
      </c>
      <c r="E509" s="119" t="s">
        <v>1088</v>
      </c>
      <c r="F509" s="120">
        <v>1.29914807</v>
      </c>
      <c r="G509" s="120">
        <v>0.13487210999999999</v>
      </c>
      <c r="H509" s="75">
        <f t="shared" si="16"/>
        <v>8.6324441724831029</v>
      </c>
      <c r="I509" s="61">
        <f t="shared" si="15"/>
        <v>1.3085806468041901E-4</v>
      </c>
      <c r="J509" s="122">
        <v>36.177900000000001</v>
      </c>
      <c r="K509" s="122">
        <v>19.408217391304301</v>
      </c>
    </row>
    <row r="510" spans="1:11" x14ac:dyDescent="0.2">
      <c r="A510" s="119" t="s">
        <v>2387</v>
      </c>
      <c r="B510" s="60" t="s">
        <v>971</v>
      </c>
      <c r="C510" s="60" t="s">
        <v>944</v>
      </c>
      <c r="D510" s="119" t="s">
        <v>236</v>
      </c>
      <c r="E510" s="119" t="s">
        <v>237</v>
      </c>
      <c r="F510" s="120">
        <v>1.2858396089999999</v>
      </c>
      <c r="G510" s="120">
        <v>2.4229709389999998</v>
      </c>
      <c r="H510" s="75">
        <f t="shared" si="16"/>
        <v>-0.46931282241020722</v>
      </c>
      <c r="I510" s="61">
        <f t="shared" si="15"/>
        <v>1.295175558573294E-4</v>
      </c>
      <c r="J510" s="122">
        <v>49.49</v>
      </c>
      <c r="K510" s="122">
        <v>43.991521739130398</v>
      </c>
    </row>
    <row r="511" spans="1:11" x14ac:dyDescent="0.2">
      <c r="A511" s="119" t="s">
        <v>1824</v>
      </c>
      <c r="B511" s="60" t="s">
        <v>1306</v>
      </c>
      <c r="C511" s="60" t="s">
        <v>703</v>
      </c>
      <c r="D511" s="119" t="s">
        <v>235</v>
      </c>
      <c r="E511" s="119" t="s">
        <v>237</v>
      </c>
      <c r="F511" s="120">
        <v>1.2828564790000001</v>
      </c>
      <c r="G511" s="120">
        <v>1.7595122400000001</v>
      </c>
      <c r="H511" s="75">
        <f t="shared" si="16"/>
        <v>-0.2709022137862479</v>
      </c>
      <c r="I511" s="61">
        <f t="shared" si="15"/>
        <v>1.2921707693001969E-4</v>
      </c>
      <c r="J511" s="122">
        <v>16.441689082620002</v>
      </c>
      <c r="K511" s="122">
        <v>14.2393913043478</v>
      </c>
    </row>
    <row r="512" spans="1:11" x14ac:dyDescent="0.2">
      <c r="A512" s="119" t="s">
        <v>2141</v>
      </c>
      <c r="B512" s="60" t="s">
        <v>2142</v>
      </c>
      <c r="C512" s="60" t="s">
        <v>302</v>
      </c>
      <c r="D512" s="119" t="s">
        <v>236</v>
      </c>
      <c r="E512" s="119" t="s">
        <v>237</v>
      </c>
      <c r="F512" s="120">
        <v>1.270345187</v>
      </c>
      <c r="G512" s="120">
        <v>0.59444046499999992</v>
      </c>
      <c r="H512" s="75">
        <f t="shared" si="16"/>
        <v>1.1370435927507057</v>
      </c>
      <c r="I512" s="61">
        <f t="shared" si="15"/>
        <v>1.2795686379836978E-4</v>
      </c>
      <c r="J512" s="122">
        <v>9.1476210840000007</v>
      </c>
      <c r="K512" s="122">
        <v>54.519956521739097</v>
      </c>
    </row>
    <row r="513" spans="1:11" x14ac:dyDescent="0.2">
      <c r="A513" s="119" t="s">
        <v>1983</v>
      </c>
      <c r="B513" s="60" t="s">
        <v>7</v>
      </c>
      <c r="C513" s="60" t="s">
        <v>944</v>
      </c>
      <c r="D513" s="119" t="s">
        <v>878</v>
      </c>
      <c r="E513" s="119" t="s">
        <v>1088</v>
      </c>
      <c r="F513" s="120">
        <v>1.2456781589999999</v>
      </c>
      <c r="G513" s="120">
        <v>4.2444958219999993</v>
      </c>
      <c r="H513" s="75">
        <f t="shared" si="16"/>
        <v>-0.70651916947510662</v>
      </c>
      <c r="I513" s="61">
        <f t="shared" si="15"/>
        <v>1.2547225128957569E-4</v>
      </c>
      <c r="J513" s="122">
        <v>163.71348576</v>
      </c>
      <c r="K513" s="122">
        <v>43.010043478260897</v>
      </c>
    </row>
    <row r="514" spans="1:11" x14ac:dyDescent="0.2">
      <c r="A514" s="119" t="s">
        <v>2654</v>
      </c>
      <c r="B514" s="60" t="s">
        <v>226</v>
      </c>
      <c r="C514" s="60" t="s">
        <v>939</v>
      </c>
      <c r="D514" s="119" t="s">
        <v>235</v>
      </c>
      <c r="E514" s="119" t="s">
        <v>1088</v>
      </c>
      <c r="F514" s="120">
        <v>1.2437624599999999</v>
      </c>
      <c r="G514" s="120">
        <v>1.1650829999999999E-2</v>
      </c>
      <c r="H514" s="75" t="str">
        <f t="shared" si="16"/>
        <v/>
      </c>
      <c r="I514" s="61">
        <f t="shared" si="15"/>
        <v>1.2527929047976576E-4</v>
      </c>
      <c r="J514" s="122">
        <v>46.133700059999995</v>
      </c>
      <c r="K514" s="122">
        <v>15.801478260869599</v>
      </c>
    </row>
    <row r="515" spans="1:11" x14ac:dyDescent="0.2">
      <c r="A515" s="119" t="s">
        <v>2852</v>
      </c>
      <c r="B515" s="60" t="s">
        <v>1430</v>
      </c>
      <c r="C515" s="60" t="s">
        <v>945</v>
      </c>
      <c r="D515" s="119" t="s">
        <v>235</v>
      </c>
      <c r="E515" s="119" t="s">
        <v>1088</v>
      </c>
      <c r="F515" s="120">
        <v>1.2386640900000001</v>
      </c>
      <c r="G515" s="120">
        <v>1.6026403</v>
      </c>
      <c r="H515" s="75">
        <f t="shared" si="16"/>
        <v>-0.22711035657845369</v>
      </c>
      <c r="I515" s="61">
        <f t="shared" si="15"/>
        <v>1.2476575176417908E-4</v>
      </c>
      <c r="J515" s="122">
        <v>18.665600000000001</v>
      </c>
      <c r="K515" s="122">
        <v>115.887130434783</v>
      </c>
    </row>
    <row r="516" spans="1:11" x14ac:dyDescent="0.2">
      <c r="A516" s="119" t="s">
        <v>2864</v>
      </c>
      <c r="B516" s="60" t="s">
        <v>233</v>
      </c>
      <c r="C516" s="60" t="s">
        <v>945</v>
      </c>
      <c r="D516" s="119" t="s">
        <v>236</v>
      </c>
      <c r="E516" s="119" t="s">
        <v>1088</v>
      </c>
      <c r="F516" s="120">
        <v>1.2285245600000001</v>
      </c>
      <c r="G516" s="120">
        <v>0.97223234999999997</v>
      </c>
      <c r="H516" s="75">
        <f t="shared" si="16"/>
        <v>0.26361209848653999</v>
      </c>
      <c r="I516" s="61">
        <f t="shared" si="15"/>
        <v>1.2374443687082051E-4</v>
      </c>
      <c r="J516" s="122">
        <v>131.81485230000001</v>
      </c>
      <c r="K516" s="122">
        <v>7.2608695652173898</v>
      </c>
    </row>
    <row r="517" spans="1:11" x14ac:dyDescent="0.2">
      <c r="A517" s="119" t="s">
        <v>2837</v>
      </c>
      <c r="B517" s="60" t="s">
        <v>350</v>
      </c>
      <c r="C517" s="60" t="s">
        <v>945</v>
      </c>
      <c r="D517" s="119" t="s">
        <v>235</v>
      </c>
      <c r="E517" s="119" t="s">
        <v>1088</v>
      </c>
      <c r="F517" s="120">
        <v>1.21395151</v>
      </c>
      <c r="G517" s="120">
        <v>3.0333440699999996</v>
      </c>
      <c r="H517" s="75">
        <f t="shared" si="16"/>
        <v>-0.5997976220350103</v>
      </c>
      <c r="I517" s="61">
        <f t="shared" si="15"/>
        <v>1.2227655098196184E-4</v>
      </c>
      <c r="J517" s="122">
        <v>53.967550000000003</v>
      </c>
      <c r="K517" s="122">
        <v>65.485565217391297</v>
      </c>
    </row>
    <row r="518" spans="1:11" x14ac:dyDescent="0.2">
      <c r="A518" s="119" t="s">
        <v>2554</v>
      </c>
      <c r="B518" s="60" t="s">
        <v>2235</v>
      </c>
      <c r="C518" s="60" t="s">
        <v>2089</v>
      </c>
      <c r="D518" s="119" t="s">
        <v>235</v>
      </c>
      <c r="E518" s="119" t="s">
        <v>237</v>
      </c>
      <c r="F518" s="120">
        <v>1.2119538300000001</v>
      </c>
      <c r="G518" s="120">
        <v>0.24545464</v>
      </c>
      <c r="H518" s="75">
        <f t="shared" si="16"/>
        <v>3.9375877758921165</v>
      </c>
      <c r="I518" s="61">
        <f t="shared" si="15"/>
        <v>1.2207533254913856E-4</v>
      </c>
      <c r="J518" s="122">
        <v>3.6426175595000001</v>
      </c>
      <c r="K518" s="122">
        <v>38.758304347826098</v>
      </c>
    </row>
    <row r="519" spans="1:11" x14ac:dyDescent="0.2">
      <c r="A519" s="119" t="s">
        <v>2344</v>
      </c>
      <c r="B519" s="60" t="s">
        <v>129</v>
      </c>
      <c r="C519" s="60" t="s">
        <v>703</v>
      </c>
      <c r="D519" s="119" t="s">
        <v>236</v>
      </c>
      <c r="E519" s="119" t="s">
        <v>237</v>
      </c>
      <c r="F519" s="120">
        <v>1.19468873</v>
      </c>
      <c r="G519" s="120">
        <v>2.7884225699999998</v>
      </c>
      <c r="H519" s="75">
        <f t="shared" si="16"/>
        <v>-0.5715539162344393</v>
      </c>
      <c r="I519" s="61">
        <f t="shared" ref="I519:I582" si="17">F519/$F$1037</f>
        <v>1.2033628707411899E-4</v>
      </c>
      <c r="J519" s="122">
        <v>164.20423775367706</v>
      </c>
      <c r="K519" s="122">
        <v>27.541956521739099</v>
      </c>
    </row>
    <row r="520" spans="1:11" x14ac:dyDescent="0.2">
      <c r="A520" s="119" t="s">
        <v>1852</v>
      </c>
      <c r="B520" s="60" t="s">
        <v>1052</v>
      </c>
      <c r="C520" s="60" t="s">
        <v>703</v>
      </c>
      <c r="D520" s="119" t="s">
        <v>235</v>
      </c>
      <c r="E520" s="119" t="s">
        <v>1088</v>
      </c>
      <c r="F520" s="120">
        <v>1.1930400400000001</v>
      </c>
      <c r="G520" s="120">
        <v>7.2677199999999997E-2</v>
      </c>
      <c r="H520" s="75">
        <f t="shared" si="16"/>
        <v>15.415602692453756</v>
      </c>
      <c r="I520" s="61">
        <f t="shared" si="17"/>
        <v>1.2017022102850039E-4</v>
      </c>
      <c r="J520" s="122">
        <v>6.7020862003800001</v>
      </c>
      <c r="K520" s="122">
        <v>132.32499999999999</v>
      </c>
    </row>
    <row r="521" spans="1:11" x14ac:dyDescent="0.2">
      <c r="A521" s="119" t="s">
        <v>2611</v>
      </c>
      <c r="B521" s="60" t="s">
        <v>343</v>
      </c>
      <c r="C521" s="60" t="s">
        <v>939</v>
      </c>
      <c r="D521" s="119" t="s">
        <v>235</v>
      </c>
      <c r="E521" s="119" t="s">
        <v>1088</v>
      </c>
      <c r="F521" s="120">
        <v>1.19093655</v>
      </c>
      <c r="G521" s="120">
        <v>4.0670010300000001</v>
      </c>
      <c r="H521" s="75">
        <f t="shared" si="16"/>
        <v>-0.70717082655865471</v>
      </c>
      <c r="I521" s="61">
        <f t="shared" si="17"/>
        <v>1.1995834477141245E-4</v>
      </c>
      <c r="J521" s="122">
        <v>498.82901250000003</v>
      </c>
      <c r="K521" s="122">
        <v>22.742391304347802</v>
      </c>
    </row>
    <row r="522" spans="1:11" x14ac:dyDescent="0.2">
      <c r="A522" s="119" t="s">
        <v>2549</v>
      </c>
      <c r="B522" s="60" t="s">
        <v>381</v>
      </c>
      <c r="C522" s="60" t="s">
        <v>2050</v>
      </c>
      <c r="D522" s="119" t="s">
        <v>236</v>
      </c>
      <c r="E522" s="119" t="s">
        <v>237</v>
      </c>
      <c r="F522" s="120">
        <v>1.1774518200000001</v>
      </c>
      <c r="G522" s="120">
        <v>1.46309935</v>
      </c>
      <c r="H522" s="75">
        <f t="shared" si="16"/>
        <v>-0.19523454097631843</v>
      </c>
      <c r="I522" s="61">
        <f t="shared" si="17"/>
        <v>1.186000810666925E-4</v>
      </c>
      <c r="J522" s="122">
        <v>17.177203260000002</v>
      </c>
      <c r="K522" s="122">
        <v>34.401478260869602</v>
      </c>
    </row>
    <row r="523" spans="1:11" x14ac:dyDescent="0.2">
      <c r="A523" s="119" t="s">
        <v>2356</v>
      </c>
      <c r="B523" s="60" t="s">
        <v>1001</v>
      </c>
      <c r="C523" s="60" t="s">
        <v>944</v>
      </c>
      <c r="D523" s="119" t="s">
        <v>236</v>
      </c>
      <c r="E523" s="119" t="s">
        <v>237</v>
      </c>
      <c r="F523" s="120">
        <v>1.1766040900000001</v>
      </c>
      <c r="G523" s="120">
        <v>4.8979101100000006</v>
      </c>
      <c r="H523" s="75">
        <f t="shared" si="16"/>
        <v>-0.75977425808657806</v>
      </c>
      <c r="I523" s="61">
        <f t="shared" si="17"/>
        <v>1.185146925650019E-4</v>
      </c>
      <c r="J523" s="122">
        <v>25.774000000000001</v>
      </c>
      <c r="K523" s="122">
        <v>29.811695652173899</v>
      </c>
    </row>
    <row r="524" spans="1:11" x14ac:dyDescent="0.2">
      <c r="A524" s="119" t="s">
        <v>2320</v>
      </c>
      <c r="B524" s="60" t="s">
        <v>495</v>
      </c>
      <c r="C524" s="60" t="s">
        <v>940</v>
      </c>
      <c r="D524" s="119" t="s">
        <v>235</v>
      </c>
      <c r="E524" s="119" t="s">
        <v>1088</v>
      </c>
      <c r="F524" s="120">
        <v>1.1721482479999998</v>
      </c>
      <c r="G524" s="120">
        <v>0.47597212099999997</v>
      </c>
      <c r="H524" s="75">
        <f t="shared" si="16"/>
        <v>1.462640554529453</v>
      </c>
      <c r="I524" s="61">
        <f t="shared" si="17"/>
        <v>1.1806587316242081E-4</v>
      </c>
      <c r="J524" s="122">
        <v>37.523843130000003</v>
      </c>
      <c r="K524" s="122">
        <v>13.288695652173899</v>
      </c>
    </row>
    <row r="525" spans="1:11" x14ac:dyDescent="0.2">
      <c r="A525" s="119" t="s">
        <v>2475</v>
      </c>
      <c r="B525" s="60" t="s">
        <v>891</v>
      </c>
      <c r="C525" s="60" t="s">
        <v>940</v>
      </c>
      <c r="D525" s="119" t="s">
        <v>235</v>
      </c>
      <c r="E525" s="119" t="s">
        <v>1088</v>
      </c>
      <c r="F525" s="120">
        <v>1.1662753219999999</v>
      </c>
      <c r="G525" s="120">
        <v>2.1142083270000001</v>
      </c>
      <c r="H525" s="75">
        <f t="shared" si="16"/>
        <v>-0.44836310258274759</v>
      </c>
      <c r="I525" s="61">
        <f t="shared" si="17"/>
        <v>1.1747431647375845E-4</v>
      </c>
      <c r="J525" s="122">
        <v>32.145143789999999</v>
      </c>
      <c r="K525" s="122">
        <v>8.7929565217391303</v>
      </c>
    </row>
    <row r="526" spans="1:11" x14ac:dyDescent="0.2">
      <c r="A526" s="119" t="s">
        <v>2210</v>
      </c>
      <c r="B526" s="60" t="s">
        <v>107</v>
      </c>
      <c r="C526" s="60" t="s">
        <v>703</v>
      </c>
      <c r="D526" s="119" t="s">
        <v>235</v>
      </c>
      <c r="E526" s="119" t="s">
        <v>1088</v>
      </c>
      <c r="F526" s="120">
        <v>1.1547959210000001</v>
      </c>
      <c r="G526" s="120">
        <v>0.196920335</v>
      </c>
      <c r="H526" s="75">
        <f t="shared" si="16"/>
        <v>4.8642796895505995</v>
      </c>
      <c r="I526" s="61">
        <f t="shared" si="17"/>
        <v>1.1631804165548431E-4</v>
      </c>
      <c r="J526" s="122">
        <v>17.255808611999999</v>
      </c>
      <c r="K526" s="122">
        <v>13.1876086956522</v>
      </c>
    </row>
    <row r="527" spans="1:11" x14ac:dyDescent="0.2">
      <c r="A527" s="119" t="s">
        <v>2290</v>
      </c>
      <c r="B527" s="60" t="s">
        <v>574</v>
      </c>
      <c r="C527" s="60" t="s">
        <v>940</v>
      </c>
      <c r="D527" s="119" t="s">
        <v>235</v>
      </c>
      <c r="E527" s="119" t="s">
        <v>1088</v>
      </c>
      <c r="F527" s="120">
        <v>1.152839908</v>
      </c>
      <c r="G527" s="120">
        <v>0.15646798499999998</v>
      </c>
      <c r="H527" s="75">
        <f t="shared" si="16"/>
        <v>6.3678964294197318</v>
      </c>
      <c r="I527" s="61">
        <f t="shared" si="17"/>
        <v>1.1612102017534637E-4</v>
      </c>
      <c r="J527" s="122">
        <v>16.755418119999998</v>
      </c>
      <c r="K527" s="122">
        <v>37.858478260869603</v>
      </c>
    </row>
    <row r="528" spans="1:11" x14ac:dyDescent="0.2">
      <c r="A528" s="119" t="s">
        <v>1716</v>
      </c>
      <c r="B528" s="60" t="s">
        <v>1655</v>
      </c>
      <c r="C528" s="60" t="s">
        <v>170</v>
      </c>
      <c r="D528" s="119" t="s">
        <v>236</v>
      </c>
      <c r="E528" s="119" t="s">
        <v>237</v>
      </c>
      <c r="F528" s="120">
        <v>1.1291809499999999</v>
      </c>
      <c r="G528" s="120">
        <v>2.7173157000000003</v>
      </c>
      <c r="H528" s="75">
        <f t="shared" si="16"/>
        <v>-0.5844498487974733</v>
      </c>
      <c r="I528" s="61">
        <f t="shared" si="17"/>
        <v>1.1373794658448514E-4</v>
      </c>
      <c r="J528" s="122">
        <v>19.182529685212501</v>
      </c>
      <c r="K528" s="122">
        <v>42.238086956521698</v>
      </c>
    </row>
    <row r="529" spans="1:11" x14ac:dyDescent="0.2">
      <c r="A529" s="119" t="s">
        <v>2875</v>
      </c>
      <c r="B529" s="60" t="s">
        <v>241</v>
      </c>
      <c r="C529" s="60" t="s">
        <v>945</v>
      </c>
      <c r="D529" s="119" t="s">
        <v>235</v>
      </c>
      <c r="E529" s="119" t="s">
        <v>1088</v>
      </c>
      <c r="F529" s="120">
        <v>1.12830454</v>
      </c>
      <c r="G529" s="120">
        <v>0.34943299999999999</v>
      </c>
      <c r="H529" s="75">
        <f t="shared" si="16"/>
        <v>2.2289581693772482</v>
      </c>
      <c r="I529" s="61">
        <f t="shared" si="17"/>
        <v>1.1364966925943278E-4</v>
      </c>
      <c r="J529" s="122">
        <v>179.53117938</v>
      </c>
      <c r="K529" s="122">
        <v>82.490173913043506</v>
      </c>
    </row>
    <row r="530" spans="1:11" x14ac:dyDescent="0.2">
      <c r="A530" s="119" t="s">
        <v>1141</v>
      </c>
      <c r="B530" s="60" t="s">
        <v>1301</v>
      </c>
      <c r="C530" s="60" t="s">
        <v>524</v>
      </c>
      <c r="D530" s="119" t="s">
        <v>235</v>
      </c>
      <c r="E530" s="119" t="s">
        <v>1088</v>
      </c>
      <c r="F530" s="120">
        <v>1.12538154</v>
      </c>
      <c r="G530" s="120">
        <v>0.76756868999999994</v>
      </c>
      <c r="H530" s="75">
        <f t="shared" si="16"/>
        <v>0.46616394683842577</v>
      </c>
      <c r="I530" s="61">
        <f t="shared" si="17"/>
        <v>1.1335524699002906E-4</v>
      </c>
      <c r="J530" s="122">
        <v>19.487963799999999</v>
      </c>
      <c r="K530" s="122">
        <v>144.136782608696</v>
      </c>
    </row>
    <row r="531" spans="1:11" x14ac:dyDescent="0.2">
      <c r="A531" s="119" t="s">
        <v>2466</v>
      </c>
      <c r="B531" s="60" t="s">
        <v>314</v>
      </c>
      <c r="C531" s="60" t="s">
        <v>941</v>
      </c>
      <c r="D531" s="119" t="s">
        <v>235</v>
      </c>
      <c r="E531" s="119" t="s">
        <v>1088</v>
      </c>
      <c r="F531" s="120">
        <v>1.1201794700000001</v>
      </c>
      <c r="G531" s="120">
        <v>15.38935425</v>
      </c>
      <c r="H531" s="75">
        <f t="shared" si="16"/>
        <v>-0.92721075544803966</v>
      </c>
      <c r="I531" s="61">
        <f t="shared" si="17"/>
        <v>1.1283126298216146E-4</v>
      </c>
      <c r="J531" s="122">
        <v>965.31333236</v>
      </c>
      <c r="K531" s="122">
        <v>11.606826086956501</v>
      </c>
    </row>
    <row r="532" spans="1:11" x14ac:dyDescent="0.2">
      <c r="A532" s="119" t="s">
        <v>1922</v>
      </c>
      <c r="B532" s="60" t="s">
        <v>1867</v>
      </c>
      <c r="C532" s="60" t="s">
        <v>944</v>
      </c>
      <c r="D532" s="119" t="s">
        <v>878</v>
      </c>
      <c r="E532" s="119" t="s">
        <v>1088</v>
      </c>
      <c r="F532" s="120">
        <v>1.1196942299999999</v>
      </c>
      <c r="G532" s="120">
        <v>0.36568714000000002</v>
      </c>
      <c r="H532" s="75">
        <f t="shared" ref="H532:H595" si="18">IF(ISERROR(F532/G532-1),"",IF((F532/G532-1)&gt;10000%,"",F532/G532-1))</f>
        <v>2.0618911838135729</v>
      </c>
      <c r="I532" s="61">
        <f t="shared" si="17"/>
        <v>1.1278238666946712E-4</v>
      </c>
      <c r="J532" s="122">
        <v>120.96427910999999</v>
      </c>
      <c r="K532" s="122">
        <v>53.330521739130397</v>
      </c>
    </row>
    <row r="533" spans="1:11" x14ac:dyDescent="0.2">
      <c r="A533" s="119" t="s">
        <v>2123</v>
      </c>
      <c r="B533" s="60" t="s">
        <v>2124</v>
      </c>
      <c r="C533" s="60" t="s">
        <v>302</v>
      </c>
      <c r="D533" s="119" t="s">
        <v>878</v>
      </c>
      <c r="E533" s="119" t="s">
        <v>237</v>
      </c>
      <c r="F533" s="120">
        <v>1.1175722800000001</v>
      </c>
      <c r="G533" s="120">
        <v>0.36855553000000002</v>
      </c>
      <c r="H533" s="75">
        <f t="shared" si="18"/>
        <v>2.0323036531292855</v>
      </c>
      <c r="I533" s="61">
        <f t="shared" si="17"/>
        <v>1.1256865100933673E-4</v>
      </c>
      <c r="J533" s="122">
        <v>121.4633515</v>
      </c>
      <c r="K533" s="122">
        <v>45.748782608695599</v>
      </c>
    </row>
    <row r="534" spans="1:11" x14ac:dyDescent="0.2">
      <c r="A534" s="119" t="s">
        <v>2327</v>
      </c>
      <c r="B534" s="60" t="s">
        <v>501</v>
      </c>
      <c r="C534" s="60" t="s">
        <v>940</v>
      </c>
      <c r="D534" s="119" t="s">
        <v>235</v>
      </c>
      <c r="E534" s="119" t="s">
        <v>1088</v>
      </c>
      <c r="F534" s="120">
        <v>1.1133445849999999</v>
      </c>
      <c r="G534" s="120">
        <v>1.94557607</v>
      </c>
      <c r="H534" s="75">
        <f t="shared" si="18"/>
        <v>-0.42775581887168257</v>
      </c>
      <c r="I534" s="61">
        <f t="shared" si="17"/>
        <v>1.121428119548561E-4</v>
      </c>
      <c r="J534" s="122">
        <v>44.561319259999998</v>
      </c>
      <c r="K534" s="122">
        <v>17.293130434782601</v>
      </c>
    </row>
    <row r="535" spans="1:11" x14ac:dyDescent="0.2">
      <c r="A535" s="119" t="s">
        <v>1994</v>
      </c>
      <c r="B535" s="60" t="s">
        <v>998</v>
      </c>
      <c r="C535" s="60" t="s">
        <v>944</v>
      </c>
      <c r="D535" s="119" t="s">
        <v>236</v>
      </c>
      <c r="E535" s="119" t="s">
        <v>237</v>
      </c>
      <c r="F535" s="120">
        <v>1.0850898999999998</v>
      </c>
      <c r="G535" s="120">
        <v>0</v>
      </c>
      <c r="H535" s="75" t="str">
        <f t="shared" si="18"/>
        <v/>
      </c>
      <c r="I535" s="61">
        <f t="shared" si="17"/>
        <v>1.0929682889670102E-4</v>
      </c>
      <c r="J535" s="122">
        <v>54.354692840000006</v>
      </c>
      <c r="K535" s="122">
        <v>18.5246956521739</v>
      </c>
    </row>
    <row r="536" spans="1:11" x14ac:dyDescent="0.2">
      <c r="A536" s="119" t="s">
        <v>1830</v>
      </c>
      <c r="B536" s="60" t="s">
        <v>300</v>
      </c>
      <c r="C536" s="60" t="s">
        <v>703</v>
      </c>
      <c r="D536" s="119" t="s">
        <v>235</v>
      </c>
      <c r="E536" s="119" t="s">
        <v>1088</v>
      </c>
      <c r="F536" s="120">
        <v>1.0658333600000001</v>
      </c>
      <c r="G536" s="120">
        <v>0.46650273999999997</v>
      </c>
      <c r="H536" s="75">
        <f t="shared" si="18"/>
        <v>1.2847311893602171</v>
      </c>
      <c r="I536" s="61">
        <f t="shared" si="17"/>
        <v>1.0735719351946412E-4</v>
      </c>
      <c r="J536" s="122">
        <v>38.060229356200004</v>
      </c>
      <c r="K536" s="122">
        <v>23.7414347826087</v>
      </c>
    </row>
    <row r="537" spans="1:11" x14ac:dyDescent="0.2">
      <c r="A537" s="119" t="s">
        <v>2664</v>
      </c>
      <c r="B537" s="60" t="s">
        <v>1033</v>
      </c>
      <c r="C537" s="60" t="s">
        <v>939</v>
      </c>
      <c r="D537" s="119" t="s">
        <v>235</v>
      </c>
      <c r="E537" s="119" t="s">
        <v>1088</v>
      </c>
      <c r="F537" s="120">
        <v>1.0620431100000001</v>
      </c>
      <c r="G537" s="120">
        <v>0.77796653699999996</v>
      </c>
      <c r="H537" s="75">
        <f t="shared" si="18"/>
        <v>0.36515268908025034</v>
      </c>
      <c r="I537" s="61">
        <f t="shared" si="17"/>
        <v>1.0697541657570516E-4</v>
      </c>
      <c r="J537" s="122">
        <v>74.442781030000006</v>
      </c>
      <c r="K537" s="122">
        <v>21.932391304347799</v>
      </c>
    </row>
    <row r="538" spans="1:11" x14ac:dyDescent="0.2">
      <c r="A538" s="119" t="s">
        <v>1789</v>
      </c>
      <c r="B538" s="60" t="s">
        <v>140</v>
      </c>
      <c r="C538" s="60" t="s">
        <v>703</v>
      </c>
      <c r="D538" s="119" t="s">
        <v>235</v>
      </c>
      <c r="E538" s="119" t="s">
        <v>1088</v>
      </c>
      <c r="F538" s="120">
        <v>1.0569585190000002</v>
      </c>
      <c r="G538" s="120">
        <v>0.418636063</v>
      </c>
      <c r="H538" s="75">
        <f t="shared" si="18"/>
        <v>1.5247670050824076</v>
      </c>
      <c r="I538" s="61">
        <f t="shared" si="17"/>
        <v>1.0646326576448049E-4</v>
      </c>
      <c r="J538" s="122">
        <v>131.82207881026801</v>
      </c>
      <c r="K538" s="122">
        <v>13.4699565217391</v>
      </c>
    </row>
    <row r="539" spans="1:11" x14ac:dyDescent="0.2">
      <c r="A539" s="119" t="s">
        <v>2491</v>
      </c>
      <c r="B539" s="60" t="s">
        <v>1014</v>
      </c>
      <c r="C539" s="60" t="s">
        <v>703</v>
      </c>
      <c r="D539" s="119" t="s">
        <v>235</v>
      </c>
      <c r="E539" s="119" t="s">
        <v>1088</v>
      </c>
      <c r="F539" s="120">
        <v>1.05569384</v>
      </c>
      <c r="G539" s="120">
        <v>2.1914857400000001</v>
      </c>
      <c r="H539" s="75">
        <f t="shared" si="18"/>
        <v>-0.51827483029846233</v>
      </c>
      <c r="I539" s="61">
        <f t="shared" si="17"/>
        <v>1.0633587963336612E-4</v>
      </c>
      <c r="J539" s="122">
        <v>14.726000000000001</v>
      </c>
      <c r="K539" s="122">
        <v>34.126217391304401</v>
      </c>
    </row>
    <row r="540" spans="1:11" x14ac:dyDescent="0.2">
      <c r="A540" s="119" t="s">
        <v>2364</v>
      </c>
      <c r="B540" s="60" t="s">
        <v>968</v>
      </c>
      <c r="C540" s="60" t="s">
        <v>944</v>
      </c>
      <c r="D540" s="119" t="s">
        <v>236</v>
      </c>
      <c r="E540" s="119" t="s">
        <v>237</v>
      </c>
      <c r="F540" s="120">
        <v>1.04816259</v>
      </c>
      <c r="G540" s="120">
        <v>1.0861095199999999</v>
      </c>
      <c r="H540" s="75">
        <f t="shared" si="18"/>
        <v>-3.4938401055539914E-2</v>
      </c>
      <c r="I540" s="61">
        <f t="shared" si="17"/>
        <v>1.055772865042362E-4</v>
      </c>
      <c r="J540" s="122">
        <v>13</v>
      </c>
      <c r="K540" s="122">
        <v>49.4634782608696</v>
      </c>
    </row>
    <row r="541" spans="1:11" x14ac:dyDescent="0.2">
      <c r="A541" s="119" t="s">
        <v>2670</v>
      </c>
      <c r="B541" s="119" t="s">
        <v>331</v>
      </c>
      <c r="C541" s="119" t="s">
        <v>939</v>
      </c>
      <c r="D541" s="119" t="s">
        <v>235</v>
      </c>
      <c r="E541" s="119" t="s">
        <v>1088</v>
      </c>
      <c r="F541" s="120">
        <v>1.0408757360000001</v>
      </c>
      <c r="G541" s="120">
        <v>1.0482441949999999</v>
      </c>
      <c r="H541" s="75">
        <f t="shared" si="18"/>
        <v>-7.0293344195431207E-3</v>
      </c>
      <c r="I541" s="121">
        <f t="shared" si="17"/>
        <v>1.0484331042093357E-4</v>
      </c>
      <c r="J541" s="122">
        <v>42.631504409999998</v>
      </c>
      <c r="K541" s="122">
        <v>11.374000000000001</v>
      </c>
    </row>
    <row r="542" spans="1:11" x14ac:dyDescent="0.2">
      <c r="A542" s="119" t="s">
        <v>2513</v>
      </c>
      <c r="B542" s="60" t="s">
        <v>1433</v>
      </c>
      <c r="C542" s="60" t="s">
        <v>703</v>
      </c>
      <c r="D542" s="119" t="s">
        <v>235</v>
      </c>
      <c r="E542" s="119" t="s">
        <v>1088</v>
      </c>
      <c r="F542" s="120">
        <v>1.0378479009999999</v>
      </c>
      <c r="G542" s="120">
        <v>0.63955616500000001</v>
      </c>
      <c r="H542" s="75">
        <f t="shared" si="18"/>
        <v>0.62276271858000132</v>
      </c>
      <c r="I542" s="61">
        <f t="shared" si="17"/>
        <v>1.0453832853517235E-4</v>
      </c>
      <c r="J542" s="122">
        <v>14.675487603840001</v>
      </c>
      <c r="K542" s="122">
        <v>34.552608695652197</v>
      </c>
    </row>
    <row r="543" spans="1:11" x14ac:dyDescent="0.2">
      <c r="A543" s="119" t="s">
        <v>2495</v>
      </c>
      <c r="B543" s="60" t="s">
        <v>1707</v>
      </c>
      <c r="C543" s="60" t="s">
        <v>703</v>
      </c>
      <c r="D543" s="119" t="s">
        <v>236</v>
      </c>
      <c r="E543" s="119" t="s">
        <v>237</v>
      </c>
      <c r="F543" s="120">
        <v>1.0344815330000001</v>
      </c>
      <c r="G543" s="120">
        <v>0.65936327699999997</v>
      </c>
      <c r="H543" s="75">
        <f t="shared" si="18"/>
        <v>0.56890983936310446</v>
      </c>
      <c r="I543" s="61">
        <f t="shared" si="17"/>
        <v>1.0419924755460171E-4</v>
      </c>
      <c r="J543" s="122">
        <v>9.3808799999999994</v>
      </c>
      <c r="K543" s="122">
        <v>23.0745217391304</v>
      </c>
    </row>
    <row r="544" spans="1:11" x14ac:dyDescent="0.2">
      <c r="A544" s="119" t="s">
        <v>2097</v>
      </c>
      <c r="B544" s="60" t="s">
        <v>2098</v>
      </c>
      <c r="C544" s="60" t="s">
        <v>2089</v>
      </c>
      <c r="D544" s="119" t="s">
        <v>235</v>
      </c>
      <c r="E544" s="119" t="s">
        <v>237</v>
      </c>
      <c r="F544" s="120">
        <v>1.0316896099999999</v>
      </c>
      <c r="G544" s="120">
        <v>1.0404179899999999</v>
      </c>
      <c r="H544" s="75">
        <f t="shared" si="18"/>
        <v>-8.3893013037961151E-3</v>
      </c>
      <c r="I544" s="61">
        <f t="shared" si="17"/>
        <v>1.0391802815478627E-4</v>
      </c>
      <c r="J544" s="122">
        <v>24.593208898499999</v>
      </c>
      <c r="K544" s="122">
        <v>12.745304347826099</v>
      </c>
    </row>
    <row r="545" spans="1:11" x14ac:dyDescent="0.2">
      <c r="A545" s="119" t="s">
        <v>1791</v>
      </c>
      <c r="B545" s="60" t="s">
        <v>143</v>
      </c>
      <c r="C545" s="60" t="s">
        <v>703</v>
      </c>
      <c r="D545" s="119" t="s">
        <v>235</v>
      </c>
      <c r="E545" s="119" t="s">
        <v>1088</v>
      </c>
      <c r="F545" s="120">
        <v>1.0243861400000001</v>
      </c>
      <c r="G545" s="120">
        <v>5.3969806660000001</v>
      </c>
      <c r="H545" s="75">
        <f t="shared" si="18"/>
        <v>-0.81019273490204491</v>
      </c>
      <c r="I545" s="61">
        <f t="shared" si="17"/>
        <v>1.0318237840729331E-4</v>
      </c>
      <c r="J545" s="122">
        <v>11.943516749192</v>
      </c>
      <c r="K545" s="122">
        <v>49.854913043478298</v>
      </c>
    </row>
    <row r="546" spans="1:11" x14ac:dyDescent="0.2">
      <c r="A546" s="119" t="s">
        <v>2172</v>
      </c>
      <c r="B546" s="60" t="s">
        <v>1100</v>
      </c>
      <c r="C546" s="60" t="s">
        <v>1038</v>
      </c>
      <c r="D546" s="119" t="s">
        <v>236</v>
      </c>
      <c r="E546" s="119" t="s">
        <v>237</v>
      </c>
      <c r="F546" s="120">
        <v>1.0225113000000001</v>
      </c>
      <c r="G546" s="120">
        <v>1.2831270800000001</v>
      </c>
      <c r="H546" s="75">
        <f t="shared" si="18"/>
        <v>-0.20310987435476768</v>
      </c>
      <c r="I546" s="61">
        <f t="shared" si="17"/>
        <v>1.0299353316351333E-4</v>
      </c>
      <c r="J546" s="122">
        <v>83.39777789242153</v>
      </c>
      <c r="K546" s="122">
        <v>41.667826086956502</v>
      </c>
    </row>
    <row r="547" spans="1:11" x14ac:dyDescent="0.2">
      <c r="A547" s="119" t="s">
        <v>2326</v>
      </c>
      <c r="B547" s="60" t="s">
        <v>500</v>
      </c>
      <c r="C547" s="60" t="s">
        <v>940</v>
      </c>
      <c r="D547" s="119" t="s">
        <v>235</v>
      </c>
      <c r="E547" s="119" t="s">
        <v>1088</v>
      </c>
      <c r="F547" s="120">
        <v>1.018979895</v>
      </c>
      <c r="G547" s="120">
        <v>0.42202590700000003</v>
      </c>
      <c r="H547" s="75">
        <f t="shared" si="18"/>
        <v>1.4144960726309153</v>
      </c>
      <c r="I547" s="61">
        <f t="shared" si="17"/>
        <v>1.0263782865640294E-4</v>
      </c>
      <c r="J547" s="122">
        <v>18.687065459999999</v>
      </c>
      <c r="K547" s="122">
        <v>16.129434782608701</v>
      </c>
    </row>
    <row r="548" spans="1:11" x14ac:dyDescent="0.2">
      <c r="A548" s="119" t="s">
        <v>2843</v>
      </c>
      <c r="B548" s="60" t="s">
        <v>611</v>
      </c>
      <c r="C548" s="60" t="s">
        <v>945</v>
      </c>
      <c r="D548" s="119" t="s">
        <v>235</v>
      </c>
      <c r="E548" s="119" t="s">
        <v>1088</v>
      </c>
      <c r="F548" s="120">
        <v>1.0149117299999999</v>
      </c>
      <c r="G548" s="120">
        <v>2.3659446499999999</v>
      </c>
      <c r="H548" s="75">
        <f t="shared" si="18"/>
        <v>-0.57103318963949556</v>
      </c>
      <c r="I548" s="61">
        <f t="shared" si="17"/>
        <v>1.0222805843005712E-4</v>
      </c>
      <c r="J548" s="122">
        <v>45.66449085</v>
      </c>
      <c r="K548" s="122">
        <v>13.012913043478299</v>
      </c>
    </row>
    <row r="549" spans="1:11" x14ac:dyDescent="0.2">
      <c r="A549" s="119" t="s">
        <v>2865</v>
      </c>
      <c r="B549" s="60" t="s">
        <v>1712</v>
      </c>
      <c r="C549" s="60" t="s">
        <v>945</v>
      </c>
      <c r="D549" s="119" t="s">
        <v>235</v>
      </c>
      <c r="E549" s="119" t="s">
        <v>237</v>
      </c>
      <c r="F549" s="120">
        <v>0.98040031000000005</v>
      </c>
      <c r="G549" s="120">
        <v>0.85936606999999998</v>
      </c>
      <c r="H549" s="75">
        <f t="shared" si="18"/>
        <v>0.14084130642951731</v>
      </c>
      <c r="I549" s="61">
        <f t="shared" si="17"/>
        <v>9.8751859115399254E-5</v>
      </c>
      <c r="J549" s="122">
        <v>145.79111361</v>
      </c>
      <c r="K549" s="122">
        <v>53.484999999999999</v>
      </c>
    </row>
    <row r="550" spans="1:11" x14ac:dyDescent="0.2">
      <c r="A550" s="119" t="s">
        <v>1984</v>
      </c>
      <c r="B550" s="60" t="s">
        <v>1040</v>
      </c>
      <c r="C550" s="60" t="s">
        <v>1041</v>
      </c>
      <c r="D550" s="119" t="s">
        <v>235</v>
      </c>
      <c r="E550" s="119" t="s">
        <v>1088</v>
      </c>
      <c r="F550" s="120">
        <v>0.97881447999999993</v>
      </c>
      <c r="G550" s="120">
        <v>0.46229225000000002</v>
      </c>
      <c r="H550" s="75">
        <f t="shared" si="18"/>
        <v>1.1173067037139384</v>
      </c>
      <c r="I550" s="61">
        <f t="shared" si="17"/>
        <v>9.8592124709826715E-5</v>
      </c>
      <c r="J550" s="122">
        <v>271.81</v>
      </c>
      <c r="K550" s="122">
        <v>24.5085652173913</v>
      </c>
    </row>
    <row r="551" spans="1:11" x14ac:dyDescent="0.2">
      <c r="A551" s="119" t="s">
        <v>1979</v>
      </c>
      <c r="B551" s="60" t="s">
        <v>204</v>
      </c>
      <c r="C551" s="60" t="s">
        <v>944</v>
      </c>
      <c r="D551" s="119" t="s">
        <v>236</v>
      </c>
      <c r="E551" s="119" t="s">
        <v>1088</v>
      </c>
      <c r="F551" s="120">
        <v>0.97699557999999997</v>
      </c>
      <c r="G551" s="120">
        <v>0.64905441000000008</v>
      </c>
      <c r="H551" s="75">
        <f t="shared" si="18"/>
        <v>0.50525990571422175</v>
      </c>
      <c r="I551" s="61">
        <f t="shared" si="17"/>
        <v>9.8408914081767049E-5</v>
      </c>
      <c r="J551" s="122">
        <v>47.999741610000001</v>
      </c>
      <c r="K551" s="122">
        <v>21.9491304347826</v>
      </c>
    </row>
    <row r="552" spans="1:11" x14ac:dyDescent="0.2">
      <c r="A552" s="119" t="s">
        <v>2286</v>
      </c>
      <c r="B552" s="60" t="s">
        <v>588</v>
      </c>
      <c r="C552" s="60" t="s">
        <v>940</v>
      </c>
      <c r="D552" s="119" t="s">
        <v>235</v>
      </c>
      <c r="E552" s="119" t="s">
        <v>1088</v>
      </c>
      <c r="F552" s="120">
        <v>0.96839265500000005</v>
      </c>
      <c r="G552" s="120">
        <v>1.3368234960000001</v>
      </c>
      <c r="H552" s="75">
        <f t="shared" si="18"/>
        <v>-0.27560170965157837</v>
      </c>
      <c r="I552" s="61">
        <f t="shared" si="17"/>
        <v>9.7542375353744474E-5</v>
      </c>
      <c r="J552" s="122">
        <v>36.968279450000004</v>
      </c>
      <c r="K552" s="122">
        <v>33.582347826087002</v>
      </c>
    </row>
    <row r="553" spans="1:11" x14ac:dyDescent="0.2">
      <c r="A553" s="119" t="s">
        <v>2845</v>
      </c>
      <c r="B553" s="60" t="s">
        <v>58</v>
      </c>
      <c r="C553" s="60" t="s">
        <v>945</v>
      </c>
      <c r="D553" s="119" t="s">
        <v>235</v>
      </c>
      <c r="E553" s="119" t="s">
        <v>1088</v>
      </c>
      <c r="F553" s="120">
        <v>0.96607264000000004</v>
      </c>
      <c r="G553" s="120">
        <v>2.2273627299999998</v>
      </c>
      <c r="H553" s="75">
        <f t="shared" si="18"/>
        <v>-0.56627062714657161</v>
      </c>
      <c r="I553" s="61">
        <f t="shared" si="17"/>
        <v>9.7308689386809585E-5</v>
      </c>
      <c r="J553" s="122">
        <v>62.819449500000005</v>
      </c>
      <c r="K553" s="122">
        <v>36.646652173912997</v>
      </c>
    </row>
    <row r="554" spans="1:11" x14ac:dyDescent="0.2">
      <c r="A554" s="119" t="s">
        <v>2671</v>
      </c>
      <c r="B554" s="60" t="s">
        <v>1653</v>
      </c>
      <c r="C554" s="60" t="s">
        <v>939</v>
      </c>
      <c r="D554" s="119" t="s">
        <v>235</v>
      </c>
      <c r="E554" s="119" t="s">
        <v>237</v>
      </c>
      <c r="F554" s="120">
        <v>0.96390885999999998</v>
      </c>
      <c r="G554" s="120">
        <v>1.01698168</v>
      </c>
      <c r="H554" s="75">
        <f t="shared" si="18"/>
        <v>-5.2186603794082131E-2</v>
      </c>
      <c r="I554" s="61">
        <f t="shared" si="17"/>
        <v>9.7090740355646263E-5</v>
      </c>
      <c r="J554" s="122">
        <v>253.58142068000001</v>
      </c>
      <c r="K554" s="122">
        <v>12.489000000000001</v>
      </c>
    </row>
    <row r="555" spans="1:11" x14ac:dyDescent="0.2">
      <c r="A555" s="119" t="s">
        <v>2103</v>
      </c>
      <c r="B555" s="60" t="s">
        <v>281</v>
      </c>
      <c r="C555" s="60" t="s">
        <v>302</v>
      </c>
      <c r="D555" s="119" t="s">
        <v>236</v>
      </c>
      <c r="E555" s="119" t="s">
        <v>237</v>
      </c>
      <c r="F555" s="120">
        <v>0.95981021</v>
      </c>
      <c r="G555" s="120">
        <v>1.29205E-2</v>
      </c>
      <c r="H555" s="75">
        <f t="shared" si="18"/>
        <v>73.285841105220385</v>
      </c>
      <c r="I555" s="61">
        <f t="shared" si="17"/>
        <v>9.6677899495402827E-5</v>
      </c>
      <c r="J555" s="122">
        <v>336.5774892</v>
      </c>
      <c r="K555" s="122">
        <v>21.360130434782601</v>
      </c>
    </row>
    <row r="556" spans="1:11" x14ac:dyDescent="0.2">
      <c r="A556" s="119" t="s">
        <v>2630</v>
      </c>
      <c r="B556" s="60" t="s">
        <v>72</v>
      </c>
      <c r="C556" s="60" t="s">
        <v>939</v>
      </c>
      <c r="D556" s="119" t="s">
        <v>235</v>
      </c>
      <c r="E556" s="119" t="s">
        <v>1088</v>
      </c>
      <c r="F556" s="120">
        <v>0.94563746999999998</v>
      </c>
      <c r="G556" s="120">
        <v>3.3138829300000001</v>
      </c>
      <c r="H556" s="75">
        <f t="shared" si="18"/>
        <v>-0.71464367028801468</v>
      </c>
      <c r="I556" s="61">
        <f t="shared" si="17"/>
        <v>9.5250335255078186E-5</v>
      </c>
      <c r="J556" s="122">
        <v>12.5352642</v>
      </c>
      <c r="K556" s="122">
        <v>18.913086956521699</v>
      </c>
    </row>
    <row r="557" spans="1:11" x14ac:dyDescent="0.2">
      <c r="A557" s="119" t="s">
        <v>2377</v>
      </c>
      <c r="B557" s="60" t="s">
        <v>445</v>
      </c>
      <c r="C557" s="60" t="s">
        <v>944</v>
      </c>
      <c r="D557" s="119" t="s">
        <v>236</v>
      </c>
      <c r="E557" s="119" t="s">
        <v>237</v>
      </c>
      <c r="F557" s="120">
        <v>0.94370517000000009</v>
      </c>
      <c r="G557" s="120">
        <v>1.3468415</v>
      </c>
      <c r="H557" s="75">
        <f t="shared" si="18"/>
        <v>-0.29931980117927759</v>
      </c>
      <c r="I557" s="61">
        <f t="shared" si="17"/>
        <v>9.5055702291968792E-5</v>
      </c>
      <c r="J557" s="122">
        <v>10.374000000000001</v>
      </c>
      <c r="K557" s="122">
        <v>53.298999999999999</v>
      </c>
    </row>
    <row r="558" spans="1:11" x14ac:dyDescent="0.2">
      <c r="A558" s="119" t="s">
        <v>1761</v>
      </c>
      <c r="B558" s="119" t="s">
        <v>189</v>
      </c>
      <c r="C558" s="119" t="s">
        <v>703</v>
      </c>
      <c r="D558" s="119" t="s">
        <v>235</v>
      </c>
      <c r="E558" s="119" t="s">
        <v>237</v>
      </c>
      <c r="F558" s="120">
        <v>0.93501543000000009</v>
      </c>
      <c r="G558" s="120">
        <v>0.35932465999999996</v>
      </c>
      <c r="H558" s="75">
        <f t="shared" si="18"/>
        <v>1.6021465657269394</v>
      </c>
      <c r="I558" s="121">
        <f t="shared" si="17"/>
        <v>9.4180419031165407E-5</v>
      </c>
      <c r="J558" s="122">
        <v>191.2574849856</v>
      </c>
      <c r="K558" s="122">
        <v>3.9263043478260902</v>
      </c>
    </row>
    <row r="559" spans="1:11" x14ac:dyDescent="0.2">
      <c r="A559" s="119" t="s">
        <v>1803</v>
      </c>
      <c r="B559" s="60" t="s">
        <v>250</v>
      </c>
      <c r="C559" s="60" t="s">
        <v>703</v>
      </c>
      <c r="D559" s="119" t="s">
        <v>235</v>
      </c>
      <c r="E559" s="119" t="s">
        <v>1088</v>
      </c>
      <c r="F559" s="120">
        <v>0.93078089599999991</v>
      </c>
      <c r="G559" s="120">
        <v>0.54857441600000001</v>
      </c>
      <c r="H559" s="75">
        <f t="shared" si="18"/>
        <v>0.69672676824214119</v>
      </c>
      <c r="I559" s="61">
        <f t="shared" si="17"/>
        <v>9.3753891111169753E-5</v>
      </c>
      <c r="J559" s="122">
        <v>116.07880303319999</v>
      </c>
      <c r="K559" s="122">
        <v>58.775695652173901</v>
      </c>
    </row>
    <row r="560" spans="1:11" x14ac:dyDescent="0.2">
      <c r="A560" s="119" t="s">
        <v>1991</v>
      </c>
      <c r="B560" s="60" t="s">
        <v>102</v>
      </c>
      <c r="C560" s="60" t="s">
        <v>944</v>
      </c>
      <c r="D560" s="119" t="s">
        <v>236</v>
      </c>
      <c r="E560" s="119" t="s">
        <v>237</v>
      </c>
      <c r="F560" s="120">
        <v>0.92793966999999999</v>
      </c>
      <c r="G560" s="120">
        <v>0.19833691000000001</v>
      </c>
      <c r="H560" s="75">
        <f t="shared" si="18"/>
        <v>3.6786030396460241</v>
      </c>
      <c r="I560" s="61">
        <f t="shared" si="17"/>
        <v>9.3467705614485249E-5</v>
      </c>
      <c r="J560" s="122">
        <v>218.14830210000002</v>
      </c>
      <c r="K560" s="122">
        <v>19.7925217391304</v>
      </c>
    </row>
    <row r="561" spans="1:11" x14ac:dyDescent="0.2">
      <c r="A561" s="119" t="s">
        <v>2900</v>
      </c>
      <c r="B561" s="60" t="s">
        <v>702</v>
      </c>
      <c r="C561" s="60" t="s">
        <v>945</v>
      </c>
      <c r="D561" s="119" t="s">
        <v>235</v>
      </c>
      <c r="E561" s="119" t="s">
        <v>1088</v>
      </c>
      <c r="F561" s="120">
        <v>0.92148069999999993</v>
      </c>
      <c r="G561" s="120">
        <v>2.7434839999999999E-2</v>
      </c>
      <c r="H561" s="75">
        <f t="shared" si="18"/>
        <v>32.587974269213888</v>
      </c>
      <c r="I561" s="61">
        <f t="shared" si="17"/>
        <v>9.2817119023513446E-5</v>
      </c>
      <c r="J561" s="122">
        <v>37.548429520000006</v>
      </c>
      <c r="K561" s="122">
        <v>19.411217391304302</v>
      </c>
    </row>
    <row r="562" spans="1:11" x14ac:dyDescent="0.2">
      <c r="A562" s="119" t="s">
        <v>1977</v>
      </c>
      <c r="B562" s="60" t="s">
        <v>547</v>
      </c>
      <c r="C562" s="60" t="s">
        <v>944</v>
      </c>
      <c r="D562" s="119" t="s">
        <v>236</v>
      </c>
      <c r="E562" s="119" t="s">
        <v>237</v>
      </c>
      <c r="F562" s="120">
        <v>0.918573588</v>
      </c>
      <c r="G562" s="120">
        <v>1.160867981</v>
      </c>
      <c r="H562" s="75">
        <f t="shared" si="18"/>
        <v>-0.2087183012759829</v>
      </c>
      <c r="I562" s="61">
        <f t="shared" si="17"/>
        <v>9.2524297089729401E-5</v>
      </c>
      <c r="J562" s="122">
        <v>80.607098340000007</v>
      </c>
      <c r="K562" s="122">
        <v>53.196782608695699</v>
      </c>
    </row>
    <row r="563" spans="1:11" x14ac:dyDescent="0.2">
      <c r="A563" s="119" t="s">
        <v>2854</v>
      </c>
      <c r="B563" s="60" t="s">
        <v>606</v>
      </c>
      <c r="C563" s="60" t="s">
        <v>945</v>
      </c>
      <c r="D563" s="119" t="s">
        <v>235</v>
      </c>
      <c r="E563" s="119" t="s">
        <v>1088</v>
      </c>
      <c r="F563" s="120">
        <v>0.91847745999999997</v>
      </c>
      <c r="G563" s="120">
        <v>1.5204899599999999</v>
      </c>
      <c r="H563" s="75">
        <f t="shared" si="18"/>
        <v>-0.39593322931247765</v>
      </c>
      <c r="I563" s="61">
        <f t="shared" si="17"/>
        <v>9.2514614495164485E-5</v>
      </c>
      <c r="J563" s="122">
        <v>65.787168719999997</v>
      </c>
      <c r="K563" s="122">
        <v>18.658782608695699</v>
      </c>
    </row>
    <row r="564" spans="1:11" x14ac:dyDescent="0.2">
      <c r="A564" s="119" t="s">
        <v>2861</v>
      </c>
      <c r="B564" s="60" t="s">
        <v>616</v>
      </c>
      <c r="C564" s="60" t="s">
        <v>945</v>
      </c>
      <c r="D564" s="119" t="s">
        <v>235</v>
      </c>
      <c r="E564" s="119" t="s">
        <v>237</v>
      </c>
      <c r="F564" s="120">
        <v>0.91232197500000001</v>
      </c>
      <c r="G564" s="120">
        <v>1.1532909419999999</v>
      </c>
      <c r="H564" s="75">
        <f t="shared" si="18"/>
        <v>-0.20894031005057523</v>
      </c>
      <c r="I564" s="61">
        <f t="shared" si="17"/>
        <v>9.1894596752098946E-5</v>
      </c>
      <c r="J564" s="122">
        <v>467.73854181000002</v>
      </c>
      <c r="K564" s="122">
        <v>18.8507391304348</v>
      </c>
    </row>
    <row r="565" spans="1:11" x14ac:dyDescent="0.2">
      <c r="A565" s="119" t="s">
        <v>2870</v>
      </c>
      <c r="B565" s="60" t="s">
        <v>245</v>
      </c>
      <c r="C565" s="60" t="s">
        <v>945</v>
      </c>
      <c r="D565" s="119" t="s">
        <v>235</v>
      </c>
      <c r="E565" s="119" t="s">
        <v>237</v>
      </c>
      <c r="F565" s="120">
        <v>0.91029614999999997</v>
      </c>
      <c r="G565" s="120">
        <v>0.40913140199999998</v>
      </c>
      <c r="H565" s="75">
        <f t="shared" si="18"/>
        <v>1.2249481353670331</v>
      </c>
      <c r="I565" s="61">
        <f t="shared" si="17"/>
        <v>9.169054338435525E-5</v>
      </c>
      <c r="J565" s="122">
        <v>330.09615100000002</v>
      </c>
      <c r="K565" s="122">
        <v>32.245130434782602</v>
      </c>
    </row>
    <row r="566" spans="1:11" x14ac:dyDescent="0.2">
      <c r="A566" s="119" t="s">
        <v>2715</v>
      </c>
      <c r="B566" s="119" t="s">
        <v>2709</v>
      </c>
      <c r="C566" s="60" t="s">
        <v>2050</v>
      </c>
      <c r="D566" s="119" t="s">
        <v>236</v>
      </c>
      <c r="E566" s="119" t="s">
        <v>1088</v>
      </c>
      <c r="F566" s="120">
        <v>0.9086550699999999</v>
      </c>
      <c r="G566" s="120">
        <v>0.43431955</v>
      </c>
      <c r="H566" s="75">
        <f t="shared" si="18"/>
        <v>1.0921348578483281</v>
      </c>
      <c r="I566" s="61">
        <f t="shared" si="17"/>
        <v>9.152524386404288E-5</v>
      </c>
      <c r="J566" s="122">
        <v>97.407037439999996</v>
      </c>
      <c r="K566" s="122">
        <v>10.877304347826099</v>
      </c>
    </row>
    <row r="567" spans="1:11" x14ac:dyDescent="0.2">
      <c r="A567" s="119" t="s">
        <v>1956</v>
      </c>
      <c r="B567" s="60" t="s">
        <v>1682</v>
      </c>
      <c r="C567" s="60" t="s">
        <v>944</v>
      </c>
      <c r="D567" s="119" t="s">
        <v>878</v>
      </c>
      <c r="E567" s="119" t="s">
        <v>237</v>
      </c>
      <c r="F567" s="120">
        <v>0.90529947</v>
      </c>
      <c r="G567" s="120">
        <v>4.29972786</v>
      </c>
      <c r="H567" s="75">
        <f t="shared" si="18"/>
        <v>-0.78945191428929173</v>
      </c>
      <c r="I567" s="61">
        <f t="shared" si="17"/>
        <v>9.1187247501671657E-5</v>
      </c>
      <c r="J567" s="122">
        <v>35.049212820000001</v>
      </c>
      <c r="K567" s="122">
        <v>68.658695652173904</v>
      </c>
    </row>
    <row r="568" spans="1:11" x14ac:dyDescent="0.2">
      <c r="A568" s="119" t="s">
        <v>1859</v>
      </c>
      <c r="B568" s="60" t="s">
        <v>1053</v>
      </c>
      <c r="C568" s="60" t="s">
        <v>703</v>
      </c>
      <c r="D568" s="119" t="s">
        <v>235</v>
      </c>
      <c r="E568" s="119" t="s">
        <v>1088</v>
      </c>
      <c r="F568" s="120">
        <v>0.89427539499999997</v>
      </c>
      <c r="G568" s="120">
        <v>0.58435735099999997</v>
      </c>
      <c r="H568" s="75">
        <f t="shared" si="18"/>
        <v>0.53035705543815426</v>
      </c>
      <c r="I568" s="61">
        <f t="shared" si="17"/>
        <v>9.007683587677365E-5</v>
      </c>
      <c r="J568" s="122">
        <v>9.9114878719800004</v>
      </c>
      <c r="K568" s="122">
        <v>130.34626086956499</v>
      </c>
    </row>
    <row r="569" spans="1:11" x14ac:dyDescent="0.2">
      <c r="A569" s="119" t="s">
        <v>518</v>
      </c>
      <c r="B569" s="60" t="s">
        <v>68</v>
      </c>
      <c r="C569" s="60" t="s">
        <v>524</v>
      </c>
      <c r="D569" s="119" t="s">
        <v>235</v>
      </c>
      <c r="E569" s="119" t="s">
        <v>1088</v>
      </c>
      <c r="F569" s="120">
        <v>0.88106802200000001</v>
      </c>
      <c r="G569" s="120">
        <v>3.8543480649999999</v>
      </c>
      <c r="H569" s="75">
        <f t="shared" si="18"/>
        <v>-0.77140932600232093</v>
      </c>
      <c r="I569" s="61">
        <f t="shared" si="17"/>
        <v>8.8746509249499822E-5</v>
      </c>
      <c r="J569" s="122">
        <v>49.065848509999995</v>
      </c>
      <c r="K569" s="122">
        <v>94.046217391304396</v>
      </c>
    </row>
    <row r="570" spans="1:11" x14ac:dyDescent="0.2">
      <c r="A570" s="119" t="s">
        <v>2154</v>
      </c>
      <c r="B570" s="60" t="s">
        <v>1479</v>
      </c>
      <c r="C570" s="60" t="s">
        <v>1038</v>
      </c>
      <c r="D570" s="119" t="s">
        <v>236</v>
      </c>
      <c r="E570" s="119" t="s">
        <v>237</v>
      </c>
      <c r="F570" s="120">
        <v>0.87861570999999994</v>
      </c>
      <c r="G570" s="120">
        <v>0.28521716999999996</v>
      </c>
      <c r="H570" s="75">
        <f t="shared" si="18"/>
        <v>2.0805147880823585</v>
      </c>
      <c r="I570" s="61">
        <f t="shared" si="17"/>
        <v>8.849949752718508E-5</v>
      </c>
      <c r="J570" s="122">
        <v>14.429226355969918</v>
      </c>
      <c r="K570" s="122">
        <v>30.443130434782599</v>
      </c>
    </row>
    <row r="571" spans="1:11" x14ac:dyDescent="0.2">
      <c r="A571" s="119" t="s">
        <v>2139</v>
      </c>
      <c r="B571" s="60" t="s">
        <v>2140</v>
      </c>
      <c r="C571" s="60" t="s">
        <v>302</v>
      </c>
      <c r="D571" s="119" t="s">
        <v>236</v>
      </c>
      <c r="E571" s="119" t="s">
        <v>237</v>
      </c>
      <c r="F571" s="120">
        <v>0.87754500000000002</v>
      </c>
      <c r="G571" s="120">
        <v>0</v>
      </c>
      <c r="H571" s="75" t="str">
        <f t="shared" si="18"/>
        <v/>
      </c>
      <c r="I571" s="61">
        <f t="shared" si="17"/>
        <v>8.8391649128939011E-5</v>
      </c>
      <c r="J571" s="122">
        <v>4.8213124963</v>
      </c>
      <c r="K571" s="122">
        <v>37.334521739130402</v>
      </c>
    </row>
    <row r="572" spans="1:11" x14ac:dyDescent="0.2">
      <c r="A572" s="119" t="s">
        <v>1775</v>
      </c>
      <c r="B572" s="60" t="s">
        <v>1077</v>
      </c>
      <c r="C572" s="60" t="s">
        <v>703</v>
      </c>
      <c r="D572" s="119" t="s">
        <v>235</v>
      </c>
      <c r="E572" s="119" t="s">
        <v>1088</v>
      </c>
      <c r="F572" s="120">
        <v>0.87583846999999992</v>
      </c>
      <c r="G572" s="120">
        <v>2.2448581700000001</v>
      </c>
      <c r="H572" s="75">
        <f t="shared" si="18"/>
        <v>-0.60984685727383847</v>
      </c>
      <c r="I572" s="61">
        <f t="shared" si="17"/>
        <v>8.8219757088088663E-5</v>
      </c>
      <c r="J572" s="122">
        <v>25.173498265890004</v>
      </c>
      <c r="K572" s="122">
        <v>53.1713913043478</v>
      </c>
    </row>
    <row r="573" spans="1:11" x14ac:dyDescent="0.2">
      <c r="A573" s="60" t="s">
        <v>2609</v>
      </c>
      <c r="B573" s="60" t="s">
        <v>2610</v>
      </c>
      <c r="C573" s="60" t="s">
        <v>941</v>
      </c>
      <c r="D573" s="119" t="s">
        <v>235</v>
      </c>
      <c r="E573" s="119" t="s">
        <v>1088</v>
      </c>
      <c r="F573" s="120">
        <v>0.87573800000000002</v>
      </c>
      <c r="G573" s="120">
        <v>8.5620000000000002E-3</v>
      </c>
      <c r="H573" s="75" t="str">
        <f t="shared" si="18"/>
        <v/>
      </c>
      <c r="I573" s="61">
        <f t="shared" si="17"/>
        <v>8.8209637140977153E-5</v>
      </c>
      <c r="J573" s="122">
        <v>21.19716184</v>
      </c>
      <c r="K573" s="122">
        <v>46.060391304347803</v>
      </c>
    </row>
    <row r="574" spans="1:11" x14ac:dyDescent="0.2">
      <c r="A574" s="119" t="s">
        <v>2479</v>
      </c>
      <c r="B574" s="60" t="s">
        <v>93</v>
      </c>
      <c r="C574" s="60" t="s">
        <v>946</v>
      </c>
      <c r="D574" s="119" t="s">
        <v>236</v>
      </c>
      <c r="E574" s="119" t="s">
        <v>237</v>
      </c>
      <c r="F574" s="120">
        <v>0.86909413000000002</v>
      </c>
      <c r="G574" s="120">
        <v>0.82512654000000007</v>
      </c>
      <c r="H574" s="75">
        <f t="shared" si="18"/>
        <v>5.3285875400396199E-2</v>
      </c>
      <c r="I574" s="61">
        <f t="shared" si="17"/>
        <v>8.7540426301762884E-5</v>
      </c>
      <c r="J574" s="122">
        <v>176.69201083999999</v>
      </c>
      <c r="K574" s="122">
        <v>41.366869565217399</v>
      </c>
    </row>
    <row r="575" spans="1:11" x14ac:dyDescent="0.2">
      <c r="A575" s="119" t="s">
        <v>2868</v>
      </c>
      <c r="B575" s="60" t="s">
        <v>966</v>
      </c>
      <c r="C575" s="60" t="s">
        <v>945</v>
      </c>
      <c r="D575" s="119" t="s">
        <v>235</v>
      </c>
      <c r="E575" s="119" t="s">
        <v>237</v>
      </c>
      <c r="F575" s="120">
        <v>0.85975357999999991</v>
      </c>
      <c r="G575" s="120">
        <v>0.63271269999999991</v>
      </c>
      <c r="H575" s="75">
        <f t="shared" si="18"/>
        <v>0.35883724161060782</v>
      </c>
      <c r="I575" s="61">
        <f t="shared" si="17"/>
        <v>8.659958951473621E-5</v>
      </c>
      <c r="J575" s="122">
        <v>75.414919999999995</v>
      </c>
      <c r="K575" s="122">
        <v>52.644608695652202</v>
      </c>
    </row>
    <row r="576" spans="1:11" x14ac:dyDescent="0.2">
      <c r="A576" s="119" t="s">
        <v>1997</v>
      </c>
      <c r="B576" s="60" t="s">
        <v>40</v>
      </c>
      <c r="C576" s="60" t="s">
        <v>944</v>
      </c>
      <c r="D576" s="119" t="s">
        <v>236</v>
      </c>
      <c r="E576" s="119" t="s">
        <v>237</v>
      </c>
      <c r="F576" s="120">
        <v>0.84817368999999998</v>
      </c>
      <c r="G576" s="120">
        <v>0.83912412000000003</v>
      </c>
      <c r="H576" s="75">
        <f t="shared" si="18"/>
        <v>1.0784542815906573E-2</v>
      </c>
      <c r="I576" s="61">
        <f t="shared" si="17"/>
        <v>8.5433192835555419E-5</v>
      </c>
      <c r="J576" s="122">
        <v>80.667946860000001</v>
      </c>
      <c r="K576" s="122">
        <v>67.592130434782604</v>
      </c>
    </row>
    <row r="577" spans="1:11" x14ac:dyDescent="0.2">
      <c r="A577" s="119" t="s">
        <v>1967</v>
      </c>
      <c r="B577" s="60" t="s">
        <v>1068</v>
      </c>
      <c r="C577" s="60" t="s">
        <v>944</v>
      </c>
      <c r="D577" s="119" t="s">
        <v>236</v>
      </c>
      <c r="E577" s="119" t="s">
        <v>1088</v>
      </c>
      <c r="F577" s="120">
        <v>0.84599054000000007</v>
      </c>
      <c r="G577" s="120">
        <v>0.25626614000000003</v>
      </c>
      <c r="H577" s="75">
        <f t="shared" si="18"/>
        <v>2.3012185691016378</v>
      </c>
      <c r="I577" s="61">
        <f t="shared" si="17"/>
        <v>8.5213292740636269E-5</v>
      </c>
      <c r="J577" s="122">
        <v>33.351580290000001</v>
      </c>
      <c r="K577" s="122">
        <v>34.248086956521703</v>
      </c>
    </row>
    <row r="578" spans="1:11" x14ac:dyDescent="0.2">
      <c r="A578" s="119" t="s">
        <v>2645</v>
      </c>
      <c r="B578" s="60" t="s">
        <v>1031</v>
      </c>
      <c r="C578" s="60" t="s">
        <v>939</v>
      </c>
      <c r="D578" s="119" t="s">
        <v>235</v>
      </c>
      <c r="E578" s="119" t="s">
        <v>1088</v>
      </c>
      <c r="F578" s="120">
        <v>0.83854845999999994</v>
      </c>
      <c r="G578" s="120">
        <v>0.27918790999999998</v>
      </c>
      <c r="H578" s="75">
        <f t="shared" si="18"/>
        <v>2.0035271226465357</v>
      </c>
      <c r="I578" s="61">
        <f t="shared" si="17"/>
        <v>8.4463681354155219E-5</v>
      </c>
      <c r="J578" s="122">
        <v>222.37181031</v>
      </c>
      <c r="K578" s="122">
        <v>17.7486956521739</v>
      </c>
    </row>
    <row r="579" spans="1:11" x14ac:dyDescent="0.2">
      <c r="A579" s="119" t="s">
        <v>2012</v>
      </c>
      <c r="B579" s="60" t="s">
        <v>201</v>
      </c>
      <c r="C579" s="60" t="s">
        <v>944</v>
      </c>
      <c r="D579" s="119" t="s">
        <v>236</v>
      </c>
      <c r="E579" s="119" t="s">
        <v>1088</v>
      </c>
      <c r="F579" s="120">
        <v>0.83180971999999997</v>
      </c>
      <c r="G579" s="120">
        <v>0.14298524499999998</v>
      </c>
      <c r="H579" s="75">
        <f t="shared" si="18"/>
        <v>4.8174514440283689</v>
      </c>
      <c r="I579" s="61">
        <f t="shared" si="17"/>
        <v>8.378491463375782E-5</v>
      </c>
      <c r="J579" s="122">
        <v>139.27081547999998</v>
      </c>
      <c r="K579" s="122">
        <v>37.939391304347801</v>
      </c>
    </row>
    <row r="580" spans="1:11" x14ac:dyDescent="0.2">
      <c r="A580" s="119" t="s">
        <v>1851</v>
      </c>
      <c r="B580" s="60" t="s">
        <v>1080</v>
      </c>
      <c r="C580" s="60" t="s">
        <v>703</v>
      </c>
      <c r="D580" s="119" t="s">
        <v>235</v>
      </c>
      <c r="E580" s="119" t="s">
        <v>1088</v>
      </c>
      <c r="F580" s="120">
        <v>0.82792345999999994</v>
      </c>
      <c r="G580" s="120">
        <v>0.50842746500000002</v>
      </c>
      <c r="H580" s="75">
        <f t="shared" si="18"/>
        <v>0.62840034615360496</v>
      </c>
      <c r="I580" s="61">
        <f t="shared" si="17"/>
        <v>8.3393466981108858E-5</v>
      </c>
      <c r="J580" s="122">
        <v>28.149583281120002</v>
      </c>
      <c r="K580" s="122">
        <v>101.105652173913</v>
      </c>
    </row>
    <row r="581" spans="1:11" x14ac:dyDescent="0.2">
      <c r="A581" s="119" t="s">
        <v>2314</v>
      </c>
      <c r="B581" s="60" t="s">
        <v>490</v>
      </c>
      <c r="C581" s="60" t="s">
        <v>940</v>
      </c>
      <c r="D581" s="119" t="s">
        <v>235</v>
      </c>
      <c r="E581" s="119" t="s">
        <v>1088</v>
      </c>
      <c r="F581" s="120">
        <v>0.82606542799999993</v>
      </c>
      <c r="G581" s="120">
        <v>1.9197867669999999</v>
      </c>
      <c r="H581" s="75">
        <f t="shared" si="18"/>
        <v>-0.56970980204698951</v>
      </c>
      <c r="I581" s="61">
        <f t="shared" si="17"/>
        <v>8.3206314740922496E-5</v>
      </c>
      <c r="J581" s="122">
        <v>38.895401020000001</v>
      </c>
      <c r="K581" s="122">
        <v>13.547956521739099</v>
      </c>
    </row>
    <row r="582" spans="1:11" x14ac:dyDescent="0.2">
      <c r="A582" s="119" t="s">
        <v>1999</v>
      </c>
      <c r="B582" s="60" t="s">
        <v>10</v>
      </c>
      <c r="C582" s="60" t="s">
        <v>944</v>
      </c>
      <c r="D582" s="119" t="s">
        <v>878</v>
      </c>
      <c r="E582" s="119" t="s">
        <v>1088</v>
      </c>
      <c r="F582" s="120">
        <v>0.81732868299999994</v>
      </c>
      <c r="G582" s="120">
        <v>1.165088675</v>
      </c>
      <c r="H582" s="75">
        <f t="shared" si="18"/>
        <v>-0.29848371155096853</v>
      </c>
      <c r="I582" s="61">
        <f t="shared" si="17"/>
        <v>8.2326296851732754E-5</v>
      </c>
      <c r="J582" s="122">
        <v>421.87833855999997</v>
      </c>
      <c r="K582" s="122">
        <v>47.655826086956502</v>
      </c>
    </row>
    <row r="583" spans="1:11" x14ac:dyDescent="0.2">
      <c r="A583" s="119" t="s">
        <v>2279</v>
      </c>
      <c r="B583" s="60" t="s">
        <v>239</v>
      </c>
      <c r="C583" s="60" t="s">
        <v>940</v>
      </c>
      <c r="D583" s="119" t="s">
        <v>235</v>
      </c>
      <c r="E583" s="119" t="s">
        <v>1088</v>
      </c>
      <c r="F583" s="120">
        <v>0.81460715399999994</v>
      </c>
      <c r="G583" s="120">
        <v>0.30436467</v>
      </c>
      <c r="H583" s="75">
        <f t="shared" si="18"/>
        <v>1.6764182386871642</v>
      </c>
      <c r="I583" s="61">
        <f t="shared" ref="I583:I646" si="19">F583/$F$1037</f>
        <v>8.2052167962089217E-5</v>
      </c>
      <c r="J583" s="122">
        <v>21.135148390000001</v>
      </c>
      <c r="K583" s="122">
        <v>14.3700869565217</v>
      </c>
    </row>
    <row r="584" spans="1:11" x14ac:dyDescent="0.2">
      <c r="A584" s="119" t="s">
        <v>2255</v>
      </c>
      <c r="B584" s="60" t="s">
        <v>1186</v>
      </c>
      <c r="C584" s="60" t="s">
        <v>940</v>
      </c>
      <c r="D584" s="119" t="s">
        <v>235</v>
      </c>
      <c r="E584" s="119" t="s">
        <v>1088</v>
      </c>
      <c r="F584" s="120">
        <v>0.80064287000000001</v>
      </c>
      <c r="G584" s="120">
        <v>1.0795976969999999</v>
      </c>
      <c r="H584" s="75">
        <f t="shared" si="18"/>
        <v>-0.25838775663857305</v>
      </c>
      <c r="I584" s="61">
        <f t="shared" si="19"/>
        <v>8.0645600673044383E-5</v>
      </c>
      <c r="J584" s="122">
        <v>32.23692922</v>
      </c>
      <c r="K584" s="122">
        <v>13.5953913043478</v>
      </c>
    </row>
    <row r="585" spans="1:11" x14ac:dyDescent="0.2">
      <c r="A585" s="119" t="s">
        <v>2392</v>
      </c>
      <c r="B585" s="60" t="s">
        <v>967</v>
      </c>
      <c r="C585" s="60" t="s">
        <v>944</v>
      </c>
      <c r="D585" s="119" t="s">
        <v>236</v>
      </c>
      <c r="E585" s="119" t="s">
        <v>237</v>
      </c>
      <c r="F585" s="120">
        <v>0.79860206999999994</v>
      </c>
      <c r="G585" s="120">
        <v>1.62349623</v>
      </c>
      <c r="H585" s="75">
        <f t="shared" si="18"/>
        <v>-0.50809736712477616</v>
      </c>
      <c r="I585" s="61">
        <f t="shared" si="19"/>
        <v>8.0440038932572561E-5</v>
      </c>
      <c r="J585" s="122">
        <v>10.548999999999999</v>
      </c>
      <c r="K585" s="122">
        <v>80.685608695652206</v>
      </c>
    </row>
    <row r="586" spans="1:11" x14ac:dyDescent="0.2">
      <c r="A586" s="119" t="s">
        <v>2167</v>
      </c>
      <c r="B586" s="60" t="s">
        <v>1102</v>
      </c>
      <c r="C586" s="60" t="s">
        <v>1038</v>
      </c>
      <c r="D586" s="119" t="s">
        <v>236</v>
      </c>
      <c r="E586" s="119" t="s">
        <v>237</v>
      </c>
      <c r="F586" s="120">
        <v>0.78195752000000007</v>
      </c>
      <c r="G586" s="120">
        <v>0.43807924999999998</v>
      </c>
      <c r="H586" s="75">
        <f t="shared" si="18"/>
        <v>0.78496817642013439</v>
      </c>
      <c r="I586" s="61">
        <f t="shared" si="19"/>
        <v>7.8763499013241852E-5</v>
      </c>
      <c r="J586" s="122">
        <v>14.414045419999997</v>
      </c>
      <c r="K586" s="122">
        <v>36.661304347826103</v>
      </c>
    </row>
    <row r="587" spans="1:11" x14ac:dyDescent="0.2">
      <c r="A587" s="119" t="s">
        <v>2836</v>
      </c>
      <c r="B587" s="60" t="s">
        <v>623</v>
      </c>
      <c r="C587" s="60" t="s">
        <v>945</v>
      </c>
      <c r="D587" s="119" t="s">
        <v>236</v>
      </c>
      <c r="E587" s="119" t="s">
        <v>1088</v>
      </c>
      <c r="F587" s="120">
        <v>0.77045960999999996</v>
      </c>
      <c r="G587" s="120">
        <v>3.0467898760000001</v>
      </c>
      <c r="H587" s="75">
        <f t="shared" si="18"/>
        <v>-0.74712414004358463</v>
      </c>
      <c r="I587" s="61">
        <f t="shared" si="19"/>
        <v>7.7605359856348319E-5</v>
      </c>
      <c r="J587" s="122">
        <v>328.57273800000002</v>
      </c>
      <c r="K587" s="122">
        <v>5.43230434782609</v>
      </c>
    </row>
    <row r="588" spans="1:11" x14ac:dyDescent="0.2">
      <c r="A588" s="119" t="s">
        <v>2036</v>
      </c>
      <c r="B588" s="60" t="s">
        <v>13</v>
      </c>
      <c r="C588" s="60" t="s">
        <v>944</v>
      </c>
      <c r="D588" s="119" t="s">
        <v>878</v>
      </c>
      <c r="E588" s="119" t="s">
        <v>1088</v>
      </c>
      <c r="F588" s="120">
        <v>0.76999889528063803</v>
      </c>
      <c r="G588" s="120">
        <v>0</v>
      </c>
      <c r="H588" s="75" t="str">
        <f t="shared" si="18"/>
        <v/>
      </c>
      <c r="I588" s="61">
        <f t="shared" si="19"/>
        <v>7.7558953878509713E-5</v>
      </c>
      <c r="J588" s="122">
        <v>5.1432000000000011</v>
      </c>
      <c r="K588" s="122">
        <v>16.378608695652201</v>
      </c>
    </row>
    <row r="589" spans="1:11" x14ac:dyDescent="0.2">
      <c r="A589" s="119" t="s">
        <v>2145</v>
      </c>
      <c r="B589" s="60" t="s">
        <v>2146</v>
      </c>
      <c r="C589" s="60" t="s">
        <v>302</v>
      </c>
      <c r="D589" s="119" t="s">
        <v>236</v>
      </c>
      <c r="E589" s="119" t="s">
        <v>237</v>
      </c>
      <c r="F589" s="120">
        <v>0.76673141</v>
      </c>
      <c r="G589" s="120">
        <v>0.52726455000000005</v>
      </c>
      <c r="H589" s="75">
        <f t="shared" si="18"/>
        <v>0.45416832973125154</v>
      </c>
      <c r="I589" s="61">
        <f t="shared" si="19"/>
        <v>7.7229832964527948E-5</v>
      </c>
      <c r="J589" s="122">
        <v>10.9095339312</v>
      </c>
      <c r="K589" s="122">
        <v>61.375260869565203</v>
      </c>
    </row>
    <row r="590" spans="1:11" x14ac:dyDescent="0.2">
      <c r="A590" s="119" t="s">
        <v>2529</v>
      </c>
      <c r="B590" s="60" t="s">
        <v>1436</v>
      </c>
      <c r="C590" s="60" t="s">
        <v>703</v>
      </c>
      <c r="D590" s="119" t="s">
        <v>235</v>
      </c>
      <c r="E590" s="119" t="s">
        <v>1088</v>
      </c>
      <c r="F590" s="120">
        <v>0.74887504199999999</v>
      </c>
      <c r="G590" s="120">
        <v>0.77977493000000009</v>
      </c>
      <c r="H590" s="75">
        <f t="shared" si="18"/>
        <v>-3.9626675353617857E-2</v>
      </c>
      <c r="I590" s="61">
        <f t="shared" si="19"/>
        <v>7.5431231394268631E-5</v>
      </c>
      <c r="J590" s="122">
        <v>5.8721054831999995</v>
      </c>
      <c r="K590" s="122">
        <v>37.250913043478299</v>
      </c>
    </row>
    <row r="591" spans="1:11" x14ac:dyDescent="0.2">
      <c r="A591" s="119" t="s">
        <v>2199</v>
      </c>
      <c r="B591" s="60" t="s">
        <v>2200</v>
      </c>
      <c r="C591" s="60" t="s">
        <v>2089</v>
      </c>
      <c r="D591" s="119" t="s">
        <v>235</v>
      </c>
      <c r="E591" s="119" t="s">
        <v>1088</v>
      </c>
      <c r="F591" s="120">
        <v>0.73701496</v>
      </c>
      <c r="G591" s="120">
        <v>0.26650304999999996</v>
      </c>
      <c r="H591" s="75">
        <f t="shared" si="18"/>
        <v>1.765502908878529</v>
      </c>
      <c r="I591" s="61">
        <f t="shared" si="19"/>
        <v>7.4236612079265471E-5</v>
      </c>
      <c r="J591" s="122">
        <v>485.3697487375</v>
      </c>
      <c r="K591" s="122">
        <v>88.847695652173897</v>
      </c>
    </row>
    <row r="592" spans="1:11" x14ac:dyDescent="0.2">
      <c r="A592" s="119" t="s">
        <v>2006</v>
      </c>
      <c r="B592" s="60" t="s">
        <v>334</v>
      </c>
      <c r="C592" s="60" t="s">
        <v>944</v>
      </c>
      <c r="D592" s="119" t="s">
        <v>236</v>
      </c>
      <c r="E592" s="119" t="s">
        <v>1088</v>
      </c>
      <c r="F592" s="120">
        <v>0.73597175999999997</v>
      </c>
      <c r="G592" s="120">
        <v>0.12411804</v>
      </c>
      <c r="H592" s="75">
        <f t="shared" si="18"/>
        <v>4.9296115214194485</v>
      </c>
      <c r="I592" s="61">
        <f t="shared" si="19"/>
        <v>7.4131534654892583E-5</v>
      </c>
      <c r="J592" s="122">
        <v>13.5632</v>
      </c>
      <c r="K592" s="122">
        <v>160.405782608696</v>
      </c>
    </row>
    <row r="593" spans="1:11" x14ac:dyDescent="0.2">
      <c r="A593" s="119" t="s">
        <v>2033</v>
      </c>
      <c r="B593" s="60" t="s">
        <v>543</v>
      </c>
      <c r="C593" s="60" t="s">
        <v>944</v>
      </c>
      <c r="D593" s="119" t="s">
        <v>878</v>
      </c>
      <c r="E593" s="119" t="s">
        <v>237</v>
      </c>
      <c r="F593" s="120">
        <v>0.73254984000000001</v>
      </c>
      <c r="G593" s="120">
        <v>0.21291990999999999</v>
      </c>
      <c r="H593" s="75">
        <f t="shared" si="18"/>
        <v>2.4404947851048782</v>
      </c>
      <c r="I593" s="61">
        <f t="shared" si="19"/>
        <v>7.3786858140312365E-5</v>
      </c>
      <c r="J593" s="122">
        <v>75.018304450000002</v>
      </c>
      <c r="K593" s="122">
        <v>54.884086956521699</v>
      </c>
    </row>
    <row r="594" spans="1:11" x14ac:dyDescent="0.2">
      <c r="A594" s="119" t="s">
        <v>2020</v>
      </c>
      <c r="B594" s="60" t="s">
        <v>1549</v>
      </c>
      <c r="C594" s="60" t="s">
        <v>1041</v>
      </c>
      <c r="D594" s="119" t="s">
        <v>235</v>
      </c>
      <c r="E594" s="119" t="s">
        <v>1088</v>
      </c>
      <c r="F594" s="120">
        <v>0.73036642000000007</v>
      </c>
      <c r="G594" s="120">
        <v>0.41190712000000002</v>
      </c>
      <c r="H594" s="75">
        <f t="shared" si="18"/>
        <v>0.77313375889205327</v>
      </c>
      <c r="I594" s="61">
        <f t="shared" si="19"/>
        <v>7.3566930849357372E-5</v>
      </c>
      <c r="J594" s="122">
        <v>144.88</v>
      </c>
      <c r="K594" s="122">
        <v>51.418086956521698</v>
      </c>
    </row>
    <row r="595" spans="1:11" x14ac:dyDescent="0.2">
      <c r="A595" s="119" t="s">
        <v>2862</v>
      </c>
      <c r="B595" s="60" t="s">
        <v>609</v>
      </c>
      <c r="C595" s="60" t="s">
        <v>945</v>
      </c>
      <c r="D595" s="119" t="s">
        <v>235</v>
      </c>
      <c r="E595" s="119" t="s">
        <v>1088</v>
      </c>
      <c r="F595" s="120">
        <v>0.71681958999999995</v>
      </c>
      <c r="G595" s="120">
        <v>1.0542261799999999</v>
      </c>
      <c r="H595" s="75">
        <f t="shared" si="18"/>
        <v>-0.32005142387945629</v>
      </c>
      <c r="I595" s="61">
        <f t="shared" si="19"/>
        <v>7.2202412056395878E-5</v>
      </c>
      <c r="J595" s="122">
        <v>20.366117550000002</v>
      </c>
      <c r="K595" s="122">
        <v>12.229739130434799</v>
      </c>
    </row>
    <row r="596" spans="1:11" x14ac:dyDescent="0.2">
      <c r="A596" s="119" t="s">
        <v>2593</v>
      </c>
      <c r="B596" s="60" t="s">
        <v>2232</v>
      </c>
      <c r="C596" s="60" t="s">
        <v>2089</v>
      </c>
      <c r="D596" s="119" t="s">
        <v>235</v>
      </c>
      <c r="E596" s="119" t="s">
        <v>237</v>
      </c>
      <c r="F596" s="120">
        <v>0.71312149999999996</v>
      </c>
      <c r="G596" s="120">
        <v>1.594398E-2</v>
      </c>
      <c r="H596" s="75">
        <f t="shared" ref="H596:H626" si="20">IF(ISERROR(F596/G596-1),"",IF((F596/G596-1)&gt;10000%,"",F596/G596-1))</f>
        <v>43.726693084160914</v>
      </c>
      <c r="I596" s="61">
        <f t="shared" si="19"/>
        <v>7.1829918026201139E-5</v>
      </c>
      <c r="J596" s="122">
        <v>17.5355130612</v>
      </c>
      <c r="K596" s="122">
        <v>19.397521739130401</v>
      </c>
    </row>
    <row r="597" spans="1:11" x14ac:dyDescent="0.2">
      <c r="A597" s="119" t="s">
        <v>2494</v>
      </c>
      <c r="B597" s="60" t="s">
        <v>1303</v>
      </c>
      <c r="C597" s="60" t="s">
        <v>941</v>
      </c>
      <c r="D597" s="119" t="s">
        <v>235</v>
      </c>
      <c r="E597" s="119" t="s">
        <v>1088</v>
      </c>
      <c r="F597" s="120">
        <v>0.69722316000000006</v>
      </c>
      <c r="G597" s="120">
        <v>0.23463804000000002</v>
      </c>
      <c r="H597" s="75">
        <f t="shared" si="20"/>
        <v>1.9714839077244251</v>
      </c>
      <c r="I597" s="61">
        <f t="shared" si="19"/>
        <v>7.0228540899087922E-5</v>
      </c>
      <c r="J597" s="122">
        <v>284.46284096999995</v>
      </c>
      <c r="K597" s="122">
        <v>53.303739130434799</v>
      </c>
    </row>
    <row r="598" spans="1:11" x14ac:dyDescent="0.2">
      <c r="A598" s="119" t="s">
        <v>1871</v>
      </c>
      <c r="B598" s="60" t="s">
        <v>1872</v>
      </c>
      <c r="C598" s="60" t="s">
        <v>703</v>
      </c>
      <c r="D598" s="119" t="s">
        <v>236</v>
      </c>
      <c r="E598" s="119" t="s">
        <v>237</v>
      </c>
      <c r="F598" s="120">
        <v>0.69586554</v>
      </c>
      <c r="G598" s="120">
        <v>2.8100223050000004</v>
      </c>
      <c r="H598" s="75">
        <f t="shared" si="20"/>
        <v>-0.75236298346749253</v>
      </c>
      <c r="I598" s="61">
        <f t="shared" si="19"/>
        <v>7.0091793187357541E-5</v>
      </c>
      <c r="J598" s="122">
        <v>11.924055331650001</v>
      </c>
      <c r="K598" s="122">
        <v>20.4280434782609</v>
      </c>
    </row>
    <row r="599" spans="1:11" x14ac:dyDescent="0.2">
      <c r="A599" s="119" t="s">
        <v>1941</v>
      </c>
      <c r="B599" s="60" t="s">
        <v>898</v>
      </c>
      <c r="C599" s="60" t="s">
        <v>944</v>
      </c>
      <c r="D599" s="119" t="s">
        <v>236</v>
      </c>
      <c r="E599" s="119" t="s">
        <v>1088</v>
      </c>
      <c r="F599" s="120">
        <v>0.69453896999999998</v>
      </c>
      <c r="G599" s="120">
        <v>10.78130558</v>
      </c>
      <c r="H599" s="75">
        <f t="shared" si="20"/>
        <v>-0.93557932619140183</v>
      </c>
      <c r="I599" s="61">
        <f t="shared" si="19"/>
        <v>6.9958173019747926E-5</v>
      </c>
      <c r="J599" s="122">
        <v>50.897854619999997</v>
      </c>
      <c r="K599" s="122">
        <v>45.5309130434783</v>
      </c>
    </row>
    <row r="600" spans="1:11" x14ac:dyDescent="0.2">
      <c r="A600" s="119" t="s">
        <v>2064</v>
      </c>
      <c r="B600" s="60" t="s">
        <v>192</v>
      </c>
      <c r="C600" s="60" t="s">
        <v>2050</v>
      </c>
      <c r="D600" s="119" t="s">
        <v>236</v>
      </c>
      <c r="E600" s="119" t="s">
        <v>237</v>
      </c>
      <c r="F600" s="120">
        <v>0.69132086699999995</v>
      </c>
      <c r="G600" s="120">
        <v>1.2281693840000001</v>
      </c>
      <c r="H600" s="75">
        <f t="shared" si="20"/>
        <v>-0.43711276636089802</v>
      </c>
      <c r="I600" s="61">
        <f t="shared" si="19"/>
        <v>6.9634026188261471E-5</v>
      </c>
      <c r="J600" s="122">
        <v>112.65281268000001</v>
      </c>
      <c r="K600" s="122">
        <v>14.093043478260901</v>
      </c>
    </row>
    <row r="601" spans="1:11" x14ac:dyDescent="0.2">
      <c r="A601" s="119" t="s">
        <v>2873</v>
      </c>
      <c r="B601" s="60" t="s">
        <v>602</v>
      </c>
      <c r="C601" s="60" t="s">
        <v>945</v>
      </c>
      <c r="D601" s="119" t="s">
        <v>235</v>
      </c>
      <c r="E601" s="119" t="s">
        <v>1088</v>
      </c>
      <c r="F601" s="120">
        <v>0.69004515</v>
      </c>
      <c r="G601" s="120">
        <v>0.37593686999999998</v>
      </c>
      <c r="H601" s="75">
        <f t="shared" si="20"/>
        <v>0.83553464708050584</v>
      </c>
      <c r="I601" s="61">
        <f t="shared" si="19"/>
        <v>6.9505528242911862E-5</v>
      </c>
      <c r="J601" s="122">
        <v>24.594392339999999</v>
      </c>
      <c r="K601" s="122">
        <v>47.526739130434798</v>
      </c>
    </row>
    <row r="602" spans="1:11" x14ac:dyDescent="0.2">
      <c r="A602" s="119" t="s">
        <v>1738</v>
      </c>
      <c r="B602" s="60" t="s">
        <v>1695</v>
      </c>
      <c r="C602" s="60" t="s">
        <v>170</v>
      </c>
      <c r="D602" s="119" t="s">
        <v>236</v>
      </c>
      <c r="E602" s="119" t="s">
        <v>1088</v>
      </c>
      <c r="F602" s="120">
        <v>0.68735988999999997</v>
      </c>
      <c r="G602" s="120">
        <v>1.1085174600000001</v>
      </c>
      <c r="H602" s="75">
        <f t="shared" si="20"/>
        <v>-0.37992867518748874</v>
      </c>
      <c r="I602" s="61">
        <f t="shared" si="19"/>
        <v>6.9235052586689137E-5</v>
      </c>
      <c r="J602" s="122">
        <v>40.533986320464003</v>
      </c>
      <c r="K602" s="122">
        <v>43.970434782608699</v>
      </c>
    </row>
    <row r="603" spans="1:11" x14ac:dyDescent="0.2">
      <c r="A603" s="119" t="s">
        <v>2104</v>
      </c>
      <c r="B603" s="60" t="s">
        <v>299</v>
      </c>
      <c r="C603" s="60" t="s">
        <v>302</v>
      </c>
      <c r="D603" s="119" t="s">
        <v>236</v>
      </c>
      <c r="E603" s="119" t="s">
        <v>237</v>
      </c>
      <c r="F603" s="120">
        <v>0.68175219999999992</v>
      </c>
      <c r="G603" s="120">
        <v>0.55555959999999993</v>
      </c>
      <c r="H603" s="75">
        <f t="shared" si="20"/>
        <v>0.22714502638420786</v>
      </c>
      <c r="I603" s="61">
        <f t="shared" si="19"/>
        <v>6.8670212074916105E-5</v>
      </c>
      <c r="J603" s="122">
        <v>257.98105912559998</v>
      </c>
      <c r="K603" s="122">
        <v>23.682956521739101</v>
      </c>
    </row>
    <row r="604" spans="1:11" x14ac:dyDescent="0.2">
      <c r="A604" s="119" t="s">
        <v>1764</v>
      </c>
      <c r="B604" s="60" t="s">
        <v>955</v>
      </c>
      <c r="C604" s="60" t="s">
        <v>703</v>
      </c>
      <c r="D604" s="119" t="s">
        <v>235</v>
      </c>
      <c r="E604" s="119" t="s">
        <v>1088</v>
      </c>
      <c r="F604" s="120">
        <v>0.67579739000000005</v>
      </c>
      <c r="G604" s="120">
        <v>1.1123738700000001</v>
      </c>
      <c r="H604" s="75">
        <f t="shared" si="20"/>
        <v>-0.39247279334240381</v>
      </c>
      <c r="I604" s="61">
        <f t="shared" si="19"/>
        <v>6.8070407533668084E-5</v>
      </c>
      <c r="J604" s="122">
        <v>20.762021962499997</v>
      </c>
      <c r="K604" s="122">
        <v>28.121391304347799</v>
      </c>
    </row>
    <row r="605" spans="1:11" x14ac:dyDescent="0.2">
      <c r="A605" s="119" t="s">
        <v>1772</v>
      </c>
      <c r="B605" s="60" t="s">
        <v>1074</v>
      </c>
      <c r="C605" s="60" t="s">
        <v>703</v>
      </c>
      <c r="D605" s="119" t="s">
        <v>235</v>
      </c>
      <c r="E605" s="119" t="s">
        <v>1088</v>
      </c>
      <c r="F605" s="120">
        <v>0.66998967500000006</v>
      </c>
      <c r="G605" s="120">
        <v>2.0398163449999998</v>
      </c>
      <c r="H605" s="75">
        <f t="shared" si="20"/>
        <v>-0.6715441188407576</v>
      </c>
      <c r="I605" s="61">
        <f t="shared" si="19"/>
        <v>6.7485419292015667E-5</v>
      </c>
      <c r="J605" s="122">
        <v>49.482824778720001</v>
      </c>
      <c r="K605" s="122">
        <v>59.358608695652201</v>
      </c>
    </row>
    <row r="606" spans="1:11" x14ac:dyDescent="0.2">
      <c r="A606" s="119" t="s">
        <v>2312</v>
      </c>
      <c r="B606" s="60" t="s">
        <v>462</v>
      </c>
      <c r="C606" s="60" t="s">
        <v>940</v>
      </c>
      <c r="D606" s="119" t="s">
        <v>235</v>
      </c>
      <c r="E606" s="119" t="s">
        <v>1088</v>
      </c>
      <c r="F606" s="120">
        <v>0.66559786300000001</v>
      </c>
      <c r="G606" s="120">
        <v>1.2795296620000001</v>
      </c>
      <c r="H606" s="75">
        <f t="shared" si="20"/>
        <v>-0.4798105250959005</v>
      </c>
      <c r="I606" s="61">
        <f t="shared" si="19"/>
        <v>6.7043049378969299E-5</v>
      </c>
      <c r="J606" s="122">
        <v>25.136996800000002</v>
      </c>
      <c r="K606" s="122">
        <v>12.5187826086957</v>
      </c>
    </row>
    <row r="607" spans="1:11" x14ac:dyDescent="0.2">
      <c r="A607" s="119" t="s">
        <v>2137</v>
      </c>
      <c r="B607" s="60" t="s">
        <v>2138</v>
      </c>
      <c r="C607" s="60" t="s">
        <v>302</v>
      </c>
      <c r="D607" s="119" t="s">
        <v>236</v>
      </c>
      <c r="E607" s="119" t="s">
        <v>237</v>
      </c>
      <c r="F607" s="120">
        <v>0.66324128000000004</v>
      </c>
      <c r="G607" s="120">
        <v>0.24425439999999998</v>
      </c>
      <c r="H607" s="75">
        <f t="shared" si="20"/>
        <v>1.7153708592352896</v>
      </c>
      <c r="I607" s="61">
        <f t="shared" si="19"/>
        <v>6.6805680061522092E-5</v>
      </c>
      <c r="J607" s="122">
        <v>4.3068576380000003</v>
      </c>
      <c r="K607" s="122">
        <v>50.522826086956499</v>
      </c>
    </row>
    <row r="608" spans="1:11" x14ac:dyDescent="0.2">
      <c r="A608" s="119" t="s">
        <v>1826</v>
      </c>
      <c r="B608" s="60" t="s">
        <v>1082</v>
      </c>
      <c r="C608" s="60" t="s">
        <v>703</v>
      </c>
      <c r="D608" s="119" t="s">
        <v>235</v>
      </c>
      <c r="E608" s="119" t="s">
        <v>1088</v>
      </c>
      <c r="F608" s="120">
        <v>0.66266235500000004</v>
      </c>
      <c r="G608" s="120">
        <v>1.2743418449999999</v>
      </c>
      <c r="H608" s="75">
        <f t="shared" si="20"/>
        <v>-0.47999639374629488</v>
      </c>
      <c r="I608" s="61">
        <f t="shared" si="19"/>
        <v>6.6747367228024116E-5</v>
      </c>
      <c r="J608" s="122">
        <v>5.1080926741499999</v>
      </c>
      <c r="K608" s="122">
        <v>74.801695652173905</v>
      </c>
    </row>
    <row r="609" spans="1:11" x14ac:dyDescent="0.2">
      <c r="A609" s="119" t="s">
        <v>2757</v>
      </c>
      <c r="B609" s="60" t="s">
        <v>196</v>
      </c>
      <c r="C609" s="60" t="s">
        <v>944</v>
      </c>
      <c r="D609" s="119" t="s">
        <v>236</v>
      </c>
      <c r="E609" s="119" t="s">
        <v>1088</v>
      </c>
      <c r="F609" s="120">
        <v>0.66003098999999998</v>
      </c>
      <c r="G609" s="120">
        <v>1.2774633200000001</v>
      </c>
      <c r="H609" s="75">
        <f t="shared" si="20"/>
        <v>-0.48332685591317026</v>
      </c>
      <c r="I609" s="61">
        <f t="shared" si="19"/>
        <v>6.6482320202731766E-5</v>
      </c>
      <c r="J609" s="122">
        <v>156.94371021999999</v>
      </c>
      <c r="K609" s="122">
        <v>42.240086956521701</v>
      </c>
    </row>
    <row r="610" spans="1:11" x14ac:dyDescent="0.2">
      <c r="A610" s="119" t="s">
        <v>2876</v>
      </c>
      <c r="B610" s="60" t="s">
        <v>631</v>
      </c>
      <c r="C610" s="60" t="s">
        <v>945</v>
      </c>
      <c r="D610" s="119" t="s">
        <v>235</v>
      </c>
      <c r="E610" s="119" t="s">
        <v>1088</v>
      </c>
      <c r="F610" s="120">
        <v>0.65937575900000001</v>
      </c>
      <c r="G610" s="120">
        <v>0.34080959100000002</v>
      </c>
      <c r="H610" s="75">
        <f t="shared" si="20"/>
        <v>0.93473357679068347</v>
      </c>
      <c r="I610" s="61">
        <f t="shared" si="19"/>
        <v>6.6416321366603246E-5</v>
      </c>
      <c r="J610" s="122">
        <v>189.12648999999999</v>
      </c>
      <c r="K610" s="122">
        <v>14.5975217391304</v>
      </c>
    </row>
    <row r="611" spans="1:11" x14ac:dyDescent="0.2">
      <c r="A611" s="119" t="s">
        <v>2662</v>
      </c>
      <c r="B611" s="60" t="s">
        <v>1032</v>
      </c>
      <c r="C611" s="60" t="s">
        <v>939</v>
      </c>
      <c r="D611" s="119" t="s">
        <v>235</v>
      </c>
      <c r="E611" s="119" t="s">
        <v>1088</v>
      </c>
      <c r="F611" s="120">
        <v>0.65858848999999997</v>
      </c>
      <c r="G611" s="120">
        <v>0.10948748</v>
      </c>
      <c r="H611" s="75">
        <f t="shared" si="20"/>
        <v>5.0151945226979375</v>
      </c>
      <c r="I611" s="61">
        <f t="shared" si="19"/>
        <v>6.6337022863144062E-5</v>
      </c>
      <c r="J611" s="122">
        <v>114.571567</v>
      </c>
      <c r="K611" s="122">
        <v>12.2177826086957</v>
      </c>
    </row>
    <row r="612" spans="1:11" x14ac:dyDescent="0.2">
      <c r="A612" s="119" t="s">
        <v>2827</v>
      </c>
      <c r="B612" s="60" t="s">
        <v>612</v>
      </c>
      <c r="C612" s="60" t="s">
        <v>945</v>
      </c>
      <c r="D612" s="119" t="s">
        <v>235</v>
      </c>
      <c r="E612" s="119" t="s">
        <v>1088</v>
      </c>
      <c r="F612" s="120">
        <v>0.65598314000000002</v>
      </c>
      <c r="G612" s="120">
        <v>4.7793645900000001</v>
      </c>
      <c r="H612" s="75">
        <f t="shared" si="20"/>
        <v>-0.86274678827128359</v>
      </c>
      <c r="I612" s="61">
        <f t="shared" si="19"/>
        <v>6.6074596226267228E-5</v>
      </c>
      <c r="J612" s="122">
        <v>69.858097200000003</v>
      </c>
      <c r="K612" s="122">
        <v>11.4411304347826</v>
      </c>
    </row>
    <row r="613" spans="1:11" x14ac:dyDescent="0.2">
      <c r="A613" s="119" t="s">
        <v>2758</v>
      </c>
      <c r="B613" s="60" t="s">
        <v>199</v>
      </c>
      <c r="C613" s="60" t="s">
        <v>944</v>
      </c>
      <c r="D613" s="119" t="s">
        <v>236</v>
      </c>
      <c r="E613" s="119" t="s">
        <v>1088</v>
      </c>
      <c r="F613" s="120">
        <v>0.65326358499999992</v>
      </c>
      <c r="G613" s="120">
        <v>0.25574328000000002</v>
      </c>
      <c r="H613" s="75">
        <f t="shared" si="20"/>
        <v>1.5543724355142388</v>
      </c>
      <c r="I613" s="61">
        <f t="shared" si="19"/>
        <v>6.5800666169863454E-5</v>
      </c>
      <c r="J613" s="122">
        <v>77.009059049999991</v>
      </c>
      <c r="K613" s="122">
        <v>40.0343913043478</v>
      </c>
    </row>
    <row r="614" spans="1:11" x14ac:dyDescent="0.2">
      <c r="A614" s="119" t="s">
        <v>2308</v>
      </c>
      <c r="B614" s="60" t="s">
        <v>458</v>
      </c>
      <c r="C614" s="60" t="s">
        <v>940</v>
      </c>
      <c r="D614" s="119" t="s">
        <v>235</v>
      </c>
      <c r="E614" s="119" t="s">
        <v>1088</v>
      </c>
      <c r="F614" s="120">
        <v>0.637555659</v>
      </c>
      <c r="G614" s="120">
        <v>0.512571</v>
      </c>
      <c r="H614" s="75">
        <f t="shared" si="20"/>
        <v>0.24383872478154256</v>
      </c>
      <c r="I614" s="61">
        <f t="shared" si="19"/>
        <v>6.4218468694480038E-5</v>
      </c>
      <c r="J614" s="122">
        <v>32.433269510000002</v>
      </c>
      <c r="K614" s="122">
        <v>9.5430869565217407</v>
      </c>
    </row>
    <row r="615" spans="1:11" x14ac:dyDescent="0.2">
      <c r="A615" s="119" t="s">
        <v>1095</v>
      </c>
      <c r="B615" s="60" t="s">
        <v>63</v>
      </c>
      <c r="C615" s="60" t="s">
        <v>524</v>
      </c>
      <c r="D615" s="119" t="s">
        <v>235</v>
      </c>
      <c r="E615" s="119" t="s">
        <v>1088</v>
      </c>
      <c r="F615" s="120">
        <v>0.62859444999999992</v>
      </c>
      <c r="G615" s="120">
        <v>0.30516871000000001</v>
      </c>
      <c r="H615" s="75">
        <f t="shared" si="20"/>
        <v>1.0598260221370661</v>
      </c>
      <c r="I615" s="61">
        <f t="shared" si="19"/>
        <v>6.3315841431263803E-5</v>
      </c>
      <c r="J615" s="122">
        <v>25.51397562</v>
      </c>
      <c r="K615" s="122">
        <v>123.57560869565199</v>
      </c>
    </row>
    <row r="616" spans="1:11" x14ac:dyDescent="0.2">
      <c r="A616" s="119" t="s">
        <v>2225</v>
      </c>
      <c r="B616" s="60" t="s">
        <v>1756</v>
      </c>
      <c r="C616" s="60" t="s">
        <v>1038</v>
      </c>
      <c r="D616" s="119" t="s">
        <v>236</v>
      </c>
      <c r="E616" s="119" t="s">
        <v>237</v>
      </c>
      <c r="F616" s="120">
        <v>0.62542593000000002</v>
      </c>
      <c r="G616" s="120">
        <v>2.5735130000000002E-2</v>
      </c>
      <c r="H616" s="75">
        <f t="shared" si="20"/>
        <v>23.302419688573554</v>
      </c>
      <c r="I616" s="61">
        <f t="shared" si="19"/>
        <v>6.2996688899942874E-5</v>
      </c>
      <c r="J616" s="122">
        <v>3.4883939884374002</v>
      </c>
      <c r="K616" s="122">
        <v>154.684782608696</v>
      </c>
    </row>
    <row r="617" spans="1:11" x14ac:dyDescent="0.2">
      <c r="A617" s="119" t="s">
        <v>2690</v>
      </c>
      <c r="B617" s="60" t="s">
        <v>2188</v>
      </c>
      <c r="C617" s="60" t="s">
        <v>942</v>
      </c>
      <c r="D617" s="119" t="s">
        <v>235</v>
      </c>
      <c r="E617" s="119" t="s">
        <v>1088</v>
      </c>
      <c r="F617" s="120">
        <v>0.62409370999999991</v>
      </c>
      <c r="G617" s="120">
        <v>0.42448399999999997</v>
      </c>
      <c r="H617" s="75">
        <f t="shared" si="20"/>
        <v>0.47024083357676605</v>
      </c>
      <c r="I617" s="61">
        <f t="shared" si="19"/>
        <v>6.2862499630101949E-5</v>
      </c>
      <c r="J617" s="122">
        <v>262.10960079</v>
      </c>
      <c r="K617" s="122">
        <v>12.060913043478299</v>
      </c>
    </row>
    <row r="618" spans="1:11" x14ac:dyDescent="0.2">
      <c r="A618" s="119" t="s">
        <v>2016</v>
      </c>
      <c r="B618" s="60" t="s">
        <v>1424</v>
      </c>
      <c r="C618" s="60" t="s">
        <v>944</v>
      </c>
      <c r="D618" s="119" t="s">
        <v>878</v>
      </c>
      <c r="E618" s="119" t="s">
        <v>237</v>
      </c>
      <c r="F618" s="120">
        <v>0.62126588000000005</v>
      </c>
      <c r="G618" s="120">
        <v>0.37858626000000001</v>
      </c>
      <c r="H618" s="75">
        <f t="shared" si="20"/>
        <v>0.64101539237055261</v>
      </c>
      <c r="I618" s="61">
        <f t="shared" si="19"/>
        <v>6.2577663459698971E-5</v>
      </c>
      <c r="J618" s="122">
        <v>180.08193516999998</v>
      </c>
      <c r="K618" s="122">
        <v>19.590695652173899</v>
      </c>
    </row>
    <row r="619" spans="1:11" x14ac:dyDescent="0.2">
      <c r="A619" s="119" t="s">
        <v>2108</v>
      </c>
      <c r="B619" s="60" t="s">
        <v>2109</v>
      </c>
      <c r="C619" s="60" t="s">
        <v>170</v>
      </c>
      <c r="D619" s="119" t="s">
        <v>878</v>
      </c>
      <c r="E619" s="119" t="s">
        <v>237</v>
      </c>
      <c r="F619" s="120">
        <v>0.6109008199999999</v>
      </c>
      <c r="G619" s="120">
        <v>0.27254085</v>
      </c>
      <c r="H619" s="75">
        <f t="shared" si="20"/>
        <v>1.2415018519242156</v>
      </c>
      <c r="I619" s="61">
        <f t="shared" si="19"/>
        <v>6.1533631818335384E-5</v>
      </c>
      <c r="J619" s="122">
        <v>73.839723544578618</v>
      </c>
      <c r="K619" s="122">
        <v>81.748608695652194</v>
      </c>
    </row>
    <row r="620" spans="1:11" x14ac:dyDescent="0.2">
      <c r="A620" s="119" t="s">
        <v>2228</v>
      </c>
      <c r="B620" s="60" t="s">
        <v>2229</v>
      </c>
      <c r="C620" s="60" t="s">
        <v>170</v>
      </c>
      <c r="D620" s="119" t="s">
        <v>878</v>
      </c>
      <c r="E620" s="119" t="s">
        <v>1088</v>
      </c>
      <c r="F620" s="120">
        <v>0.60953542000000005</v>
      </c>
      <c r="G620" s="120">
        <v>0.11768375</v>
      </c>
      <c r="H620" s="75">
        <f t="shared" si="20"/>
        <v>4.1794357334806209</v>
      </c>
      <c r="I620" s="61">
        <f t="shared" si="19"/>
        <v>6.1396100457868809E-5</v>
      </c>
      <c r="J620" s="122">
        <v>11.915389845664201</v>
      </c>
      <c r="K620" s="122">
        <v>56.352130434782602</v>
      </c>
    </row>
    <row r="621" spans="1:11" x14ac:dyDescent="0.2">
      <c r="A621" s="119" t="s">
        <v>2054</v>
      </c>
      <c r="B621" s="60" t="s">
        <v>187</v>
      </c>
      <c r="C621" s="60" t="s">
        <v>2050</v>
      </c>
      <c r="D621" s="119" t="s">
        <v>236</v>
      </c>
      <c r="E621" s="119" t="s">
        <v>237</v>
      </c>
      <c r="F621" s="120">
        <v>0.60279923899999999</v>
      </c>
      <c r="G621" s="120">
        <v>9.1352146019999996</v>
      </c>
      <c r="H621" s="75">
        <f t="shared" si="20"/>
        <v>-0.93401367507359623</v>
      </c>
      <c r="I621" s="61">
        <f t="shared" si="19"/>
        <v>6.0717591495455448E-5</v>
      </c>
      <c r="J621" s="122">
        <v>171.25855876</v>
      </c>
      <c r="K621" s="122">
        <v>12.9849565217391</v>
      </c>
    </row>
    <row r="622" spans="1:11" x14ac:dyDescent="0.2">
      <c r="A622" s="119" t="s">
        <v>2125</v>
      </c>
      <c r="B622" s="60" t="s">
        <v>2126</v>
      </c>
      <c r="C622" s="60" t="s">
        <v>302</v>
      </c>
      <c r="D622" s="119" t="s">
        <v>878</v>
      </c>
      <c r="E622" s="119" t="s">
        <v>237</v>
      </c>
      <c r="F622" s="120">
        <v>0.59660456000000006</v>
      </c>
      <c r="G622" s="120">
        <v>0.1680991</v>
      </c>
      <c r="H622" s="75">
        <f t="shared" si="20"/>
        <v>2.5491240583679513</v>
      </c>
      <c r="I622" s="61">
        <f t="shared" si="19"/>
        <v>6.0093625895247592E-5</v>
      </c>
      <c r="J622" s="122">
        <v>182.1830106502</v>
      </c>
      <c r="K622" s="122">
        <v>60.595130434782597</v>
      </c>
    </row>
    <row r="623" spans="1:11" x14ac:dyDescent="0.2">
      <c r="A623" s="119" t="s">
        <v>1698</v>
      </c>
      <c r="B623" s="60" t="s">
        <v>1699</v>
      </c>
      <c r="C623" s="60" t="s">
        <v>170</v>
      </c>
      <c r="D623" s="119" t="s">
        <v>878</v>
      </c>
      <c r="E623" s="119" t="s">
        <v>237</v>
      </c>
      <c r="F623" s="120">
        <v>0.59528343000000006</v>
      </c>
      <c r="G623" s="120">
        <v>0.91994668999999996</v>
      </c>
      <c r="H623" s="75">
        <f t="shared" si="20"/>
        <v>-0.3529152977331762</v>
      </c>
      <c r="I623" s="61">
        <f t="shared" si="19"/>
        <v>5.9960553677396983E-5</v>
      </c>
      <c r="J623" s="122">
        <v>12.947625383620201</v>
      </c>
      <c r="K623" s="122">
        <v>69.1327391304348</v>
      </c>
    </row>
    <row r="624" spans="1:11" x14ac:dyDescent="0.2">
      <c r="A624" s="119" t="s">
        <v>2847</v>
      </c>
      <c r="B624" s="60" t="s">
        <v>2186</v>
      </c>
      <c r="C624" s="60" t="s">
        <v>945</v>
      </c>
      <c r="D624" s="119" t="s">
        <v>235</v>
      </c>
      <c r="E624" s="119" t="s">
        <v>237</v>
      </c>
      <c r="F624" s="120">
        <v>0.59513868999999997</v>
      </c>
      <c r="G624" s="120">
        <v>2.1538450199999999</v>
      </c>
      <c r="H624" s="75">
        <f t="shared" si="20"/>
        <v>-0.72368546275441858</v>
      </c>
      <c r="I624" s="61">
        <f t="shared" si="19"/>
        <v>5.9945974587669467E-5</v>
      </c>
      <c r="J624" s="122">
        <v>106.99095</v>
      </c>
      <c r="K624" s="122">
        <v>35.0850434782609</v>
      </c>
    </row>
    <row r="625" spans="1:11" x14ac:dyDescent="0.2">
      <c r="A625" s="119" t="s">
        <v>2716</v>
      </c>
      <c r="B625" s="119" t="s">
        <v>2710</v>
      </c>
      <c r="C625" s="60" t="s">
        <v>943</v>
      </c>
      <c r="D625" s="119" t="s">
        <v>878</v>
      </c>
      <c r="E625" s="119" t="s">
        <v>1088</v>
      </c>
      <c r="F625" s="120">
        <v>0.59497916500000003</v>
      </c>
      <c r="G625" s="120">
        <v>0.56980617</v>
      </c>
      <c r="H625" s="75">
        <f t="shared" si="20"/>
        <v>4.4178172026463125E-2</v>
      </c>
      <c r="I625" s="61">
        <f t="shared" si="19"/>
        <v>5.9929906263164978E-5</v>
      </c>
      <c r="J625" s="122">
        <v>24.918619199999998</v>
      </c>
      <c r="K625" s="122">
        <v>56.833130434782603</v>
      </c>
    </row>
    <row r="626" spans="1:11" x14ac:dyDescent="0.2">
      <c r="A626" s="119" t="s">
        <v>1770</v>
      </c>
      <c r="B626" s="60" t="s">
        <v>1072</v>
      </c>
      <c r="C626" s="60" t="s">
        <v>703</v>
      </c>
      <c r="D626" s="119" t="s">
        <v>235</v>
      </c>
      <c r="E626" s="119" t="s">
        <v>1088</v>
      </c>
      <c r="F626" s="120">
        <v>0.59479279000000007</v>
      </c>
      <c r="G626" s="120">
        <v>3.7573199999999994E-2</v>
      </c>
      <c r="H626" s="75">
        <f t="shared" si="20"/>
        <v>14.830240437332996</v>
      </c>
      <c r="I626" s="61">
        <f t="shared" si="19"/>
        <v>5.9911133443986021E-5</v>
      </c>
      <c r="J626" s="122">
        <v>4.8070692819600005</v>
      </c>
      <c r="K626" s="122">
        <v>55.279521739130402</v>
      </c>
    </row>
    <row r="627" spans="1:11" x14ac:dyDescent="0.2">
      <c r="A627" s="119" t="s">
        <v>2740</v>
      </c>
      <c r="B627" s="60" t="s">
        <v>2741</v>
      </c>
      <c r="C627" s="60" t="s">
        <v>1038</v>
      </c>
      <c r="D627" s="119" t="s">
        <v>236</v>
      </c>
      <c r="E627" s="119" t="s">
        <v>237</v>
      </c>
      <c r="F627" s="120">
        <v>0.59413000000000005</v>
      </c>
      <c r="G627" s="120">
        <v>4.965E-2</v>
      </c>
      <c r="H627" s="75"/>
      <c r="I627" s="61">
        <f t="shared" si="19"/>
        <v>5.9844373219580239E-5</v>
      </c>
      <c r="J627" s="122">
        <v>37.024506299999999</v>
      </c>
      <c r="K627" s="122">
        <v>30.228043478260901</v>
      </c>
    </row>
    <row r="628" spans="1:11" x14ac:dyDescent="0.2">
      <c r="A628" s="119" t="s">
        <v>2069</v>
      </c>
      <c r="B628" s="60" t="s">
        <v>34</v>
      </c>
      <c r="C628" s="60" t="s">
        <v>2050</v>
      </c>
      <c r="D628" s="119" t="s">
        <v>236</v>
      </c>
      <c r="E628" s="119" t="s">
        <v>237</v>
      </c>
      <c r="F628" s="120">
        <v>0.5903486899999999</v>
      </c>
      <c r="G628" s="120">
        <v>4.6370542400000003</v>
      </c>
      <c r="H628" s="75">
        <f t="shared" ref="H628:H670" si="21">IF(ISERROR(F628/G628-1),"",IF((F628/G628-1)&gt;10000%,"",F628/G628-1))</f>
        <v>-0.87268885386167061</v>
      </c>
      <c r="I628" s="61">
        <f t="shared" si="19"/>
        <v>5.9463496766785493E-5</v>
      </c>
      <c r="J628" s="122">
        <v>11.50422567</v>
      </c>
      <c r="K628" s="122">
        <v>32.8896086956522</v>
      </c>
    </row>
    <row r="629" spans="1:11" x14ac:dyDescent="0.2">
      <c r="A629" s="119" t="s">
        <v>2162</v>
      </c>
      <c r="B629" s="60" t="s">
        <v>0</v>
      </c>
      <c r="C629" s="60" t="s">
        <v>1038</v>
      </c>
      <c r="D629" s="119" t="s">
        <v>236</v>
      </c>
      <c r="E629" s="119" t="s">
        <v>237</v>
      </c>
      <c r="F629" s="120">
        <v>0.58397304399999994</v>
      </c>
      <c r="G629" s="120">
        <v>1.06444867</v>
      </c>
      <c r="H629" s="75">
        <f t="shared" si="21"/>
        <v>-0.45138449559996163</v>
      </c>
      <c r="I629" s="61">
        <f t="shared" si="19"/>
        <v>5.8821303073923798E-5</v>
      </c>
      <c r="J629" s="122">
        <v>196.65905473570845</v>
      </c>
      <c r="K629" s="122">
        <v>43.138695652173901</v>
      </c>
    </row>
    <row r="630" spans="1:11" x14ac:dyDescent="0.2">
      <c r="A630" s="119" t="s">
        <v>2169</v>
      </c>
      <c r="B630" s="60" t="s">
        <v>1</v>
      </c>
      <c r="C630" s="60" t="s">
        <v>1038</v>
      </c>
      <c r="D630" s="119" t="s">
        <v>236</v>
      </c>
      <c r="E630" s="119" t="s">
        <v>237</v>
      </c>
      <c r="F630" s="120">
        <v>0.58103536</v>
      </c>
      <c r="G630" s="120">
        <v>3.3104529249999999</v>
      </c>
      <c r="H630" s="75">
        <f t="shared" si="21"/>
        <v>-0.82448463302041963</v>
      </c>
      <c r="I630" s="61">
        <f t="shared" si="19"/>
        <v>5.8525401743075018E-5</v>
      </c>
      <c r="J630" s="122">
        <v>90.217253689999993</v>
      </c>
      <c r="K630" s="122">
        <v>35.963260869565197</v>
      </c>
    </row>
    <row r="631" spans="1:11" x14ac:dyDescent="0.2">
      <c r="A631" s="119" t="s">
        <v>2631</v>
      </c>
      <c r="B631" s="60" t="s">
        <v>73</v>
      </c>
      <c r="C631" s="60" t="s">
        <v>939</v>
      </c>
      <c r="D631" s="119" t="s">
        <v>235</v>
      </c>
      <c r="E631" s="119" t="s">
        <v>1088</v>
      </c>
      <c r="F631" s="120">
        <v>0.57352108999999996</v>
      </c>
      <c r="G631" s="120">
        <v>1.2151337169999998</v>
      </c>
      <c r="H631" s="75">
        <f t="shared" si="21"/>
        <v>-0.52801812510318147</v>
      </c>
      <c r="I631" s="61">
        <f t="shared" si="19"/>
        <v>5.7768518942420787E-5</v>
      </c>
      <c r="J631" s="122">
        <v>9.9449921099999994</v>
      </c>
      <c r="K631" s="122">
        <v>20.1422173913043</v>
      </c>
    </row>
    <row r="632" spans="1:11" x14ac:dyDescent="0.2">
      <c r="A632" s="119" t="s">
        <v>2620</v>
      </c>
      <c r="B632" s="60" t="s">
        <v>1034</v>
      </c>
      <c r="C632" s="60" t="s">
        <v>939</v>
      </c>
      <c r="D632" s="119" t="s">
        <v>235</v>
      </c>
      <c r="E632" s="119" t="s">
        <v>1088</v>
      </c>
      <c r="F632" s="120">
        <v>0.57339638999999998</v>
      </c>
      <c r="G632" s="120">
        <v>2.9035300000000001E-3</v>
      </c>
      <c r="H632" s="75" t="str">
        <f t="shared" si="21"/>
        <v/>
      </c>
      <c r="I632" s="61">
        <f t="shared" si="19"/>
        <v>5.7755958402908425E-5</v>
      </c>
      <c r="J632" s="122">
        <v>30.120938300000002</v>
      </c>
      <c r="K632" s="122">
        <v>17.721173913043501</v>
      </c>
    </row>
    <row r="633" spans="1:11" x14ac:dyDescent="0.2">
      <c r="A633" s="119" t="s">
        <v>2203</v>
      </c>
      <c r="B633" s="60" t="s">
        <v>2204</v>
      </c>
      <c r="C633" s="60" t="s">
        <v>1038</v>
      </c>
      <c r="D633" s="119" t="s">
        <v>236</v>
      </c>
      <c r="E633" s="119" t="s">
        <v>1088</v>
      </c>
      <c r="F633" s="120">
        <v>0.57272438000000003</v>
      </c>
      <c r="G633" s="120">
        <v>0</v>
      </c>
      <c r="H633" s="75" t="str">
        <f t="shared" si="21"/>
        <v/>
      </c>
      <c r="I633" s="61">
        <f t="shared" si="19"/>
        <v>5.768826948424199E-5</v>
      </c>
      <c r="J633" s="122">
        <v>64.164765169999995</v>
      </c>
      <c r="K633" s="122">
        <v>27.689565217391301</v>
      </c>
    </row>
    <row r="634" spans="1:11" x14ac:dyDescent="0.2">
      <c r="A634" s="119" t="s">
        <v>1969</v>
      </c>
      <c r="B634" s="60" t="s">
        <v>347</v>
      </c>
      <c r="C634" s="60" t="s">
        <v>944</v>
      </c>
      <c r="D634" s="119" t="s">
        <v>236</v>
      </c>
      <c r="E634" s="119" t="s">
        <v>1088</v>
      </c>
      <c r="F634" s="120">
        <v>0.57267131000000004</v>
      </c>
      <c r="G634" s="120">
        <v>1.1438845800000002</v>
      </c>
      <c r="H634" s="75">
        <f t="shared" si="21"/>
        <v>-0.49936268045505083</v>
      </c>
      <c r="I634" s="61">
        <f t="shared" si="19"/>
        <v>5.7682923952309987E-5</v>
      </c>
      <c r="J634" s="122">
        <v>74.164199999999994</v>
      </c>
      <c r="K634" s="122">
        <v>65.7521304347826</v>
      </c>
    </row>
    <row r="635" spans="1:11" x14ac:dyDescent="0.2">
      <c r="A635" s="119" t="s">
        <v>2237</v>
      </c>
      <c r="B635" s="60" t="s">
        <v>593</v>
      </c>
      <c r="C635" s="60" t="s">
        <v>940</v>
      </c>
      <c r="D635" s="119" t="s">
        <v>235</v>
      </c>
      <c r="E635" s="119" t="s">
        <v>1088</v>
      </c>
      <c r="F635" s="120">
        <v>0.56772390000000006</v>
      </c>
      <c r="G635" s="120">
        <v>5.2667490199999998</v>
      </c>
      <c r="H635" s="75">
        <f t="shared" si="21"/>
        <v>-0.89220600832807484</v>
      </c>
      <c r="I635" s="61">
        <f t="shared" si="19"/>
        <v>5.7184590842535555E-5</v>
      </c>
      <c r="J635" s="122">
        <v>22.620181149999997</v>
      </c>
      <c r="K635" s="122">
        <v>57.6507391304348</v>
      </c>
    </row>
    <row r="636" spans="1:11" x14ac:dyDescent="0.2">
      <c r="A636" s="119" t="s">
        <v>2659</v>
      </c>
      <c r="B636" s="60" t="s">
        <v>81</v>
      </c>
      <c r="C636" s="60" t="s">
        <v>939</v>
      </c>
      <c r="D636" s="119" t="s">
        <v>235</v>
      </c>
      <c r="E636" s="119" t="s">
        <v>1088</v>
      </c>
      <c r="F636" s="120">
        <v>0.567534596</v>
      </c>
      <c r="G636" s="120">
        <v>1.54421969</v>
      </c>
      <c r="H636" s="75">
        <f t="shared" si="21"/>
        <v>-0.63247807311665616</v>
      </c>
      <c r="I636" s="61">
        <f t="shared" si="19"/>
        <v>5.7165522996730829E-5</v>
      </c>
      <c r="J636" s="122">
        <v>140.8196394</v>
      </c>
      <c r="K636" s="122">
        <v>21.437999999999999</v>
      </c>
    </row>
    <row r="637" spans="1:11" x14ac:dyDescent="0.2">
      <c r="A637" s="119" t="s">
        <v>1729</v>
      </c>
      <c r="B637" s="60" t="s">
        <v>1487</v>
      </c>
      <c r="C637" s="60" t="s">
        <v>170</v>
      </c>
      <c r="D637" s="119" t="s">
        <v>878</v>
      </c>
      <c r="E637" s="119" t="s">
        <v>1088</v>
      </c>
      <c r="F637" s="120">
        <v>0.56602029000000009</v>
      </c>
      <c r="G637" s="120">
        <v>1.0361589</v>
      </c>
      <c r="H637" s="75">
        <f t="shared" si="21"/>
        <v>-0.45373215440218673</v>
      </c>
      <c r="I637" s="61">
        <f t="shared" si="19"/>
        <v>5.7012992921776452E-5</v>
      </c>
      <c r="J637" s="122">
        <v>115.844441043125</v>
      </c>
      <c r="K637" s="122">
        <v>37.273086956521702</v>
      </c>
    </row>
    <row r="638" spans="1:11" x14ac:dyDescent="0.2">
      <c r="A638" s="119" t="s">
        <v>2149</v>
      </c>
      <c r="B638" s="60" t="s">
        <v>2150</v>
      </c>
      <c r="C638" s="60" t="s">
        <v>703</v>
      </c>
      <c r="D638" s="119" t="s">
        <v>236</v>
      </c>
      <c r="E638" s="119" t="s">
        <v>237</v>
      </c>
      <c r="F638" s="120">
        <v>0.56215937999999999</v>
      </c>
      <c r="G638" s="120">
        <v>1.4632691200000001</v>
      </c>
      <c r="H638" s="75">
        <f t="shared" si="21"/>
        <v>-0.61581955614562545</v>
      </c>
      <c r="I638" s="61">
        <f t="shared" si="19"/>
        <v>5.6624098674713994E-5</v>
      </c>
      <c r="J638" s="122">
        <v>7.7619411817500001</v>
      </c>
      <c r="K638" s="122">
        <v>49.458956521739097</v>
      </c>
    </row>
    <row r="639" spans="1:11" x14ac:dyDescent="0.2">
      <c r="A639" s="119" t="s">
        <v>2835</v>
      </c>
      <c r="B639" s="60" t="s">
        <v>624</v>
      </c>
      <c r="C639" s="60" t="s">
        <v>945</v>
      </c>
      <c r="D639" s="119" t="s">
        <v>236</v>
      </c>
      <c r="E639" s="119" t="s">
        <v>1088</v>
      </c>
      <c r="F639" s="120">
        <v>0.56076845999999991</v>
      </c>
      <c r="G639" s="120">
        <v>3.0811892099999998</v>
      </c>
      <c r="H639" s="75">
        <f t="shared" si="21"/>
        <v>-0.81800258868230946</v>
      </c>
      <c r="I639" s="61">
        <f t="shared" si="19"/>
        <v>5.6483996785230915E-5</v>
      </c>
      <c r="J639" s="122">
        <v>263.70933599999995</v>
      </c>
      <c r="K639" s="122">
        <v>6.2076086956521701</v>
      </c>
    </row>
    <row r="640" spans="1:11" x14ac:dyDescent="0.2">
      <c r="A640" s="119" t="s">
        <v>2131</v>
      </c>
      <c r="B640" s="60" t="s">
        <v>2132</v>
      </c>
      <c r="C640" s="60" t="s">
        <v>302</v>
      </c>
      <c r="D640" s="119" t="s">
        <v>236</v>
      </c>
      <c r="E640" s="119" t="s">
        <v>237</v>
      </c>
      <c r="F640" s="120">
        <v>0.55715400000000004</v>
      </c>
      <c r="G640" s="120">
        <v>1.0323499999999999E-2</v>
      </c>
      <c r="H640" s="75">
        <f t="shared" si="21"/>
        <v>52.969487092555823</v>
      </c>
      <c r="I640" s="61">
        <f t="shared" si="19"/>
        <v>5.6119926475320225E-5</v>
      </c>
      <c r="J640" s="122">
        <v>3.4760381840000001</v>
      </c>
      <c r="K640" s="122">
        <v>66.528739130434801</v>
      </c>
    </row>
    <row r="641" spans="1:11" x14ac:dyDescent="0.2">
      <c r="A641" s="119" t="s">
        <v>1727</v>
      </c>
      <c r="B641" s="60" t="s">
        <v>1627</v>
      </c>
      <c r="C641" s="60" t="s">
        <v>170</v>
      </c>
      <c r="D641" s="119" t="s">
        <v>878</v>
      </c>
      <c r="E641" s="119" t="s">
        <v>237</v>
      </c>
      <c r="F641" s="120">
        <v>0.55038772000000002</v>
      </c>
      <c r="G641" s="120">
        <v>6.3050849999999992E-2</v>
      </c>
      <c r="H641" s="75">
        <f t="shared" si="21"/>
        <v>7.7292672501639572</v>
      </c>
      <c r="I641" s="61">
        <f t="shared" si="19"/>
        <v>5.5438385759267879E-5</v>
      </c>
      <c r="J641" s="122">
        <v>6.8518849328076001</v>
      </c>
      <c r="K641" s="122">
        <v>97.250913043478306</v>
      </c>
    </row>
    <row r="642" spans="1:11" x14ac:dyDescent="0.2">
      <c r="A642" s="119" t="s">
        <v>2325</v>
      </c>
      <c r="B642" s="60" t="s">
        <v>499</v>
      </c>
      <c r="C642" s="60" t="s">
        <v>940</v>
      </c>
      <c r="D642" s="119" t="s">
        <v>235</v>
      </c>
      <c r="E642" s="119" t="s">
        <v>1088</v>
      </c>
      <c r="F642" s="120">
        <v>0.54997530700000008</v>
      </c>
      <c r="G642" s="120">
        <v>0.131675081</v>
      </c>
      <c r="H642" s="75">
        <f t="shared" si="21"/>
        <v>3.1767607266556386</v>
      </c>
      <c r="I642" s="61">
        <f t="shared" si="19"/>
        <v>5.5396845023246129E-5</v>
      </c>
      <c r="J642" s="122">
        <v>32.998905399999998</v>
      </c>
      <c r="K642" s="122">
        <v>17.3266956521739</v>
      </c>
    </row>
    <row r="643" spans="1:11" x14ac:dyDescent="0.2">
      <c r="A643" s="119" t="s">
        <v>2888</v>
      </c>
      <c r="B643" s="60" t="s">
        <v>351</v>
      </c>
      <c r="C643" s="60" t="s">
        <v>945</v>
      </c>
      <c r="D643" s="119" t="s">
        <v>235</v>
      </c>
      <c r="E643" s="119" t="s">
        <v>1088</v>
      </c>
      <c r="F643" s="120">
        <v>0.54679753500000006</v>
      </c>
      <c r="G643" s="120">
        <v>0.11518022999999999</v>
      </c>
      <c r="H643" s="75">
        <f t="shared" si="21"/>
        <v>3.7473210897390992</v>
      </c>
      <c r="I643" s="61">
        <f t="shared" si="19"/>
        <v>5.5076760574430658E-5</v>
      </c>
      <c r="J643" s="122">
        <v>40.25535</v>
      </c>
      <c r="K643" s="122">
        <v>63.917347826087003</v>
      </c>
    </row>
    <row r="644" spans="1:11" x14ac:dyDescent="0.2">
      <c r="A644" s="119" t="s">
        <v>2034</v>
      </c>
      <c r="B644" s="60" t="s">
        <v>16</v>
      </c>
      <c r="C644" s="60" t="s">
        <v>944</v>
      </c>
      <c r="D644" s="119" t="s">
        <v>878</v>
      </c>
      <c r="E644" s="119" t="s">
        <v>1088</v>
      </c>
      <c r="F644" s="120">
        <v>0.54465286600000007</v>
      </c>
      <c r="G644" s="120">
        <v>0.26141135999999998</v>
      </c>
      <c r="H644" s="75">
        <f t="shared" si="21"/>
        <v>1.0835087886004651</v>
      </c>
      <c r="I644" s="61">
        <f t="shared" si="19"/>
        <v>5.4860736518974003E-5</v>
      </c>
      <c r="J644" s="122">
        <v>14.65485</v>
      </c>
      <c r="K644" s="122">
        <v>10.473521739130399</v>
      </c>
    </row>
    <row r="645" spans="1:11" x14ac:dyDescent="0.2">
      <c r="A645" s="119" t="s">
        <v>2445</v>
      </c>
      <c r="B645" s="60" t="s">
        <v>2236</v>
      </c>
      <c r="C645" s="60" t="s">
        <v>2089</v>
      </c>
      <c r="D645" s="119" t="s">
        <v>235</v>
      </c>
      <c r="E645" s="119" t="s">
        <v>237</v>
      </c>
      <c r="F645" s="120">
        <v>0.5420507</v>
      </c>
      <c r="G645" s="120">
        <v>3.71726182</v>
      </c>
      <c r="H645" s="75">
        <f t="shared" si="21"/>
        <v>-0.85418011260772586</v>
      </c>
      <c r="I645" s="61">
        <f t="shared" si="19"/>
        <v>5.4598630593867869E-5</v>
      </c>
      <c r="J645" s="122">
        <v>33.943726013999999</v>
      </c>
      <c r="K645" s="122">
        <v>18.136434782608699</v>
      </c>
    </row>
    <row r="646" spans="1:11" x14ac:dyDescent="0.2">
      <c r="A646" s="119" t="s">
        <v>1769</v>
      </c>
      <c r="B646" s="60" t="s">
        <v>1071</v>
      </c>
      <c r="C646" s="60" t="s">
        <v>703</v>
      </c>
      <c r="D646" s="119" t="s">
        <v>235</v>
      </c>
      <c r="E646" s="119" t="s">
        <v>1088</v>
      </c>
      <c r="F646" s="120">
        <v>0.535254597</v>
      </c>
      <c r="G646" s="120">
        <v>1.058348987</v>
      </c>
      <c r="H646" s="75">
        <f t="shared" si="21"/>
        <v>-0.49425510528692929</v>
      </c>
      <c r="I646" s="61">
        <f t="shared" si="19"/>
        <v>5.3914085924568715E-5</v>
      </c>
      <c r="J646" s="122">
        <v>36.022004836874999</v>
      </c>
      <c r="K646" s="122">
        <v>44.869260869565203</v>
      </c>
    </row>
    <row r="647" spans="1:11" x14ac:dyDescent="0.2">
      <c r="A647" s="119" t="s">
        <v>2397</v>
      </c>
      <c r="B647" s="60" t="s">
        <v>2398</v>
      </c>
      <c r="C647" s="60" t="s">
        <v>2089</v>
      </c>
      <c r="D647" s="119" t="s">
        <v>235</v>
      </c>
      <c r="E647" s="119" t="s">
        <v>1088</v>
      </c>
      <c r="F647" s="120">
        <v>0.52988670999999998</v>
      </c>
      <c r="G647" s="120">
        <v>9.6308839400000004</v>
      </c>
      <c r="H647" s="75">
        <f t="shared" si="21"/>
        <v>-0.94498046977814587</v>
      </c>
      <c r="I647" s="61">
        <f t="shared" ref="I647:I710" si="22">F647/$F$1037</f>
        <v>5.3373399823835653E-5</v>
      </c>
      <c r="J647" s="122">
        <v>5.1237527178999995</v>
      </c>
      <c r="K647" s="122">
        <v>27.964695652173901</v>
      </c>
    </row>
    <row r="648" spans="1:11" x14ac:dyDescent="0.2">
      <c r="A648" s="119" t="s">
        <v>2259</v>
      </c>
      <c r="B648" s="60" t="s">
        <v>2184</v>
      </c>
      <c r="C648" s="60" t="s">
        <v>940</v>
      </c>
      <c r="D648" s="119" t="s">
        <v>235</v>
      </c>
      <c r="E648" s="119" t="s">
        <v>1088</v>
      </c>
      <c r="F648" s="120">
        <v>0.52754584999999998</v>
      </c>
      <c r="G648" s="120">
        <v>0.27852284999999999</v>
      </c>
      <c r="H648" s="75">
        <f t="shared" si="21"/>
        <v>0.89408463255348702</v>
      </c>
      <c r="I648" s="61">
        <f t="shared" si="22"/>
        <v>5.3137614222208424E-5</v>
      </c>
      <c r="J648" s="122">
        <v>36.317943509999999</v>
      </c>
      <c r="K648" s="122">
        <v>95.259434782608693</v>
      </c>
    </row>
    <row r="649" spans="1:11" x14ac:dyDescent="0.2">
      <c r="A649" s="119" t="s">
        <v>1723</v>
      </c>
      <c r="B649" s="60" t="s">
        <v>1656</v>
      </c>
      <c r="C649" s="60" t="s">
        <v>170</v>
      </c>
      <c r="D649" s="119" t="s">
        <v>878</v>
      </c>
      <c r="E649" s="119" t="s">
        <v>237</v>
      </c>
      <c r="F649" s="120">
        <v>0.52058439000000001</v>
      </c>
      <c r="G649" s="120">
        <v>2.8728939999999998E-2</v>
      </c>
      <c r="H649" s="75">
        <f t="shared" si="21"/>
        <v>17.120556832239547</v>
      </c>
      <c r="I649" s="61">
        <f t="shared" si="22"/>
        <v>5.2436413794030789E-5</v>
      </c>
      <c r="J649" s="122">
        <v>99.112320347950018</v>
      </c>
      <c r="K649" s="122">
        <v>73.745999999999995</v>
      </c>
    </row>
    <row r="650" spans="1:11" x14ac:dyDescent="0.2">
      <c r="A650" s="119" t="s">
        <v>2395</v>
      </c>
      <c r="B650" s="60" t="s">
        <v>2396</v>
      </c>
      <c r="C650" s="119" t="s">
        <v>703</v>
      </c>
      <c r="D650" s="119" t="s">
        <v>236</v>
      </c>
      <c r="E650" s="119" t="s">
        <v>1088</v>
      </c>
      <c r="F650" s="120">
        <v>0.51513549999999997</v>
      </c>
      <c r="G650" s="120">
        <v>0.45163534999999999</v>
      </c>
      <c r="H650" s="75">
        <f t="shared" si="21"/>
        <v>0.14060048665366875</v>
      </c>
      <c r="I650" s="61">
        <f t="shared" si="22"/>
        <v>5.1887568580369737E-5</v>
      </c>
      <c r="J650" s="122">
        <v>38.032936758720005</v>
      </c>
      <c r="K650" s="122">
        <v>41.384999999999998</v>
      </c>
    </row>
    <row r="651" spans="1:11" x14ac:dyDescent="0.2">
      <c r="A651" s="119" t="s">
        <v>1985</v>
      </c>
      <c r="B651" s="60" t="s">
        <v>27</v>
      </c>
      <c r="C651" s="60" t="s">
        <v>944</v>
      </c>
      <c r="D651" s="119" t="s">
        <v>878</v>
      </c>
      <c r="E651" s="119" t="s">
        <v>237</v>
      </c>
      <c r="F651" s="120">
        <v>0.50843734000000007</v>
      </c>
      <c r="G651" s="120">
        <v>1.4593486640000002</v>
      </c>
      <c r="H651" s="75">
        <f t="shared" si="21"/>
        <v>-0.65159981809528689</v>
      </c>
      <c r="I651" s="61">
        <f t="shared" si="22"/>
        <v>5.121288932343193E-5</v>
      </c>
      <c r="J651" s="122">
        <v>16.121600000000001</v>
      </c>
      <c r="K651" s="122">
        <v>192.36365217391301</v>
      </c>
    </row>
    <row r="652" spans="1:11" x14ac:dyDescent="0.2">
      <c r="A652" s="119" t="s">
        <v>961</v>
      </c>
      <c r="B652" s="60" t="s">
        <v>429</v>
      </c>
      <c r="C652" s="60" t="s">
        <v>942</v>
      </c>
      <c r="D652" s="119" t="s">
        <v>235</v>
      </c>
      <c r="E652" s="119" t="s">
        <v>1088</v>
      </c>
      <c r="F652" s="120">
        <v>0.50659619</v>
      </c>
      <c r="G652" s="120">
        <v>0.10692528</v>
      </c>
      <c r="H652" s="75">
        <f t="shared" si="21"/>
        <v>3.737852358207526</v>
      </c>
      <c r="I652" s="61">
        <f t="shared" si="22"/>
        <v>5.1027437540567516E-5</v>
      </c>
      <c r="J652" s="122">
        <v>34.460053569999999</v>
      </c>
      <c r="K652" s="122">
        <v>15.9648695652174</v>
      </c>
    </row>
    <row r="653" spans="1:11" x14ac:dyDescent="0.2">
      <c r="A653" s="119" t="s">
        <v>2626</v>
      </c>
      <c r="B653" s="60" t="s">
        <v>208</v>
      </c>
      <c r="C653" s="60" t="s">
        <v>939</v>
      </c>
      <c r="D653" s="119" t="s">
        <v>235</v>
      </c>
      <c r="E653" s="119" t="s">
        <v>1088</v>
      </c>
      <c r="F653" s="120">
        <v>0.50624305699999994</v>
      </c>
      <c r="G653" s="120">
        <v>3.1781738599999998</v>
      </c>
      <c r="H653" s="75">
        <f t="shared" si="21"/>
        <v>-0.84071259808297594</v>
      </c>
      <c r="I653" s="61">
        <f t="shared" si="22"/>
        <v>5.0991867845301915E-5</v>
      </c>
      <c r="J653" s="122">
        <v>199.76759999999999</v>
      </c>
      <c r="K653" s="122">
        <v>9.1210000000000004</v>
      </c>
    </row>
    <row r="654" spans="1:11" x14ac:dyDescent="0.2">
      <c r="A654" s="119" t="s">
        <v>2004</v>
      </c>
      <c r="B654" s="60" t="s">
        <v>1868</v>
      </c>
      <c r="C654" s="60" t="s">
        <v>944</v>
      </c>
      <c r="D654" s="119" t="s">
        <v>878</v>
      </c>
      <c r="E654" s="119" t="s">
        <v>1088</v>
      </c>
      <c r="F654" s="120">
        <v>0.50512886000000001</v>
      </c>
      <c r="G654" s="120">
        <v>1.4837850299999999</v>
      </c>
      <c r="H654" s="75">
        <f t="shared" si="21"/>
        <v>-0.6595673566001673</v>
      </c>
      <c r="I654" s="61">
        <f t="shared" si="22"/>
        <v>5.0879639172943792E-5</v>
      </c>
      <c r="J654" s="122">
        <v>92.731680089999998</v>
      </c>
      <c r="K654" s="122">
        <v>20.743608695652199</v>
      </c>
    </row>
    <row r="655" spans="1:11" x14ac:dyDescent="0.2">
      <c r="A655" s="119" t="s">
        <v>2542</v>
      </c>
      <c r="B655" s="60" t="s">
        <v>295</v>
      </c>
      <c r="C655" s="60" t="s">
        <v>302</v>
      </c>
      <c r="D655" s="119" t="s">
        <v>236</v>
      </c>
      <c r="E655" s="119" t="s">
        <v>237</v>
      </c>
      <c r="F655" s="120">
        <v>0.50268937000000002</v>
      </c>
      <c r="G655" s="120">
        <v>0.39543914000000002</v>
      </c>
      <c r="H655" s="75">
        <f t="shared" si="21"/>
        <v>0.27121804381832315</v>
      </c>
      <c r="I655" s="61">
        <f t="shared" si="22"/>
        <v>5.0633918960152929E-5</v>
      </c>
      <c r="J655" s="122">
        <v>130.59755659999999</v>
      </c>
      <c r="K655" s="122">
        <v>30.175565217391298</v>
      </c>
    </row>
    <row r="656" spans="1:11" x14ac:dyDescent="0.2">
      <c r="A656" s="119" t="s">
        <v>2496</v>
      </c>
      <c r="B656" s="60" t="s">
        <v>291</v>
      </c>
      <c r="C656" s="60" t="s">
        <v>302</v>
      </c>
      <c r="D656" s="119" t="s">
        <v>878</v>
      </c>
      <c r="E656" s="119" t="s">
        <v>237</v>
      </c>
      <c r="F656" s="120">
        <v>0.50147266000000001</v>
      </c>
      <c r="G656" s="120">
        <v>0.27508179999999999</v>
      </c>
      <c r="H656" s="75">
        <f t="shared" si="21"/>
        <v>0.82299468739843951</v>
      </c>
      <c r="I656" s="61">
        <f t="shared" si="22"/>
        <v>5.0511364557345471E-5</v>
      </c>
      <c r="J656" s="122">
        <v>170.08317359999998</v>
      </c>
      <c r="K656" s="122">
        <v>22.4346956521739</v>
      </c>
    </row>
    <row r="657" spans="1:11" x14ac:dyDescent="0.2">
      <c r="A657" s="119" t="s">
        <v>2328</v>
      </c>
      <c r="B657" s="60" t="s">
        <v>590</v>
      </c>
      <c r="C657" s="60" t="s">
        <v>940</v>
      </c>
      <c r="D657" s="119" t="s">
        <v>235</v>
      </c>
      <c r="E657" s="119" t="s">
        <v>1088</v>
      </c>
      <c r="F657" s="120">
        <v>0.48964097700000003</v>
      </c>
      <c r="G657" s="120">
        <v>2.2304694999999999E-2</v>
      </c>
      <c r="H657" s="75">
        <f t="shared" si="21"/>
        <v>20.952372673107615</v>
      </c>
      <c r="I657" s="61">
        <f t="shared" si="22"/>
        <v>4.931960576168162E-5</v>
      </c>
      <c r="J657" s="122">
        <v>16.71885082</v>
      </c>
      <c r="K657" s="122">
        <v>25.858565217391298</v>
      </c>
    </row>
    <row r="658" spans="1:11" x14ac:dyDescent="0.2">
      <c r="A658" s="119" t="s">
        <v>2365</v>
      </c>
      <c r="B658" s="60" t="s">
        <v>969</v>
      </c>
      <c r="C658" s="60" t="s">
        <v>944</v>
      </c>
      <c r="D658" s="119" t="s">
        <v>236</v>
      </c>
      <c r="E658" s="119" t="s">
        <v>237</v>
      </c>
      <c r="F658" s="120">
        <v>0.48946634999999999</v>
      </c>
      <c r="G658" s="120">
        <v>1.6346600930000001</v>
      </c>
      <c r="H658" s="75">
        <f t="shared" si="21"/>
        <v>-0.70056995206770489</v>
      </c>
      <c r="I658" s="61">
        <f t="shared" si="22"/>
        <v>4.9302016272239554E-5</v>
      </c>
      <c r="J658" s="122">
        <v>11.2775</v>
      </c>
      <c r="K658" s="122">
        <v>69.170913043478294</v>
      </c>
    </row>
    <row r="659" spans="1:11" x14ac:dyDescent="0.2">
      <c r="A659" s="119" t="s">
        <v>1094</v>
      </c>
      <c r="B659" s="60" t="s">
        <v>62</v>
      </c>
      <c r="C659" s="60" t="s">
        <v>524</v>
      </c>
      <c r="D659" s="119" t="s">
        <v>235</v>
      </c>
      <c r="E659" s="119" t="s">
        <v>1088</v>
      </c>
      <c r="F659" s="120">
        <v>0.48910814000000002</v>
      </c>
      <c r="G659" s="120">
        <v>0.72903945999999997</v>
      </c>
      <c r="H659" s="75">
        <f t="shared" si="21"/>
        <v>-0.32910608158301879</v>
      </c>
      <c r="I659" s="61">
        <f t="shared" si="22"/>
        <v>4.9265935190774244E-5</v>
      </c>
      <c r="J659" s="122">
        <v>12.072652160000001</v>
      </c>
      <c r="K659" s="122">
        <v>87.593913043478295</v>
      </c>
    </row>
    <row r="660" spans="1:11" x14ac:dyDescent="0.2">
      <c r="A660" s="119" t="s">
        <v>2010</v>
      </c>
      <c r="B660" s="60" t="s">
        <v>333</v>
      </c>
      <c r="C660" s="60" t="s">
        <v>944</v>
      </c>
      <c r="D660" s="119" t="s">
        <v>236</v>
      </c>
      <c r="E660" s="119" t="s">
        <v>1088</v>
      </c>
      <c r="F660" s="120">
        <v>0.48554157000000003</v>
      </c>
      <c r="G660" s="120">
        <v>9.6046445000000008E-2</v>
      </c>
      <c r="H660" s="75">
        <f t="shared" si="21"/>
        <v>4.0552789330203733</v>
      </c>
      <c r="I660" s="61">
        <f t="shared" si="22"/>
        <v>4.89066886518118E-5</v>
      </c>
      <c r="J660" s="122">
        <v>62.476320000000001</v>
      </c>
      <c r="K660" s="122">
        <v>73.831478260869602</v>
      </c>
    </row>
    <row r="661" spans="1:11" x14ac:dyDescent="0.2">
      <c r="A661" s="119" t="s">
        <v>1798</v>
      </c>
      <c r="B661" s="119" t="s">
        <v>698</v>
      </c>
      <c r="C661" s="119" t="s">
        <v>703</v>
      </c>
      <c r="D661" s="119" t="s">
        <v>235</v>
      </c>
      <c r="E661" s="119" t="s">
        <v>237</v>
      </c>
      <c r="F661" s="120">
        <v>0.482613615</v>
      </c>
      <c r="G661" s="120">
        <v>1.52774151</v>
      </c>
      <c r="H661" s="75">
        <f t="shared" si="21"/>
        <v>-0.68409995287749958</v>
      </c>
      <c r="I661" s="121">
        <f t="shared" si="22"/>
        <v>4.8611767284787511E-5</v>
      </c>
      <c r="J661" s="122">
        <v>14.690798356343999</v>
      </c>
      <c r="K661" s="122">
        <v>8.2963043478260907</v>
      </c>
    </row>
    <row r="662" spans="1:11" x14ac:dyDescent="0.2">
      <c r="A662" s="119" t="s">
        <v>1865</v>
      </c>
      <c r="B662" s="60" t="s">
        <v>513</v>
      </c>
      <c r="C662" s="60" t="s">
        <v>703</v>
      </c>
      <c r="D662" s="119" t="s">
        <v>236</v>
      </c>
      <c r="E662" s="119" t="s">
        <v>237</v>
      </c>
      <c r="F662" s="120">
        <v>0.48239877000000003</v>
      </c>
      <c r="G662" s="120">
        <v>0.16097648000000001</v>
      </c>
      <c r="H662" s="75">
        <f t="shared" si="21"/>
        <v>1.9967034314578131</v>
      </c>
      <c r="I662" s="61">
        <f t="shared" si="22"/>
        <v>4.859012679471908E-5</v>
      </c>
      <c r="J662" s="122">
        <v>5.1869213654999999</v>
      </c>
      <c r="K662" s="122">
        <v>163.821333333333</v>
      </c>
    </row>
    <row r="663" spans="1:11" x14ac:dyDescent="0.2">
      <c r="A663" s="119" t="s">
        <v>1987</v>
      </c>
      <c r="B663" s="60" t="s">
        <v>389</v>
      </c>
      <c r="C663" s="60" t="s">
        <v>944</v>
      </c>
      <c r="D663" s="119" t="s">
        <v>236</v>
      </c>
      <c r="E663" s="119" t="s">
        <v>237</v>
      </c>
      <c r="F663" s="120">
        <v>0.47958533000000003</v>
      </c>
      <c r="G663" s="120">
        <v>0.46789410999999997</v>
      </c>
      <c r="H663" s="75">
        <f t="shared" si="21"/>
        <v>2.4986892867704835E-2</v>
      </c>
      <c r="I663" s="61">
        <f t="shared" si="22"/>
        <v>4.8306740072299919E-5</v>
      </c>
      <c r="J663" s="122">
        <v>118.22294447</v>
      </c>
      <c r="K663" s="122">
        <v>9.6083478260869608</v>
      </c>
    </row>
    <row r="664" spans="1:11" x14ac:dyDescent="0.2">
      <c r="A664" s="119" t="s">
        <v>1973</v>
      </c>
      <c r="B664" s="60" t="s">
        <v>1696</v>
      </c>
      <c r="C664" s="60" t="s">
        <v>1041</v>
      </c>
      <c r="D664" s="119" t="s">
        <v>235</v>
      </c>
      <c r="E664" s="119" t="s">
        <v>1088</v>
      </c>
      <c r="F664" s="120">
        <v>0.47910705999999997</v>
      </c>
      <c r="G664" s="120">
        <v>0.39839999999999998</v>
      </c>
      <c r="H664" s="75">
        <f t="shared" si="21"/>
        <v>0.20257796184738952</v>
      </c>
      <c r="I664" s="61">
        <f t="shared" si="22"/>
        <v>4.8258565820234326E-5</v>
      </c>
      <c r="J664" s="122">
        <v>22.4</v>
      </c>
      <c r="K664" s="122">
        <v>21.8803913043478</v>
      </c>
    </row>
    <row r="665" spans="1:11" x14ac:dyDescent="0.2">
      <c r="A665" s="119" t="s">
        <v>2501</v>
      </c>
      <c r="B665" s="60" t="s">
        <v>264</v>
      </c>
      <c r="C665" s="60" t="s">
        <v>941</v>
      </c>
      <c r="D665" s="119" t="s">
        <v>235</v>
      </c>
      <c r="E665" s="119" t="s">
        <v>1088</v>
      </c>
      <c r="F665" s="120">
        <v>0.47900362000000002</v>
      </c>
      <c r="G665" s="120">
        <v>4.6834843899999994</v>
      </c>
      <c r="H665" s="75">
        <f t="shared" si="21"/>
        <v>-0.89772494576415141</v>
      </c>
      <c r="I665" s="61">
        <f t="shared" si="22"/>
        <v>4.824814671672864E-5</v>
      </c>
      <c r="J665" s="122">
        <v>9.7542036400000001</v>
      </c>
      <c r="K665" s="122">
        <v>22.462043478260899</v>
      </c>
    </row>
    <row r="666" spans="1:11" x14ac:dyDescent="0.2">
      <c r="A666" s="119" t="s">
        <v>2057</v>
      </c>
      <c r="B666" s="60" t="s">
        <v>46</v>
      </c>
      <c r="C666" s="60" t="s">
        <v>2050</v>
      </c>
      <c r="D666" s="119" t="s">
        <v>236</v>
      </c>
      <c r="E666" s="119" t="s">
        <v>237</v>
      </c>
      <c r="F666" s="120">
        <v>0.47417453499999995</v>
      </c>
      <c r="G666" s="120">
        <v>0.30965798499999997</v>
      </c>
      <c r="H666" s="75">
        <f t="shared" si="21"/>
        <v>0.53128470108723347</v>
      </c>
      <c r="I666" s="61">
        <f t="shared" si="22"/>
        <v>4.7761732017842737E-5</v>
      </c>
      <c r="J666" s="122">
        <v>15.344345688469456</v>
      </c>
      <c r="K666" s="122">
        <v>19.762652173913001</v>
      </c>
    </row>
    <row r="667" spans="1:11" x14ac:dyDescent="0.2">
      <c r="A667" s="119" t="s">
        <v>2553</v>
      </c>
      <c r="B667" s="60" t="s">
        <v>149</v>
      </c>
      <c r="C667" s="60" t="s">
        <v>703</v>
      </c>
      <c r="D667" s="119" t="s">
        <v>235</v>
      </c>
      <c r="E667" s="119" t="s">
        <v>1088</v>
      </c>
      <c r="F667" s="120">
        <v>0.47318612999999998</v>
      </c>
      <c r="G667" s="120">
        <v>1.8104596899999998</v>
      </c>
      <c r="H667" s="75">
        <f t="shared" si="21"/>
        <v>-0.73863757773032768</v>
      </c>
      <c r="I667" s="61">
        <f t="shared" si="22"/>
        <v>4.7662173877853012E-5</v>
      </c>
      <c r="J667" s="122">
        <v>16.875517886000001</v>
      </c>
      <c r="K667" s="122">
        <v>21.599695652173899</v>
      </c>
    </row>
    <row r="668" spans="1:11" x14ac:dyDescent="0.2">
      <c r="A668" s="119" t="s">
        <v>2720</v>
      </c>
      <c r="B668" s="119" t="s">
        <v>2714</v>
      </c>
      <c r="C668" s="60" t="s">
        <v>2089</v>
      </c>
      <c r="D668" s="119" t="s">
        <v>236</v>
      </c>
      <c r="E668" s="119" t="s">
        <v>1088</v>
      </c>
      <c r="F668" s="120">
        <v>0.47049273999999996</v>
      </c>
      <c r="G668" s="120">
        <v>1.5542151100000001</v>
      </c>
      <c r="H668" s="75">
        <f t="shared" si="21"/>
        <v>-0.69727952265243398</v>
      </c>
      <c r="I668" s="61">
        <f t="shared" si="22"/>
        <v>4.7390879318773541E-5</v>
      </c>
      <c r="J668" s="122">
        <v>325.343172267</v>
      </c>
      <c r="K668" s="122">
        <v>27.9198695652174</v>
      </c>
    </row>
    <row r="669" spans="1:11" x14ac:dyDescent="0.2">
      <c r="A669" s="119" t="s">
        <v>2015</v>
      </c>
      <c r="B669" s="60" t="s">
        <v>1611</v>
      </c>
      <c r="C669" s="60" t="s">
        <v>944</v>
      </c>
      <c r="D669" s="119" t="s">
        <v>236</v>
      </c>
      <c r="E669" s="119" t="s">
        <v>1088</v>
      </c>
      <c r="F669" s="120">
        <v>0.47028515999999998</v>
      </c>
      <c r="G669" s="120">
        <v>0.42727591999999998</v>
      </c>
      <c r="H669" s="75">
        <f t="shared" si="21"/>
        <v>0.10065917124466095</v>
      </c>
      <c r="I669" s="61">
        <f t="shared" si="22"/>
        <v>4.7369970603521119E-5</v>
      </c>
      <c r="J669" s="122">
        <v>25.88978457</v>
      </c>
      <c r="K669" s="122">
        <v>92.749391304347796</v>
      </c>
    </row>
    <row r="670" spans="1:11" x14ac:dyDescent="0.2">
      <c r="A670" s="119" t="s">
        <v>2313</v>
      </c>
      <c r="B670" s="60" t="s">
        <v>463</v>
      </c>
      <c r="C670" s="60" t="s">
        <v>940</v>
      </c>
      <c r="D670" s="119" t="s">
        <v>235</v>
      </c>
      <c r="E670" s="119" t="s">
        <v>1088</v>
      </c>
      <c r="F670" s="120">
        <v>0.46410865500000004</v>
      </c>
      <c r="G670" s="120">
        <v>11.453560400000001</v>
      </c>
      <c r="H670" s="75">
        <f t="shared" si="21"/>
        <v>-0.95947909306873691</v>
      </c>
      <c r="I670" s="61">
        <f t="shared" si="22"/>
        <v>4.6747835598702981E-5</v>
      </c>
      <c r="J670" s="122">
        <v>18.69504083</v>
      </c>
      <c r="K670" s="122">
        <v>14.9567391304348</v>
      </c>
    </row>
    <row r="671" spans="1:11" x14ac:dyDescent="0.2">
      <c r="A671" s="119" t="s">
        <v>2736</v>
      </c>
      <c r="B671" s="60" t="s">
        <v>2737</v>
      </c>
      <c r="C671" s="60" t="s">
        <v>939</v>
      </c>
      <c r="D671" s="119" t="s">
        <v>235</v>
      </c>
      <c r="E671" s="119" t="s">
        <v>1088</v>
      </c>
      <c r="F671" s="120">
        <v>0.46337232</v>
      </c>
      <c r="G671" s="120">
        <v>0.18648973000000002</v>
      </c>
      <c r="H671" s="75"/>
      <c r="I671" s="61">
        <f t="shared" si="22"/>
        <v>4.6673667476314548E-5</v>
      </c>
      <c r="J671" s="122">
        <v>101.71774095000001</v>
      </c>
      <c r="K671" s="122">
        <v>23.3951739130435</v>
      </c>
    </row>
    <row r="672" spans="1:11" x14ac:dyDescent="0.2">
      <c r="A672" s="119" t="s">
        <v>2527</v>
      </c>
      <c r="B672" s="60" t="s">
        <v>163</v>
      </c>
      <c r="C672" s="60" t="s">
        <v>170</v>
      </c>
      <c r="D672" s="119" t="s">
        <v>236</v>
      </c>
      <c r="E672" s="119" t="s">
        <v>1088</v>
      </c>
      <c r="F672" s="120">
        <v>0.46142392999999998</v>
      </c>
      <c r="G672" s="120">
        <v>0.27976503000000003</v>
      </c>
      <c r="H672" s="75">
        <f t="shared" ref="H672:H703" si="23">IF(ISERROR(F672/G672-1),"",IF((F672/G672-1)&gt;10000%,"",F672/G672-1))</f>
        <v>0.64932668675566751</v>
      </c>
      <c r="I672" s="61">
        <f t="shared" si="22"/>
        <v>4.647741383092162E-5</v>
      </c>
      <c r="J672" s="122">
        <v>221.6772</v>
      </c>
      <c r="K672" s="122">
        <v>69.636347826087004</v>
      </c>
    </row>
    <row r="673" spans="1:11" x14ac:dyDescent="0.2">
      <c r="A673" s="119" t="s">
        <v>2866</v>
      </c>
      <c r="B673" s="60" t="s">
        <v>244</v>
      </c>
      <c r="C673" s="60" t="s">
        <v>945</v>
      </c>
      <c r="D673" s="119" t="s">
        <v>235</v>
      </c>
      <c r="E673" s="119" t="s">
        <v>237</v>
      </c>
      <c r="F673" s="120">
        <v>0.45943912199999998</v>
      </c>
      <c r="G673" s="120">
        <v>0.76451176700000001</v>
      </c>
      <c r="H673" s="75">
        <f t="shared" si="23"/>
        <v>-0.39904244534669142</v>
      </c>
      <c r="I673" s="61">
        <f t="shared" si="22"/>
        <v>4.6277491943925155E-5</v>
      </c>
      <c r="J673" s="122">
        <v>292.55660169999999</v>
      </c>
      <c r="K673" s="122">
        <v>68.779782608695697</v>
      </c>
    </row>
    <row r="674" spans="1:11" x14ac:dyDescent="0.2">
      <c r="A674" s="119" t="s">
        <v>2177</v>
      </c>
      <c r="B674" s="60" t="s">
        <v>1098</v>
      </c>
      <c r="C674" s="60" t="s">
        <v>1038</v>
      </c>
      <c r="D674" s="119" t="s">
        <v>236</v>
      </c>
      <c r="E674" s="119" t="s">
        <v>237</v>
      </c>
      <c r="F674" s="120">
        <v>0.45521403000000005</v>
      </c>
      <c r="G674" s="120">
        <v>2.10579377</v>
      </c>
      <c r="H674" s="75">
        <f t="shared" si="23"/>
        <v>-0.78382781994838935</v>
      </c>
      <c r="I674" s="61">
        <f t="shared" si="22"/>
        <v>4.5851915079375215E-5</v>
      </c>
      <c r="J674" s="122">
        <v>53.717148027129845</v>
      </c>
      <c r="K674" s="122">
        <v>40.332260869565197</v>
      </c>
    </row>
    <row r="675" spans="1:11" x14ac:dyDescent="0.2">
      <c r="A675" s="119" t="s">
        <v>2254</v>
      </c>
      <c r="B675" s="60" t="s">
        <v>456</v>
      </c>
      <c r="C675" s="60" t="s">
        <v>940</v>
      </c>
      <c r="D675" s="119" t="s">
        <v>235</v>
      </c>
      <c r="E675" s="119" t="s">
        <v>1088</v>
      </c>
      <c r="F675" s="120">
        <v>0.45307580599999997</v>
      </c>
      <c r="G675" s="120">
        <v>1.8838181470000002</v>
      </c>
      <c r="H675" s="75">
        <f t="shared" si="23"/>
        <v>-0.75949068824847665</v>
      </c>
      <c r="I675" s="61">
        <f t="shared" si="22"/>
        <v>4.5636540203366483E-5</v>
      </c>
      <c r="J675" s="122">
        <v>54.455861679999998</v>
      </c>
      <c r="K675" s="122">
        <v>12.779782608695699</v>
      </c>
    </row>
    <row r="676" spans="1:11" x14ac:dyDescent="0.2">
      <c r="A676" s="119" t="s">
        <v>1958</v>
      </c>
      <c r="B676" s="60" t="s">
        <v>39</v>
      </c>
      <c r="C676" s="60" t="s">
        <v>944</v>
      </c>
      <c r="D676" s="119" t="s">
        <v>878</v>
      </c>
      <c r="E676" s="119" t="s">
        <v>237</v>
      </c>
      <c r="F676" s="120">
        <v>0.44656742300000002</v>
      </c>
      <c r="G676" s="120">
        <v>0.22403544</v>
      </c>
      <c r="H676" s="75">
        <f t="shared" si="23"/>
        <v>0.99328920013726396</v>
      </c>
      <c r="I676" s="61">
        <f t="shared" si="22"/>
        <v>4.4980976435659127E-5</v>
      </c>
      <c r="J676" s="122">
        <v>65.088805800000003</v>
      </c>
      <c r="K676" s="122">
        <v>54.925217391304301</v>
      </c>
    </row>
    <row r="677" spans="1:11" x14ac:dyDescent="0.2">
      <c r="A677" s="119" t="s">
        <v>522</v>
      </c>
      <c r="B677" s="60" t="s">
        <v>64</v>
      </c>
      <c r="C677" s="60" t="s">
        <v>524</v>
      </c>
      <c r="D677" s="119" t="s">
        <v>235</v>
      </c>
      <c r="E677" s="119" t="s">
        <v>1088</v>
      </c>
      <c r="F677" s="120">
        <v>0.44140074000000001</v>
      </c>
      <c r="G677" s="120">
        <v>1.3267800700000001</v>
      </c>
      <c r="H677" s="75">
        <f t="shared" si="23"/>
        <v>-0.66731431231100724</v>
      </c>
      <c r="I677" s="61">
        <f t="shared" si="22"/>
        <v>4.4460556820828606E-5</v>
      </c>
      <c r="J677" s="122">
        <v>11.510221360000001</v>
      </c>
      <c r="K677" s="122">
        <v>93.590217391304293</v>
      </c>
    </row>
    <row r="678" spans="1:11" x14ac:dyDescent="0.2">
      <c r="A678" s="119" t="s">
        <v>1823</v>
      </c>
      <c r="B678" s="60" t="s">
        <v>1305</v>
      </c>
      <c r="C678" s="60" t="s">
        <v>703</v>
      </c>
      <c r="D678" s="119" t="s">
        <v>235</v>
      </c>
      <c r="E678" s="119" t="s">
        <v>1088</v>
      </c>
      <c r="F678" s="120">
        <v>0.44024939399999996</v>
      </c>
      <c r="G678" s="120">
        <v>0.70855084900000009</v>
      </c>
      <c r="H678" s="75">
        <f t="shared" si="23"/>
        <v>-0.37866224474737742</v>
      </c>
      <c r="I678" s="61">
        <f t="shared" si="22"/>
        <v>4.4344586276118061E-5</v>
      </c>
      <c r="J678" s="122">
        <v>9.121259718000001</v>
      </c>
      <c r="K678" s="122">
        <v>13.9617826086957</v>
      </c>
    </row>
    <row r="679" spans="1:11" x14ac:dyDescent="0.2">
      <c r="A679" s="119" t="s">
        <v>2522</v>
      </c>
      <c r="B679" s="60" t="s">
        <v>1042</v>
      </c>
      <c r="C679" s="60" t="s">
        <v>1041</v>
      </c>
      <c r="D679" s="119" t="s">
        <v>235</v>
      </c>
      <c r="E679" s="119" t="s">
        <v>1088</v>
      </c>
      <c r="F679" s="120">
        <v>0.43922942999999998</v>
      </c>
      <c r="G679" s="120">
        <v>0.42094150000000002</v>
      </c>
      <c r="H679" s="75">
        <f t="shared" si="23"/>
        <v>4.3445300594025404E-2</v>
      </c>
      <c r="I679" s="61">
        <f t="shared" si="22"/>
        <v>4.424184932244372E-5</v>
      </c>
      <c r="J679" s="122">
        <v>104.13</v>
      </c>
      <c r="K679" s="122">
        <v>27.427956521739102</v>
      </c>
    </row>
    <row r="680" spans="1:11" x14ac:dyDescent="0.2">
      <c r="A680" s="119" t="s">
        <v>1862</v>
      </c>
      <c r="B680" s="60" t="s">
        <v>1051</v>
      </c>
      <c r="C680" s="60" t="s">
        <v>703</v>
      </c>
      <c r="D680" s="119" t="s">
        <v>235</v>
      </c>
      <c r="E680" s="119" t="s">
        <v>1088</v>
      </c>
      <c r="F680" s="120">
        <v>0.43884503999999996</v>
      </c>
      <c r="G680" s="120">
        <v>0.56709951000000003</v>
      </c>
      <c r="H680" s="75">
        <f t="shared" si="23"/>
        <v>-0.22615866834376219</v>
      </c>
      <c r="I680" s="61">
        <f t="shared" si="22"/>
        <v>4.4203131232763226E-5</v>
      </c>
      <c r="J680" s="122">
        <v>12.594830550779999</v>
      </c>
      <c r="K680" s="122">
        <v>64.345913043478305</v>
      </c>
    </row>
    <row r="681" spans="1:11" x14ac:dyDescent="0.2">
      <c r="A681" s="119" t="s">
        <v>2060</v>
      </c>
      <c r="B681" s="60" t="s">
        <v>47</v>
      </c>
      <c r="C681" s="60" t="s">
        <v>2050</v>
      </c>
      <c r="D681" s="119" t="s">
        <v>236</v>
      </c>
      <c r="E681" s="119" t="s">
        <v>237</v>
      </c>
      <c r="F681" s="120">
        <v>0.4347105</v>
      </c>
      <c r="G681" s="120">
        <v>7.0049999999999999E-3</v>
      </c>
      <c r="H681" s="75">
        <f t="shared" si="23"/>
        <v>61.057173447537473</v>
      </c>
      <c r="I681" s="61">
        <f t="shared" si="22"/>
        <v>4.3786675314275214E-5</v>
      </c>
      <c r="J681" s="122">
        <v>7.2695260456454074</v>
      </c>
      <c r="K681" s="122">
        <v>21.5547391304348</v>
      </c>
    </row>
    <row r="682" spans="1:11" x14ac:dyDescent="0.2">
      <c r="A682" s="119" t="s">
        <v>2506</v>
      </c>
      <c r="B682" s="60" t="s">
        <v>94</v>
      </c>
      <c r="C682" s="60" t="s">
        <v>946</v>
      </c>
      <c r="D682" s="119" t="s">
        <v>236</v>
      </c>
      <c r="E682" s="119" t="s">
        <v>237</v>
      </c>
      <c r="F682" s="120">
        <v>0.429471306</v>
      </c>
      <c r="G682" s="120">
        <v>0.389852739</v>
      </c>
      <c r="H682" s="75">
        <f t="shared" si="23"/>
        <v>0.10162444183828079</v>
      </c>
      <c r="I682" s="61">
        <f t="shared" si="22"/>
        <v>4.325895195220667E-5</v>
      </c>
      <c r="J682" s="122">
        <v>10.362004709999999</v>
      </c>
      <c r="K682" s="122">
        <v>89.373434782608697</v>
      </c>
    </row>
    <row r="683" spans="1:11" x14ac:dyDescent="0.2">
      <c r="A683" s="119" t="s">
        <v>2226</v>
      </c>
      <c r="B683" s="60" t="s">
        <v>1659</v>
      </c>
      <c r="C683" s="60" t="s">
        <v>1038</v>
      </c>
      <c r="D683" s="119" t="s">
        <v>236</v>
      </c>
      <c r="E683" s="119" t="s">
        <v>237</v>
      </c>
      <c r="F683" s="120">
        <v>0.42661402000000004</v>
      </c>
      <c r="G683" s="120">
        <v>0.60249494999999997</v>
      </c>
      <c r="H683" s="75">
        <f t="shared" si="23"/>
        <v>-0.2919210028233431</v>
      </c>
      <c r="I683" s="61">
        <f t="shared" si="22"/>
        <v>4.2971148795020398E-5</v>
      </c>
      <c r="J683" s="122">
        <v>74.489376727575603</v>
      </c>
      <c r="K683" s="122">
        <v>25.426695652173901</v>
      </c>
    </row>
    <row r="684" spans="1:11" x14ac:dyDescent="0.2">
      <c r="A684" s="119" t="s">
        <v>1811</v>
      </c>
      <c r="B684" s="60" t="s">
        <v>276</v>
      </c>
      <c r="C684" s="60" t="s">
        <v>703</v>
      </c>
      <c r="D684" s="119" t="s">
        <v>235</v>
      </c>
      <c r="E684" s="119" t="s">
        <v>1088</v>
      </c>
      <c r="F684" s="120">
        <v>0.42555514</v>
      </c>
      <c r="G684" s="120">
        <v>0.94560372999999998</v>
      </c>
      <c r="H684" s="75">
        <f t="shared" si="23"/>
        <v>-0.54996461361251181</v>
      </c>
      <c r="I684" s="61">
        <f t="shared" si="22"/>
        <v>4.2864491986048033E-5</v>
      </c>
      <c r="J684" s="122">
        <v>3.1040021760750003</v>
      </c>
      <c r="K684" s="122">
        <v>45.772130434782603</v>
      </c>
    </row>
    <row r="685" spans="1:11" x14ac:dyDescent="0.2">
      <c r="A685" s="119" t="s">
        <v>1709</v>
      </c>
      <c r="B685" s="60" t="s">
        <v>1710</v>
      </c>
      <c r="C685" s="60" t="s">
        <v>703</v>
      </c>
      <c r="D685" s="119" t="s">
        <v>236</v>
      </c>
      <c r="E685" s="119" t="s">
        <v>1088</v>
      </c>
      <c r="F685" s="120">
        <v>0.42498814200000001</v>
      </c>
      <c r="G685" s="120">
        <v>3.0198300049999998</v>
      </c>
      <c r="H685" s="75">
        <f t="shared" si="23"/>
        <v>-0.85926752787529836</v>
      </c>
      <c r="I685" s="61">
        <f t="shared" si="22"/>
        <v>4.280738051225146E-5</v>
      </c>
      <c r="J685" s="122">
        <v>18.532594901099998</v>
      </c>
      <c r="K685" s="122">
        <v>40.733565217391302</v>
      </c>
    </row>
    <row r="686" spans="1:11" x14ac:dyDescent="0.2">
      <c r="A686" s="119" t="s">
        <v>2119</v>
      </c>
      <c r="B686" s="60" t="s">
        <v>2120</v>
      </c>
      <c r="C686" s="60" t="s">
        <v>302</v>
      </c>
      <c r="D686" s="119" t="s">
        <v>236</v>
      </c>
      <c r="E686" s="119" t="s">
        <v>237</v>
      </c>
      <c r="F686" s="120">
        <v>0.418128</v>
      </c>
      <c r="G686" s="120">
        <v>0</v>
      </c>
      <c r="H686" s="75" t="str">
        <f t="shared" si="23"/>
        <v/>
      </c>
      <c r="I686" s="61">
        <f t="shared" si="22"/>
        <v>4.2116385446883078E-5</v>
      </c>
      <c r="J686" s="122">
        <v>22.4655768161</v>
      </c>
      <c r="K686" s="122">
        <v>67.941434782608695</v>
      </c>
    </row>
    <row r="687" spans="1:11" x14ac:dyDescent="0.2">
      <c r="A687" s="119" t="s">
        <v>2512</v>
      </c>
      <c r="B687" s="60" t="s">
        <v>297</v>
      </c>
      <c r="C687" s="60" t="s">
        <v>302</v>
      </c>
      <c r="D687" s="119" t="s">
        <v>878</v>
      </c>
      <c r="E687" s="119" t="s">
        <v>237</v>
      </c>
      <c r="F687" s="120">
        <v>0.41563686</v>
      </c>
      <c r="G687" s="120">
        <v>1.1648E-2</v>
      </c>
      <c r="H687" s="75">
        <f t="shared" si="23"/>
        <v>34.683109546703292</v>
      </c>
      <c r="I687" s="61">
        <f t="shared" si="22"/>
        <v>4.1865462733163479E-5</v>
      </c>
      <c r="J687" s="122">
        <v>66.2297321076</v>
      </c>
      <c r="K687" s="122">
        <v>50.069304347826098</v>
      </c>
    </row>
    <row r="688" spans="1:11" x14ac:dyDescent="0.2">
      <c r="A688" s="119" t="s">
        <v>2248</v>
      </c>
      <c r="B688" s="60" t="s">
        <v>506</v>
      </c>
      <c r="C688" s="60" t="s">
        <v>940</v>
      </c>
      <c r="D688" s="119" t="s">
        <v>235</v>
      </c>
      <c r="E688" s="119" t="s">
        <v>1088</v>
      </c>
      <c r="F688" s="120">
        <v>0.411451395</v>
      </c>
      <c r="G688" s="120">
        <v>0.35270021999999995</v>
      </c>
      <c r="H688" s="75">
        <f t="shared" si="23"/>
        <v>0.16657538518121728</v>
      </c>
      <c r="I688" s="61">
        <f t="shared" si="22"/>
        <v>4.1443877340139241E-5</v>
      </c>
      <c r="J688" s="122">
        <v>18.43522377</v>
      </c>
      <c r="K688" s="122">
        <v>32.024695652173897</v>
      </c>
    </row>
    <row r="689" spans="1:11" x14ac:dyDescent="0.2">
      <c r="A689" s="119" t="s">
        <v>2068</v>
      </c>
      <c r="B689" s="60" t="s">
        <v>33</v>
      </c>
      <c r="C689" s="60" t="s">
        <v>2050</v>
      </c>
      <c r="D689" s="119" t="s">
        <v>236</v>
      </c>
      <c r="E689" s="119" t="s">
        <v>237</v>
      </c>
      <c r="F689" s="120">
        <v>0.40929670400000001</v>
      </c>
      <c r="G689" s="120">
        <v>0.72443632599999996</v>
      </c>
      <c r="H689" s="75">
        <f t="shared" si="23"/>
        <v>-0.4350135556289042</v>
      </c>
      <c r="I689" s="61">
        <f t="shared" si="22"/>
        <v>4.1226843808122897E-5</v>
      </c>
      <c r="J689" s="122">
        <v>19.530994120000003</v>
      </c>
      <c r="K689" s="122">
        <v>15.368304347826101</v>
      </c>
    </row>
    <row r="690" spans="1:11" x14ac:dyDescent="0.2">
      <c r="A690" s="119" t="s">
        <v>1777</v>
      </c>
      <c r="B690" s="60" t="s">
        <v>1079</v>
      </c>
      <c r="C690" s="60" t="s">
        <v>703</v>
      </c>
      <c r="D690" s="119" t="s">
        <v>235</v>
      </c>
      <c r="E690" s="119" t="s">
        <v>1088</v>
      </c>
      <c r="F690" s="120">
        <v>0.40673554899999997</v>
      </c>
      <c r="G690" s="120">
        <v>1.2561531499999998</v>
      </c>
      <c r="H690" s="75">
        <f t="shared" si="23"/>
        <v>-0.67620544596811305</v>
      </c>
      <c r="I690" s="61">
        <f t="shared" si="22"/>
        <v>4.0968868759407639E-5</v>
      </c>
      <c r="J690" s="122">
        <v>7.6378977429600008</v>
      </c>
      <c r="K690" s="122">
        <v>43.523826086956497</v>
      </c>
    </row>
    <row r="691" spans="1:11" x14ac:dyDescent="0.2">
      <c r="A691" s="119" t="s">
        <v>2617</v>
      </c>
      <c r="B691" s="60" t="s">
        <v>207</v>
      </c>
      <c r="C691" s="60" t="s">
        <v>939</v>
      </c>
      <c r="D691" s="119" t="s">
        <v>235</v>
      </c>
      <c r="E691" s="119" t="s">
        <v>1088</v>
      </c>
      <c r="F691" s="120">
        <v>0.40520428000000003</v>
      </c>
      <c r="G691" s="120">
        <v>5.565639E-2</v>
      </c>
      <c r="H691" s="75">
        <f t="shared" si="23"/>
        <v>6.2804628543101702</v>
      </c>
      <c r="I691" s="61">
        <f t="shared" si="22"/>
        <v>4.0814630068320555E-5</v>
      </c>
      <c r="J691" s="122">
        <v>27.265211999999998</v>
      </c>
      <c r="K691" s="122">
        <v>15.3135652173913</v>
      </c>
    </row>
    <row r="692" spans="1:11" x14ac:dyDescent="0.2">
      <c r="A692" s="119" t="s">
        <v>1726</v>
      </c>
      <c r="B692" s="60" t="s">
        <v>1046</v>
      </c>
      <c r="C692" s="60" t="s">
        <v>170</v>
      </c>
      <c r="D692" s="119" t="s">
        <v>878</v>
      </c>
      <c r="E692" s="119" t="s">
        <v>237</v>
      </c>
      <c r="F692" s="120">
        <v>0.40178858000000001</v>
      </c>
      <c r="G692" s="120">
        <v>8.2728059999999992E-2</v>
      </c>
      <c r="H692" s="75">
        <f t="shared" si="23"/>
        <v>3.856738813892167</v>
      </c>
      <c r="I692" s="61">
        <f t="shared" si="22"/>
        <v>4.047058006982507E-5</v>
      </c>
      <c r="J692" s="122">
        <v>23.485492237242003</v>
      </c>
      <c r="K692" s="122">
        <v>23.887782608695701</v>
      </c>
    </row>
    <row r="693" spans="1:11" x14ac:dyDescent="0.2">
      <c r="A693" s="119" t="s">
        <v>2300</v>
      </c>
      <c r="B693" s="60" t="s">
        <v>504</v>
      </c>
      <c r="C693" s="60" t="s">
        <v>940</v>
      </c>
      <c r="D693" s="119" t="s">
        <v>235</v>
      </c>
      <c r="E693" s="119" t="s">
        <v>1088</v>
      </c>
      <c r="F693" s="120">
        <v>0.399549025</v>
      </c>
      <c r="G693" s="120">
        <v>0.42984995799999998</v>
      </c>
      <c r="H693" s="75">
        <f t="shared" si="23"/>
        <v>-7.049188312355259E-2</v>
      </c>
      <c r="I693" s="61">
        <f t="shared" si="22"/>
        <v>4.024499852156833E-5</v>
      </c>
      <c r="J693" s="122">
        <v>39.705395609999997</v>
      </c>
      <c r="K693" s="122">
        <v>28.2455217391304</v>
      </c>
    </row>
    <row r="694" spans="1:11" x14ac:dyDescent="0.2">
      <c r="A694" s="119" t="s">
        <v>1796</v>
      </c>
      <c r="B694" s="60" t="s">
        <v>1422</v>
      </c>
      <c r="C694" s="60" t="s">
        <v>703</v>
      </c>
      <c r="D694" s="119" t="s">
        <v>235</v>
      </c>
      <c r="E694" s="119" t="s">
        <v>237</v>
      </c>
      <c r="F694" s="120">
        <v>0.39864881000000002</v>
      </c>
      <c r="G694" s="120">
        <v>2.5142771900000001</v>
      </c>
      <c r="H694" s="75">
        <f t="shared" si="23"/>
        <v>-0.84144595847047399</v>
      </c>
      <c r="I694" s="61">
        <f t="shared" si="22"/>
        <v>4.0154323412690036E-5</v>
      </c>
      <c r="J694" s="122">
        <v>14.675795403092001</v>
      </c>
      <c r="K694" s="122">
        <v>20.868869565217398</v>
      </c>
    </row>
    <row r="695" spans="1:11" x14ac:dyDescent="0.2">
      <c r="A695" s="119" t="s">
        <v>2156</v>
      </c>
      <c r="B695" s="60" t="s">
        <v>101</v>
      </c>
      <c r="C695" s="60" t="s">
        <v>1038</v>
      </c>
      <c r="D695" s="119" t="s">
        <v>236</v>
      </c>
      <c r="E695" s="119" t="s">
        <v>237</v>
      </c>
      <c r="F695" s="120">
        <v>0.39476422999999999</v>
      </c>
      <c r="G695" s="120">
        <v>3.58302E-2</v>
      </c>
      <c r="H695" s="75">
        <f t="shared" si="23"/>
        <v>10.017639588950104</v>
      </c>
      <c r="I695" s="61">
        <f t="shared" si="22"/>
        <v>3.9763044979819584E-5</v>
      </c>
      <c r="J695" s="122">
        <v>200.5355306713619</v>
      </c>
      <c r="K695" s="122">
        <v>30.7609565217391</v>
      </c>
    </row>
    <row r="696" spans="1:11" x14ac:dyDescent="0.2">
      <c r="A696" s="119" t="s">
        <v>2195</v>
      </c>
      <c r="B696" s="60" t="s">
        <v>2196</v>
      </c>
      <c r="C696" s="60" t="s">
        <v>944</v>
      </c>
      <c r="D696" s="119" t="s">
        <v>878</v>
      </c>
      <c r="E696" s="119" t="s">
        <v>237</v>
      </c>
      <c r="F696" s="120">
        <v>0.39393595000000003</v>
      </c>
      <c r="G696" s="120">
        <v>1.58697485</v>
      </c>
      <c r="H696" s="75">
        <f t="shared" si="23"/>
        <v>-0.7517692545663216</v>
      </c>
      <c r="I696" s="61">
        <f t="shared" si="22"/>
        <v>3.9679615599969537E-5</v>
      </c>
      <c r="J696" s="122">
        <v>24.603910089999999</v>
      </c>
      <c r="K696" s="122">
        <v>18.201739130434799</v>
      </c>
    </row>
    <row r="697" spans="1:11" x14ac:dyDescent="0.2">
      <c r="A697" s="119" t="s">
        <v>1142</v>
      </c>
      <c r="B697" s="60" t="s">
        <v>1143</v>
      </c>
      <c r="C697" s="60" t="s">
        <v>524</v>
      </c>
      <c r="D697" s="119" t="s">
        <v>235</v>
      </c>
      <c r="E697" s="119" t="s">
        <v>1088</v>
      </c>
      <c r="F697" s="120">
        <v>0.39323440000000004</v>
      </c>
      <c r="G697" s="120">
        <v>1.82081311</v>
      </c>
      <c r="H697" s="75">
        <f t="shared" si="23"/>
        <v>-0.78403362880004746</v>
      </c>
      <c r="I697" s="61">
        <f t="shared" si="22"/>
        <v>3.9608951233530886E-5</v>
      </c>
      <c r="J697" s="122">
        <v>12.978349379999999</v>
      </c>
      <c r="K697" s="122">
        <v>170.90665217391299</v>
      </c>
    </row>
    <row r="698" spans="1:11" x14ac:dyDescent="0.2">
      <c r="A698" s="119" t="s">
        <v>2028</v>
      </c>
      <c r="B698" s="60" t="s">
        <v>1613</v>
      </c>
      <c r="C698" s="60" t="s">
        <v>944</v>
      </c>
      <c r="D698" s="119" t="s">
        <v>236</v>
      </c>
      <c r="E698" s="119" t="s">
        <v>1088</v>
      </c>
      <c r="F698" s="120">
        <v>0.39271809999999996</v>
      </c>
      <c r="G698" s="120">
        <v>0.21482503999999999</v>
      </c>
      <c r="H698" s="75">
        <f t="shared" si="23"/>
        <v>0.828083448745081</v>
      </c>
      <c r="I698" s="61">
        <f t="shared" si="22"/>
        <v>3.9556946369455219E-5</v>
      </c>
      <c r="J698" s="122">
        <v>21.062859899999999</v>
      </c>
      <c r="K698" s="122">
        <v>74.766652173913002</v>
      </c>
    </row>
    <row r="699" spans="1:11" x14ac:dyDescent="0.2">
      <c r="A699" s="119" t="s">
        <v>2616</v>
      </c>
      <c r="B699" s="60" t="s">
        <v>206</v>
      </c>
      <c r="C699" s="60" t="s">
        <v>939</v>
      </c>
      <c r="D699" s="119" t="s">
        <v>235</v>
      </c>
      <c r="E699" s="119" t="s">
        <v>1088</v>
      </c>
      <c r="F699" s="120">
        <v>0.38456474599999996</v>
      </c>
      <c r="G699" s="120">
        <v>1.0886321029999999</v>
      </c>
      <c r="H699" s="75">
        <f t="shared" si="23"/>
        <v>-0.64674498855928009</v>
      </c>
      <c r="I699" s="61">
        <f t="shared" si="22"/>
        <v>3.8735691156341328E-5</v>
      </c>
      <c r="J699" s="122">
        <v>181.58261999999999</v>
      </c>
      <c r="K699" s="122">
        <v>13.0908695652174</v>
      </c>
    </row>
    <row r="700" spans="1:11" x14ac:dyDescent="0.2">
      <c r="A700" s="119" t="s">
        <v>1955</v>
      </c>
      <c r="B700" s="60" t="s">
        <v>348</v>
      </c>
      <c r="C700" s="60" t="s">
        <v>944</v>
      </c>
      <c r="D700" s="119" t="s">
        <v>236</v>
      </c>
      <c r="E700" s="119" t="s">
        <v>1088</v>
      </c>
      <c r="F700" s="120">
        <v>0.37947384000000001</v>
      </c>
      <c r="G700" s="120">
        <v>0.83386558</v>
      </c>
      <c r="H700" s="75">
        <f t="shared" si="23"/>
        <v>-0.54492204846733205</v>
      </c>
      <c r="I700" s="61">
        <f t="shared" si="22"/>
        <v>3.8222904260056341E-5</v>
      </c>
      <c r="J700" s="122">
        <v>21.793161949999998</v>
      </c>
      <c r="K700" s="122">
        <v>39.127652173912999</v>
      </c>
    </row>
    <row r="701" spans="1:11" x14ac:dyDescent="0.2">
      <c r="A701" s="119" t="s">
        <v>1996</v>
      </c>
      <c r="B701" s="60" t="s">
        <v>871</v>
      </c>
      <c r="C701" s="60" t="s">
        <v>944</v>
      </c>
      <c r="D701" s="119" t="s">
        <v>878</v>
      </c>
      <c r="E701" s="119" t="s">
        <v>1088</v>
      </c>
      <c r="F701" s="120">
        <v>0.379279282</v>
      </c>
      <c r="G701" s="120">
        <v>1.159393095</v>
      </c>
      <c r="H701" s="75">
        <f t="shared" si="23"/>
        <v>-0.67286394611484202</v>
      </c>
      <c r="I701" s="61">
        <f t="shared" si="22"/>
        <v>3.8203307199539529E-5</v>
      </c>
      <c r="J701" s="122">
        <v>127.37243367000001</v>
      </c>
      <c r="K701" s="122">
        <v>14.6929565217391</v>
      </c>
    </row>
    <row r="702" spans="1:11" x14ac:dyDescent="0.2">
      <c r="A702" s="119" t="s">
        <v>2850</v>
      </c>
      <c r="B702" s="60" t="s">
        <v>995</v>
      </c>
      <c r="C702" s="60" t="s">
        <v>945</v>
      </c>
      <c r="D702" s="119" t="s">
        <v>235</v>
      </c>
      <c r="E702" s="119" t="s">
        <v>1088</v>
      </c>
      <c r="F702" s="120">
        <v>0.37530515999999997</v>
      </c>
      <c r="G702" s="120">
        <v>1.9300804599999999</v>
      </c>
      <c r="H702" s="75">
        <f t="shared" si="23"/>
        <v>-0.80554947434678448</v>
      </c>
      <c r="I702" s="61">
        <f t="shared" si="22"/>
        <v>3.7803009553926366E-5</v>
      </c>
      <c r="J702" s="122">
        <v>45.486321440000005</v>
      </c>
      <c r="K702" s="122">
        <v>69.519260869565201</v>
      </c>
    </row>
    <row r="703" spans="1:11" x14ac:dyDescent="0.2">
      <c r="A703" s="119" t="s">
        <v>2578</v>
      </c>
      <c r="B703" s="60" t="s">
        <v>1665</v>
      </c>
      <c r="C703" s="60" t="s">
        <v>1038</v>
      </c>
      <c r="D703" s="119" t="s">
        <v>235</v>
      </c>
      <c r="E703" s="119" t="s">
        <v>1088</v>
      </c>
      <c r="F703" s="120">
        <v>0.37186343999999999</v>
      </c>
      <c r="G703" s="120">
        <v>0</v>
      </c>
      <c r="H703" s="75" t="str">
        <f t="shared" si="23"/>
        <v/>
      </c>
      <c r="I703" s="61">
        <f t="shared" si="22"/>
        <v>3.7456338663385084E-5</v>
      </c>
      <c r="J703" s="122">
        <v>88.247217760000012</v>
      </c>
      <c r="K703" s="122">
        <v>70.510000000000005</v>
      </c>
    </row>
    <row r="704" spans="1:11" x14ac:dyDescent="0.2">
      <c r="A704" s="119" t="s">
        <v>2487</v>
      </c>
      <c r="B704" s="60" t="s">
        <v>119</v>
      </c>
      <c r="C704" s="60" t="s">
        <v>703</v>
      </c>
      <c r="D704" s="119" t="s">
        <v>235</v>
      </c>
      <c r="E704" s="119" t="s">
        <v>1088</v>
      </c>
      <c r="F704" s="120">
        <v>0.37069465000000001</v>
      </c>
      <c r="G704" s="120">
        <v>0.38413628000000005</v>
      </c>
      <c r="H704" s="75">
        <f t="shared" ref="H704:H735" si="24">IF(ISERROR(F704/G704-1),"",IF((F704/G704-1)&gt;10000%,"",F704/G704-1))</f>
        <v>-3.4991826338298559E-2</v>
      </c>
      <c r="I704" s="61">
        <f t="shared" si="22"/>
        <v>3.7338611053307638E-5</v>
      </c>
      <c r="J704" s="122">
        <v>46.783485792900002</v>
      </c>
      <c r="K704" s="122">
        <v>15.7505652173913</v>
      </c>
    </row>
    <row r="705" spans="1:11" x14ac:dyDescent="0.2">
      <c r="A705" s="119" t="s">
        <v>2872</v>
      </c>
      <c r="B705" s="60" t="s">
        <v>272</v>
      </c>
      <c r="C705" s="60" t="s">
        <v>945</v>
      </c>
      <c r="D705" s="119" t="s">
        <v>235</v>
      </c>
      <c r="E705" s="119" t="s">
        <v>237</v>
      </c>
      <c r="F705" s="120">
        <v>0.36879267999999998</v>
      </c>
      <c r="G705" s="120">
        <v>0.38236923499999997</v>
      </c>
      <c r="H705" s="75">
        <f t="shared" si="24"/>
        <v>-3.5506399985343995E-2</v>
      </c>
      <c r="I705" s="61">
        <f t="shared" si="22"/>
        <v>3.7147033111556766E-5</v>
      </c>
      <c r="J705" s="122">
        <v>49.718757199999999</v>
      </c>
      <c r="K705" s="122">
        <v>73.403130434782597</v>
      </c>
    </row>
    <row r="706" spans="1:11" x14ac:dyDescent="0.2">
      <c r="A706" s="119" t="s">
        <v>2082</v>
      </c>
      <c r="B706" s="60" t="s">
        <v>2083</v>
      </c>
      <c r="C706" s="60" t="s">
        <v>170</v>
      </c>
      <c r="D706" s="119" t="s">
        <v>878</v>
      </c>
      <c r="E706" s="119" t="s">
        <v>237</v>
      </c>
      <c r="F706" s="120">
        <v>0.36833663999999999</v>
      </c>
      <c r="G706" s="120">
        <v>2.86614725</v>
      </c>
      <c r="H706" s="75">
        <f t="shared" si="24"/>
        <v>-0.8714871889432757</v>
      </c>
      <c r="I706" s="61">
        <f t="shared" si="22"/>
        <v>3.7101097999774734E-5</v>
      </c>
      <c r="J706" s="122">
        <v>117.54789934825141</v>
      </c>
      <c r="K706" s="122">
        <v>42.6804347826087</v>
      </c>
    </row>
    <row r="707" spans="1:11" x14ac:dyDescent="0.2">
      <c r="A707" s="119" t="s">
        <v>2883</v>
      </c>
      <c r="B707" s="60" t="s">
        <v>696</v>
      </c>
      <c r="C707" s="60" t="s">
        <v>945</v>
      </c>
      <c r="D707" s="119" t="s">
        <v>235</v>
      </c>
      <c r="E707" s="119" t="s">
        <v>1088</v>
      </c>
      <c r="F707" s="120">
        <v>0.36678559799999999</v>
      </c>
      <c r="G707" s="120">
        <v>0.17143739999999999</v>
      </c>
      <c r="H707" s="75">
        <f t="shared" si="24"/>
        <v>1.1394724721676832</v>
      </c>
      <c r="I707" s="61">
        <f t="shared" si="22"/>
        <v>3.6944867652330162E-5</v>
      </c>
      <c r="J707" s="122">
        <v>23.231312000000003</v>
      </c>
      <c r="K707" s="122">
        <v>52.723217391304303</v>
      </c>
    </row>
    <row r="708" spans="1:11" x14ac:dyDescent="0.2">
      <c r="A708" s="119" t="s">
        <v>2252</v>
      </c>
      <c r="B708" s="60" t="s">
        <v>591</v>
      </c>
      <c r="C708" s="60" t="s">
        <v>940</v>
      </c>
      <c r="D708" s="119" t="s">
        <v>235</v>
      </c>
      <c r="E708" s="119" t="s">
        <v>1088</v>
      </c>
      <c r="F708" s="120">
        <v>0.36430472999999997</v>
      </c>
      <c r="G708" s="120">
        <v>5.4446899999999999E-2</v>
      </c>
      <c r="H708" s="75">
        <f t="shared" si="24"/>
        <v>5.6910095891593455</v>
      </c>
      <c r="I708" s="61">
        <f t="shared" si="22"/>
        <v>3.6694979596684909E-5</v>
      </c>
      <c r="J708" s="122">
        <v>11.88875661</v>
      </c>
      <c r="K708" s="122">
        <v>18.369086956521699</v>
      </c>
    </row>
    <row r="709" spans="1:11" x14ac:dyDescent="0.2">
      <c r="A709" s="119" t="s">
        <v>2528</v>
      </c>
      <c r="B709" s="60" t="s">
        <v>1435</v>
      </c>
      <c r="C709" s="60" t="s">
        <v>703</v>
      </c>
      <c r="D709" s="119" t="s">
        <v>235</v>
      </c>
      <c r="E709" s="119" t="s">
        <v>1088</v>
      </c>
      <c r="F709" s="120">
        <v>0.36163959000000001</v>
      </c>
      <c r="G709" s="120">
        <v>0.19785900000000001</v>
      </c>
      <c r="H709" s="75">
        <f t="shared" si="24"/>
        <v>0.82776416539050546</v>
      </c>
      <c r="I709" s="61">
        <f t="shared" si="22"/>
        <v>3.6426530548762014E-5</v>
      </c>
      <c r="J709" s="122">
        <v>2.2052070720000003</v>
      </c>
      <c r="K709" s="122">
        <v>15.3124782608696</v>
      </c>
    </row>
    <row r="710" spans="1:11" x14ac:dyDescent="0.2">
      <c r="A710" s="119" t="s">
        <v>1730</v>
      </c>
      <c r="B710" s="60" t="s">
        <v>895</v>
      </c>
      <c r="C710" s="60" t="s">
        <v>170</v>
      </c>
      <c r="D710" s="119" t="s">
        <v>878</v>
      </c>
      <c r="E710" s="119" t="s">
        <v>1088</v>
      </c>
      <c r="F710" s="120">
        <v>0.35970896099999999</v>
      </c>
      <c r="G710" s="120">
        <v>0.115290015</v>
      </c>
      <c r="H710" s="75">
        <f t="shared" si="24"/>
        <v>2.1200356856576001</v>
      </c>
      <c r="I710" s="61">
        <f t="shared" si="22"/>
        <v>3.6232065898896591E-5</v>
      </c>
      <c r="J710" s="122">
        <v>16.486869061181402</v>
      </c>
      <c r="K710" s="122">
        <v>38.151000000000003</v>
      </c>
    </row>
    <row r="711" spans="1:11" x14ac:dyDescent="0.2">
      <c r="A711" s="119" t="s">
        <v>2071</v>
      </c>
      <c r="B711" s="60" t="s">
        <v>29</v>
      </c>
      <c r="C711" s="60" t="s">
        <v>2050</v>
      </c>
      <c r="D711" s="119" t="s">
        <v>236</v>
      </c>
      <c r="E711" s="119" t="s">
        <v>237</v>
      </c>
      <c r="F711" s="120">
        <v>0.35884559999999999</v>
      </c>
      <c r="G711" s="120">
        <v>0.31381435999999996</v>
      </c>
      <c r="H711" s="75">
        <f t="shared" si="24"/>
        <v>0.14349642890784242</v>
      </c>
      <c r="I711" s="61">
        <f t="shared" ref="I711:I774" si="25">F711/$F$1037</f>
        <v>3.6145102948183392E-5</v>
      </c>
      <c r="J711" s="122">
        <v>20.932961379999998</v>
      </c>
      <c r="K711" s="122">
        <v>18.8923913043478</v>
      </c>
    </row>
    <row r="712" spans="1:11" x14ac:dyDescent="0.2">
      <c r="A712" s="119" t="s">
        <v>2889</v>
      </c>
      <c r="B712" s="60" t="s">
        <v>230</v>
      </c>
      <c r="C712" s="60" t="s">
        <v>945</v>
      </c>
      <c r="D712" s="119" t="s">
        <v>235</v>
      </c>
      <c r="E712" s="119" t="s">
        <v>237</v>
      </c>
      <c r="F712" s="120">
        <v>0.35744065999999997</v>
      </c>
      <c r="G712" s="120">
        <v>7.1371500000000004E-2</v>
      </c>
      <c r="H712" s="75">
        <f t="shared" si="24"/>
        <v>4.0081707684439856</v>
      </c>
      <c r="I712" s="61">
        <f t="shared" si="25"/>
        <v>3.6003588879358187E-5</v>
      </c>
      <c r="J712" s="122">
        <v>17.241741000000001</v>
      </c>
      <c r="K712" s="122">
        <v>83.660956521739095</v>
      </c>
    </row>
    <row r="713" spans="1:11" x14ac:dyDescent="0.2">
      <c r="A713" s="119" t="s">
        <v>1795</v>
      </c>
      <c r="B713" s="60" t="s">
        <v>1421</v>
      </c>
      <c r="C713" s="60" t="s">
        <v>703</v>
      </c>
      <c r="D713" s="119" t="s">
        <v>235</v>
      </c>
      <c r="E713" s="119" t="s">
        <v>237</v>
      </c>
      <c r="F713" s="120">
        <v>0.35177346999999998</v>
      </c>
      <c r="G713" s="120">
        <v>1.4582213100000001</v>
      </c>
      <c r="H713" s="75">
        <f t="shared" si="24"/>
        <v>-0.7587653756068069</v>
      </c>
      <c r="I713" s="61">
        <f t="shared" si="25"/>
        <v>3.5432755167096108E-5</v>
      </c>
      <c r="J713" s="122">
        <v>5.7383697399239999</v>
      </c>
      <c r="K713" s="122">
        <v>12.460217391304299</v>
      </c>
    </row>
    <row r="714" spans="1:11" x14ac:dyDescent="0.2">
      <c r="A714" s="119" t="s">
        <v>2129</v>
      </c>
      <c r="B714" s="60" t="s">
        <v>2130</v>
      </c>
      <c r="C714" s="60" t="s">
        <v>302</v>
      </c>
      <c r="D714" s="119" t="s">
        <v>236</v>
      </c>
      <c r="E714" s="119" t="s">
        <v>237</v>
      </c>
      <c r="F714" s="120">
        <v>0.35157953999999997</v>
      </c>
      <c r="G714" s="120">
        <v>7.7763999999999993E-3</v>
      </c>
      <c r="H714" s="75">
        <f t="shared" si="24"/>
        <v>44.211092536392158</v>
      </c>
      <c r="I714" s="61">
        <f t="shared" si="25"/>
        <v>3.5413221362544114E-5</v>
      </c>
      <c r="J714" s="122">
        <v>4.8322298953999994</v>
      </c>
      <c r="K714" s="122">
        <v>42.367043478260896</v>
      </c>
    </row>
    <row r="715" spans="1:11" x14ac:dyDescent="0.2">
      <c r="A715" s="119" t="s">
        <v>2665</v>
      </c>
      <c r="B715" s="60" t="s">
        <v>83</v>
      </c>
      <c r="C715" s="60" t="s">
        <v>939</v>
      </c>
      <c r="D715" s="119" t="s">
        <v>235</v>
      </c>
      <c r="E715" s="119" t="s">
        <v>1088</v>
      </c>
      <c r="F715" s="120">
        <v>0.35050592999999997</v>
      </c>
      <c r="G715" s="120">
        <v>0.16692334</v>
      </c>
      <c r="H715" s="75">
        <f t="shared" si="24"/>
        <v>1.0998018012340274</v>
      </c>
      <c r="I715" s="61">
        <f t="shared" si="25"/>
        <v>3.5305080858727993E-5</v>
      </c>
      <c r="J715" s="122">
        <v>52.768474560000001</v>
      </c>
      <c r="K715" s="122">
        <v>19.4469565217391</v>
      </c>
    </row>
    <row r="716" spans="1:11" x14ac:dyDescent="0.2">
      <c r="A716" s="119" t="s">
        <v>2291</v>
      </c>
      <c r="B716" s="60" t="s">
        <v>573</v>
      </c>
      <c r="C716" s="60" t="s">
        <v>940</v>
      </c>
      <c r="D716" s="119" t="s">
        <v>235</v>
      </c>
      <c r="E716" s="119" t="s">
        <v>1088</v>
      </c>
      <c r="F716" s="120">
        <v>0.34676178699999999</v>
      </c>
      <c r="G716" s="120">
        <v>0.86130906699999998</v>
      </c>
      <c r="H716" s="75">
        <f t="shared" si="24"/>
        <v>-0.59740144358656799</v>
      </c>
      <c r="I716" s="61">
        <f t="shared" si="25"/>
        <v>3.4927948091354725E-5</v>
      </c>
      <c r="J716" s="122">
        <v>46.068694919999999</v>
      </c>
      <c r="K716" s="122">
        <v>29.6411304347826</v>
      </c>
    </row>
    <row r="717" spans="1:11" x14ac:dyDescent="0.2">
      <c r="A717" s="119" t="s">
        <v>2923</v>
      </c>
      <c r="B717" s="60" t="s">
        <v>1555</v>
      </c>
      <c r="C717" s="60" t="s">
        <v>945</v>
      </c>
      <c r="D717" s="119" t="s">
        <v>236</v>
      </c>
      <c r="E717" s="119" t="s">
        <v>1088</v>
      </c>
      <c r="F717" s="120">
        <v>0.34659990000000002</v>
      </c>
      <c r="G717" s="120">
        <v>0</v>
      </c>
      <c r="H717" s="75" t="str">
        <f t="shared" si="24"/>
        <v/>
      </c>
      <c r="I717" s="61">
        <f t="shared" si="25"/>
        <v>3.4911641851899733E-5</v>
      </c>
      <c r="J717" s="122">
        <v>38.372399999999999</v>
      </c>
      <c r="K717" s="122">
        <v>6.8733913043478303</v>
      </c>
    </row>
    <row r="718" spans="1:11" x14ac:dyDescent="0.2">
      <c r="A718" s="119" t="s">
        <v>2102</v>
      </c>
      <c r="B718" s="60" t="s">
        <v>298</v>
      </c>
      <c r="C718" s="60" t="s">
        <v>302</v>
      </c>
      <c r="D718" s="119" t="s">
        <v>236</v>
      </c>
      <c r="E718" s="119" t="s">
        <v>237</v>
      </c>
      <c r="F718" s="120">
        <v>0.33551874999999998</v>
      </c>
      <c r="G718" s="120">
        <v>6.7964220000000006E-2</v>
      </c>
      <c r="H718" s="75">
        <f t="shared" si="24"/>
        <v>3.9366968384246883</v>
      </c>
      <c r="I718" s="61">
        <f t="shared" si="25"/>
        <v>3.3795481287204878E-5</v>
      </c>
      <c r="J718" s="122">
        <v>64.100877979999993</v>
      </c>
      <c r="K718" s="122">
        <v>16.9561739130435</v>
      </c>
    </row>
    <row r="719" spans="1:11" x14ac:dyDescent="0.2">
      <c r="A719" s="119" t="s">
        <v>2619</v>
      </c>
      <c r="B719" s="60" t="s">
        <v>338</v>
      </c>
      <c r="C719" s="60" t="s">
        <v>939</v>
      </c>
      <c r="D719" s="119" t="s">
        <v>235</v>
      </c>
      <c r="E719" s="119" t="s">
        <v>1088</v>
      </c>
      <c r="F719" s="120">
        <v>0.33360166999999996</v>
      </c>
      <c r="G719" s="120">
        <v>0.73294757999999993</v>
      </c>
      <c r="H719" s="75">
        <f t="shared" si="24"/>
        <v>-0.5448492100894855</v>
      </c>
      <c r="I719" s="61">
        <f t="shared" si="25"/>
        <v>3.3602381374707959E-5</v>
      </c>
      <c r="J719" s="122">
        <v>66.186721919999997</v>
      </c>
      <c r="K719" s="122">
        <v>25.121304347826101</v>
      </c>
    </row>
    <row r="720" spans="1:11" x14ac:dyDescent="0.2">
      <c r="A720" s="119" t="s">
        <v>2027</v>
      </c>
      <c r="B720" s="60" t="s">
        <v>5</v>
      </c>
      <c r="C720" s="60" t="s">
        <v>944</v>
      </c>
      <c r="D720" s="119" t="s">
        <v>878</v>
      </c>
      <c r="E720" s="119" t="s">
        <v>1088</v>
      </c>
      <c r="F720" s="120">
        <v>0.33206304999999997</v>
      </c>
      <c r="G720" s="120">
        <v>0.22249876999999998</v>
      </c>
      <c r="H720" s="75">
        <f t="shared" si="24"/>
        <v>0.49242645251477124</v>
      </c>
      <c r="I720" s="61">
        <f t="shared" si="25"/>
        <v>3.3447402246363808E-5</v>
      </c>
      <c r="J720" s="122">
        <v>54.502436559999992</v>
      </c>
      <c r="K720" s="122">
        <v>50.406086956521698</v>
      </c>
    </row>
    <row r="721" spans="1:11" x14ac:dyDescent="0.2">
      <c r="A721" s="119" t="s">
        <v>2317</v>
      </c>
      <c r="B721" s="60" t="s">
        <v>493</v>
      </c>
      <c r="C721" s="60" t="s">
        <v>940</v>
      </c>
      <c r="D721" s="119" t="s">
        <v>235</v>
      </c>
      <c r="E721" s="119" t="s">
        <v>1088</v>
      </c>
      <c r="F721" s="120">
        <v>0.33112548100000005</v>
      </c>
      <c r="G721" s="120">
        <v>0.27699555599999998</v>
      </c>
      <c r="H721" s="75">
        <f t="shared" si="24"/>
        <v>0.19541802685094378</v>
      </c>
      <c r="I721" s="61">
        <f t="shared" si="25"/>
        <v>3.3352964616291095E-5</v>
      </c>
      <c r="J721" s="122">
        <v>27.689224449999998</v>
      </c>
      <c r="K721" s="122">
        <v>29.956304347826102</v>
      </c>
    </row>
    <row r="722" spans="1:11" x14ac:dyDescent="0.2">
      <c r="A722" s="119" t="s">
        <v>1831</v>
      </c>
      <c r="B722" s="60" t="s">
        <v>1090</v>
      </c>
      <c r="C722" s="60" t="s">
        <v>703</v>
      </c>
      <c r="D722" s="119" t="s">
        <v>235</v>
      </c>
      <c r="E722" s="119" t="s">
        <v>1088</v>
      </c>
      <c r="F722" s="120">
        <v>0.327854965</v>
      </c>
      <c r="G722" s="120">
        <v>0.21740545999999999</v>
      </c>
      <c r="H722" s="75">
        <f t="shared" si="24"/>
        <v>0.50803464181626357</v>
      </c>
      <c r="I722" s="61">
        <f t="shared" si="25"/>
        <v>3.3023538429893145E-5</v>
      </c>
      <c r="J722" s="122">
        <v>10.3351919409</v>
      </c>
      <c r="K722" s="122">
        <v>63.6194347826087</v>
      </c>
    </row>
    <row r="723" spans="1:11" x14ac:dyDescent="0.2">
      <c r="A723" s="119" t="s">
        <v>2649</v>
      </c>
      <c r="B723" s="60" t="s">
        <v>221</v>
      </c>
      <c r="C723" s="60" t="s">
        <v>939</v>
      </c>
      <c r="D723" s="119" t="s">
        <v>235</v>
      </c>
      <c r="E723" s="119" t="s">
        <v>1088</v>
      </c>
      <c r="F723" s="120">
        <v>0.31529812000000002</v>
      </c>
      <c r="G723" s="120">
        <v>0.23025110000000001</v>
      </c>
      <c r="H723" s="75">
        <f t="shared" si="24"/>
        <v>0.36936640042110547</v>
      </c>
      <c r="I723" s="61">
        <f t="shared" si="25"/>
        <v>3.1758736924094043E-5</v>
      </c>
      <c r="J723" s="122">
        <v>19.32666021</v>
      </c>
      <c r="K723" s="122">
        <v>15.832304347826099</v>
      </c>
    </row>
    <row r="724" spans="1:11" x14ac:dyDescent="0.2">
      <c r="A724" s="119" t="s">
        <v>521</v>
      </c>
      <c r="B724" s="60" t="s">
        <v>65</v>
      </c>
      <c r="C724" s="60" t="s">
        <v>524</v>
      </c>
      <c r="D724" s="119" t="s">
        <v>235</v>
      </c>
      <c r="E724" s="119" t="s">
        <v>1088</v>
      </c>
      <c r="F724" s="120">
        <v>0.31468546000000003</v>
      </c>
      <c r="G724" s="120">
        <v>0.16491319500000001</v>
      </c>
      <c r="H724" s="75">
        <f t="shared" si="24"/>
        <v>0.90818848667627838</v>
      </c>
      <c r="I724" s="61">
        <f t="shared" si="25"/>
        <v>3.1697026097007874E-5</v>
      </c>
      <c r="J724" s="122">
        <v>11.007942480000001</v>
      </c>
      <c r="K724" s="122">
        <v>118.108565217391</v>
      </c>
    </row>
    <row r="725" spans="1:11" x14ac:dyDescent="0.2">
      <c r="A725" s="119" t="s">
        <v>2880</v>
      </c>
      <c r="B725" s="60" t="s">
        <v>603</v>
      </c>
      <c r="C725" s="60" t="s">
        <v>945</v>
      </c>
      <c r="D725" s="119" t="s">
        <v>235</v>
      </c>
      <c r="E725" s="119" t="s">
        <v>1088</v>
      </c>
      <c r="F725" s="120">
        <v>0.31287846999999996</v>
      </c>
      <c r="G725" s="120">
        <v>0.22793511499999999</v>
      </c>
      <c r="H725" s="75">
        <f t="shared" si="24"/>
        <v>0.37266462870365524</v>
      </c>
      <c r="I725" s="61">
        <f t="shared" si="25"/>
        <v>3.1515015116306589E-5</v>
      </c>
      <c r="J725" s="122">
        <v>168.99508144999999</v>
      </c>
      <c r="K725" s="122">
        <v>26.890608695652201</v>
      </c>
    </row>
    <row r="726" spans="1:11" x14ac:dyDescent="0.2">
      <c r="A726" s="119" t="s">
        <v>2321</v>
      </c>
      <c r="B726" s="60" t="s">
        <v>496</v>
      </c>
      <c r="C726" s="60" t="s">
        <v>940</v>
      </c>
      <c r="D726" s="119" t="s">
        <v>235</v>
      </c>
      <c r="E726" s="119" t="s">
        <v>1088</v>
      </c>
      <c r="F726" s="120">
        <v>0.31032500900000004</v>
      </c>
      <c r="G726" s="120">
        <v>0.42589087400000003</v>
      </c>
      <c r="H726" s="75">
        <f t="shared" si="24"/>
        <v>-0.27135088365382531</v>
      </c>
      <c r="I726" s="61">
        <f t="shared" si="25"/>
        <v>3.125781505388652E-5</v>
      </c>
      <c r="J726" s="122">
        <v>22.029080280000002</v>
      </c>
      <c r="K726" s="122">
        <v>15.641999999999999</v>
      </c>
    </row>
    <row r="727" spans="1:11" x14ac:dyDescent="0.2">
      <c r="A727" s="119" t="s">
        <v>2504</v>
      </c>
      <c r="B727" s="60" t="s">
        <v>262</v>
      </c>
      <c r="C727" s="60" t="s">
        <v>941</v>
      </c>
      <c r="D727" s="119" t="s">
        <v>235</v>
      </c>
      <c r="E727" s="119" t="s">
        <v>1088</v>
      </c>
      <c r="F727" s="120">
        <v>0.30991259999999998</v>
      </c>
      <c r="G727" s="120">
        <v>3.1512905</v>
      </c>
      <c r="H727" s="75">
        <f t="shared" si="24"/>
        <v>-0.90165533771005879</v>
      </c>
      <c r="I727" s="61">
        <f t="shared" si="25"/>
        <v>3.1216274720768988E-5</v>
      </c>
      <c r="J727" s="122">
        <v>9.8540168499999989</v>
      </c>
      <c r="K727" s="122">
        <v>36.2689130434783</v>
      </c>
    </row>
    <row r="728" spans="1:11" x14ac:dyDescent="0.2">
      <c r="A728" s="119" t="s">
        <v>1802</v>
      </c>
      <c r="B728" s="60" t="s">
        <v>1423</v>
      </c>
      <c r="C728" s="60" t="s">
        <v>703</v>
      </c>
      <c r="D728" s="119" t="s">
        <v>235</v>
      </c>
      <c r="E728" s="119" t="s">
        <v>237</v>
      </c>
      <c r="F728" s="120">
        <v>0.30849331499999999</v>
      </c>
      <c r="G728" s="120">
        <v>6.9482479999999999E-2</v>
      </c>
      <c r="H728" s="75">
        <f t="shared" si="24"/>
        <v>3.4398719648463896</v>
      </c>
      <c r="I728" s="61">
        <f t="shared" si="25"/>
        <v>3.1073315736632605E-5</v>
      </c>
      <c r="J728" s="122">
        <v>31.782308768804</v>
      </c>
      <c r="K728" s="122">
        <v>56.071043478260897</v>
      </c>
    </row>
    <row r="729" spans="1:11" x14ac:dyDescent="0.2">
      <c r="A729" s="119" t="s">
        <v>2535</v>
      </c>
      <c r="B729" s="60" t="s">
        <v>90</v>
      </c>
      <c r="C729" s="60" t="s">
        <v>946</v>
      </c>
      <c r="D729" s="119" t="s">
        <v>236</v>
      </c>
      <c r="E729" s="119" t="s">
        <v>237</v>
      </c>
      <c r="F729" s="120">
        <v>0.30505903000000001</v>
      </c>
      <c r="G729" s="120">
        <v>0.23162184</v>
      </c>
      <c r="H729" s="75">
        <f t="shared" si="24"/>
        <v>0.31705641402382434</v>
      </c>
      <c r="I729" s="61">
        <f t="shared" si="25"/>
        <v>3.0727393744337305E-5</v>
      </c>
      <c r="J729" s="122">
        <v>10.908012119999999</v>
      </c>
      <c r="K729" s="122">
        <v>56.508782608695697</v>
      </c>
    </row>
    <row r="730" spans="1:11" x14ac:dyDescent="0.2">
      <c r="A730" s="119" t="s">
        <v>2647</v>
      </c>
      <c r="B730" s="60" t="s">
        <v>219</v>
      </c>
      <c r="C730" s="60" t="s">
        <v>939</v>
      </c>
      <c r="D730" s="119" t="s">
        <v>235</v>
      </c>
      <c r="E730" s="119" t="s">
        <v>1088</v>
      </c>
      <c r="F730" s="120">
        <v>0.29987037999999999</v>
      </c>
      <c r="G730" s="120">
        <v>0.11043582</v>
      </c>
      <c r="H730" s="75">
        <f t="shared" si="24"/>
        <v>1.7153362016056022</v>
      </c>
      <c r="I730" s="61">
        <f t="shared" si="25"/>
        <v>3.0204761480176641E-5</v>
      </c>
      <c r="J730" s="122">
        <v>44.825403700000003</v>
      </c>
      <c r="K730" s="122">
        <v>15.911260869565201</v>
      </c>
    </row>
    <row r="731" spans="1:11" x14ac:dyDescent="0.2">
      <c r="A731" s="119" t="s">
        <v>2143</v>
      </c>
      <c r="B731" s="60" t="s">
        <v>2144</v>
      </c>
      <c r="C731" s="60" t="s">
        <v>302</v>
      </c>
      <c r="D731" s="119" t="s">
        <v>878</v>
      </c>
      <c r="E731" s="119" t="s">
        <v>237</v>
      </c>
      <c r="F731" s="120">
        <v>0.29959959999999997</v>
      </c>
      <c r="G731" s="120">
        <v>6.9015060000000003E-2</v>
      </c>
      <c r="H731" s="75">
        <f t="shared" si="24"/>
        <v>3.3410757014483501</v>
      </c>
      <c r="I731" s="61">
        <f t="shared" si="25"/>
        <v>3.017748687801819E-5</v>
      </c>
      <c r="J731" s="122">
        <v>348.01377886400002</v>
      </c>
      <c r="K731" s="122">
        <v>46.930260869565203</v>
      </c>
    </row>
    <row r="732" spans="1:11" x14ac:dyDescent="0.2">
      <c r="A732" s="119" t="s">
        <v>2269</v>
      </c>
      <c r="B732" s="60" t="s">
        <v>422</v>
      </c>
      <c r="C732" s="60" t="s">
        <v>940</v>
      </c>
      <c r="D732" s="119" t="s">
        <v>235</v>
      </c>
      <c r="E732" s="119" t="s">
        <v>1088</v>
      </c>
      <c r="F732" s="120">
        <v>0.29746840200000002</v>
      </c>
      <c r="G732" s="120">
        <v>0.15454720000000002</v>
      </c>
      <c r="H732" s="75">
        <f t="shared" si="24"/>
        <v>0.9247738037311577</v>
      </c>
      <c r="I732" s="61">
        <f t="shared" si="25"/>
        <v>2.9962819703297473E-5</v>
      </c>
      <c r="J732" s="122">
        <v>11.25369435</v>
      </c>
      <c r="K732" s="122">
        <v>19.633043478260898</v>
      </c>
    </row>
    <row r="733" spans="1:11" x14ac:dyDescent="0.2">
      <c r="A733" s="119" t="s">
        <v>2285</v>
      </c>
      <c r="B733" s="60" t="s">
        <v>587</v>
      </c>
      <c r="C733" s="60" t="s">
        <v>940</v>
      </c>
      <c r="D733" s="119" t="s">
        <v>235</v>
      </c>
      <c r="E733" s="119" t="s">
        <v>1088</v>
      </c>
      <c r="F733" s="120">
        <v>0.29660153</v>
      </c>
      <c r="G733" s="120">
        <v>0.13144917</v>
      </c>
      <c r="H733" s="75">
        <f t="shared" si="24"/>
        <v>1.2563971305410297</v>
      </c>
      <c r="I733" s="61">
        <f t="shared" si="25"/>
        <v>2.9875503103392393E-5</v>
      </c>
      <c r="J733" s="122">
        <v>25.364379579999998</v>
      </c>
      <c r="K733" s="122">
        <v>31.464347826087</v>
      </c>
    </row>
    <row r="734" spans="1:11" x14ac:dyDescent="0.2">
      <c r="A734" s="119" t="s">
        <v>1735</v>
      </c>
      <c r="B734" s="60" t="s">
        <v>890</v>
      </c>
      <c r="C734" s="60" t="s">
        <v>170</v>
      </c>
      <c r="D734" s="119" t="s">
        <v>878</v>
      </c>
      <c r="E734" s="119" t="s">
        <v>1088</v>
      </c>
      <c r="F734" s="120">
        <v>0.29439786000000001</v>
      </c>
      <c r="G734" s="120">
        <v>4.1392519999999995E-2</v>
      </c>
      <c r="H734" s="75">
        <f t="shared" si="24"/>
        <v>6.1123444525725912</v>
      </c>
      <c r="I734" s="61">
        <f t="shared" si="25"/>
        <v>2.9653536109749939E-5</v>
      </c>
      <c r="J734" s="122">
        <v>22.165133239405801</v>
      </c>
      <c r="K734" s="122">
        <v>128.321043478261</v>
      </c>
    </row>
    <row r="735" spans="1:11" x14ac:dyDescent="0.2">
      <c r="A735" s="119" t="s">
        <v>1998</v>
      </c>
      <c r="B735" s="60" t="s">
        <v>337</v>
      </c>
      <c r="C735" s="60" t="s">
        <v>944</v>
      </c>
      <c r="D735" s="119" t="s">
        <v>236</v>
      </c>
      <c r="E735" s="119" t="s">
        <v>1088</v>
      </c>
      <c r="F735" s="120">
        <v>0.29139607000000001</v>
      </c>
      <c r="G735" s="120">
        <v>0.52020027000000002</v>
      </c>
      <c r="H735" s="75">
        <f t="shared" si="24"/>
        <v>-0.4398386798222923</v>
      </c>
      <c r="I735" s="61">
        <f t="shared" si="25"/>
        <v>2.9351177634185997E-5</v>
      </c>
      <c r="J735" s="122">
        <v>21.60078</v>
      </c>
      <c r="K735" s="122">
        <v>91.763695652173894</v>
      </c>
    </row>
    <row r="736" spans="1:11" x14ac:dyDescent="0.2">
      <c r="A736" s="119" t="s">
        <v>1995</v>
      </c>
      <c r="B736" s="60" t="s">
        <v>548</v>
      </c>
      <c r="C736" s="60" t="s">
        <v>944</v>
      </c>
      <c r="D736" s="119" t="s">
        <v>236</v>
      </c>
      <c r="E736" s="119" t="s">
        <v>237</v>
      </c>
      <c r="F736" s="120">
        <v>0.29090368</v>
      </c>
      <c r="G736" s="120">
        <v>0.49381277000000001</v>
      </c>
      <c r="H736" s="75">
        <f t="shared" ref="H736:H738" si="26">IF(ISERROR(F736/G736-1),"",IF((F736/G736-1)&gt;10000%,"",F736/G736-1))</f>
        <v>-0.41090288126813734</v>
      </c>
      <c r="I736" s="61">
        <f t="shared" si="25"/>
        <v>2.9301581130172415E-5</v>
      </c>
      <c r="J736" s="122">
        <v>54.047446280000003</v>
      </c>
      <c r="K736" s="122">
        <v>39.881130434782598</v>
      </c>
    </row>
    <row r="737" spans="1:11" x14ac:dyDescent="0.2">
      <c r="A737" s="119" t="s">
        <v>628</v>
      </c>
      <c r="B737" s="60" t="s">
        <v>394</v>
      </c>
      <c r="C737" s="60" t="s">
        <v>942</v>
      </c>
      <c r="D737" s="119" t="s">
        <v>235</v>
      </c>
      <c r="E737" s="119" t="s">
        <v>1088</v>
      </c>
      <c r="F737" s="120">
        <v>0.28670055999999999</v>
      </c>
      <c r="G737" s="120">
        <v>0.85429454000000005</v>
      </c>
      <c r="H737" s="75">
        <f t="shared" si="26"/>
        <v>-0.66440080490272124</v>
      </c>
      <c r="I737" s="61">
        <f t="shared" si="25"/>
        <v>2.8878217418582894E-5</v>
      </c>
      <c r="J737" s="122">
        <v>73.254831390000007</v>
      </c>
      <c r="K737" s="122">
        <v>31.841652173913001</v>
      </c>
    </row>
    <row r="738" spans="1:11" x14ac:dyDescent="0.2">
      <c r="A738" s="119" t="s">
        <v>2588</v>
      </c>
      <c r="B738" s="60" t="s">
        <v>428</v>
      </c>
      <c r="C738" s="60" t="s">
        <v>703</v>
      </c>
      <c r="D738" s="119" t="s">
        <v>235</v>
      </c>
      <c r="E738" s="119" t="s">
        <v>1088</v>
      </c>
      <c r="F738" s="120">
        <v>0.28069977000000002</v>
      </c>
      <c r="G738" s="120">
        <v>0.24808848</v>
      </c>
      <c r="H738" s="75">
        <f t="shared" si="26"/>
        <v>0.13145023904374775</v>
      </c>
      <c r="I738" s="61">
        <f t="shared" si="25"/>
        <v>2.8273781493158623E-5</v>
      </c>
      <c r="J738" s="122">
        <v>2.4810641605999999</v>
      </c>
      <c r="K738" s="122">
        <v>10.266</v>
      </c>
    </row>
    <row r="739" spans="1:11" x14ac:dyDescent="0.2">
      <c r="A739" s="119" t="s">
        <v>2728</v>
      </c>
      <c r="B739" s="60" t="s">
        <v>2729</v>
      </c>
      <c r="C739" s="60" t="s">
        <v>944</v>
      </c>
      <c r="D739" s="119" t="s">
        <v>878</v>
      </c>
      <c r="E739" s="119" t="s">
        <v>1088</v>
      </c>
      <c r="F739" s="120">
        <v>0.27797446999999997</v>
      </c>
      <c r="G739" s="120">
        <v>0.17318622</v>
      </c>
      <c r="H739" s="75"/>
      <c r="I739" s="61">
        <f t="shared" si="25"/>
        <v>2.7999272765547956E-5</v>
      </c>
      <c r="J739" s="122">
        <v>7.6585233299999995</v>
      </c>
      <c r="K739" s="122">
        <v>65.903608695652196</v>
      </c>
    </row>
    <row r="740" spans="1:11" x14ac:dyDescent="0.2">
      <c r="A740" s="119" t="s">
        <v>2521</v>
      </c>
      <c r="B740" s="60" t="s">
        <v>1420</v>
      </c>
      <c r="C740" s="60" t="s">
        <v>703</v>
      </c>
      <c r="D740" s="119" t="s">
        <v>235</v>
      </c>
      <c r="E740" s="119" t="s">
        <v>1088</v>
      </c>
      <c r="F740" s="120">
        <v>0.27772916999999997</v>
      </c>
      <c r="G740" s="120">
        <v>0.48380213999999999</v>
      </c>
      <c r="H740" s="75">
        <f>IF(ISERROR(F740/G740-1),"",IF((F740/G740-1)&gt;10000%,"",F740/G740-1))</f>
        <v>-0.42594472608161682</v>
      </c>
      <c r="I740" s="61">
        <f t="shared" si="25"/>
        <v>2.7974564663363647E-5</v>
      </c>
      <c r="J740" s="122">
        <v>5.3282086607999997</v>
      </c>
      <c r="K740" s="122">
        <v>45.932739130434797</v>
      </c>
    </row>
    <row r="741" spans="1:11" x14ac:dyDescent="0.2">
      <c r="A741" s="119" t="s">
        <v>2316</v>
      </c>
      <c r="B741" s="60" t="s">
        <v>492</v>
      </c>
      <c r="C741" s="60" t="s">
        <v>940</v>
      </c>
      <c r="D741" s="119" t="s">
        <v>235</v>
      </c>
      <c r="E741" s="119" t="s">
        <v>1088</v>
      </c>
      <c r="F741" s="120">
        <v>0.27770024999999998</v>
      </c>
      <c r="G741" s="120">
        <v>0.15211395</v>
      </c>
      <c r="H741" s="75">
        <f>IF(ISERROR(F741/G741-1),"",IF((F741/G741-1)&gt;10000%,"",F741/G741-1))</f>
        <v>0.82560672443257177</v>
      </c>
      <c r="I741" s="61">
        <f t="shared" si="25"/>
        <v>2.7971651665747789E-5</v>
      </c>
      <c r="J741" s="122">
        <v>22.042010359999999</v>
      </c>
      <c r="K741" s="122">
        <v>15.4871304347826</v>
      </c>
    </row>
    <row r="742" spans="1:11" x14ac:dyDescent="0.2">
      <c r="A742" s="119" t="s">
        <v>2153</v>
      </c>
      <c r="B742" s="60" t="s">
        <v>1478</v>
      </c>
      <c r="C742" s="60" t="s">
        <v>1038</v>
      </c>
      <c r="D742" s="119" t="s">
        <v>236</v>
      </c>
      <c r="E742" s="119" t="s">
        <v>237</v>
      </c>
      <c r="F742" s="120">
        <v>0.27763890000000002</v>
      </c>
      <c r="G742" s="120">
        <v>0.37092668000000001</v>
      </c>
      <c r="H742" s="75">
        <f>IF(ISERROR(F742/G742-1),"",IF((F742/G742-1)&gt;10000%,"",F742/G742-1))</f>
        <v>-0.25149924507991706</v>
      </c>
      <c r="I742" s="61">
        <f t="shared" si="25"/>
        <v>2.796547212205025E-5</v>
      </c>
      <c r="J742" s="122">
        <v>7.7514109437599998</v>
      </c>
      <c r="K742" s="122">
        <v>25.6597826086957</v>
      </c>
    </row>
    <row r="743" spans="1:11" x14ac:dyDescent="0.2">
      <c r="A743" s="119" t="s">
        <v>2730</v>
      </c>
      <c r="B743" s="60" t="s">
        <v>2731</v>
      </c>
      <c r="C743" s="60" t="s">
        <v>944</v>
      </c>
      <c r="D743" s="119" t="s">
        <v>236</v>
      </c>
      <c r="E743" s="119" t="s">
        <v>237</v>
      </c>
      <c r="F743" s="120">
        <v>0.27719076000000004</v>
      </c>
      <c r="G743" s="120">
        <v>0.60858836999999999</v>
      </c>
      <c r="H743" s="75"/>
      <c r="I743" s="61">
        <f t="shared" si="25"/>
        <v>2.7920332746131477E-5</v>
      </c>
      <c r="J743" s="122">
        <v>3.8</v>
      </c>
      <c r="K743" s="122">
        <v>40.104043478260898</v>
      </c>
    </row>
    <row r="744" spans="1:11" x14ac:dyDescent="0.2">
      <c r="A744" s="119" t="s">
        <v>1825</v>
      </c>
      <c r="B744" s="60" t="s">
        <v>1087</v>
      </c>
      <c r="C744" s="60" t="s">
        <v>703</v>
      </c>
      <c r="D744" s="119" t="s">
        <v>235</v>
      </c>
      <c r="E744" s="119" t="s">
        <v>1088</v>
      </c>
      <c r="F744" s="120">
        <v>0.27367436099999998</v>
      </c>
      <c r="G744" s="120">
        <v>0.153480543</v>
      </c>
      <c r="H744" s="75">
        <f t="shared" ref="H744:H773" si="27">IF(ISERROR(F744/G744-1),"",IF((F744/G744-1)&gt;10000%,"",F744/G744-1))</f>
        <v>0.78312088067084829</v>
      </c>
      <c r="I744" s="61">
        <f t="shared" si="25"/>
        <v>2.7566139734257033E-5</v>
      </c>
      <c r="J744" s="122">
        <v>7.2190790193000005</v>
      </c>
      <c r="K744" s="122">
        <v>144.68973913043499</v>
      </c>
    </row>
    <row r="745" spans="1:11" x14ac:dyDescent="0.2">
      <c r="A745" s="119" t="s">
        <v>2245</v>
      </c>
      <c r="B745" s="60" t="s">
        <v>279</v>
      </c>
      <c r="C745" s="60" t="s">
        <v>940</v>
      </c>
      <c r="D745" s="119" t="s">
        <v>235</v>
      </c>
      <c r="E745" s="119" t="s">
        <v>1088</v>
      </c>
      <c r="F745" s="120">
        <v>0.26912779200000003</v>
      </c>
      <c r="G745" s="120">
        <v>0.23733855200000001</v>
      </c>
      <c r="H745" s="75">
        <f t="shared" si="27"/>
        <v>0.13394048178064222</v>
      </c>
      <c r="I745" s="61">
        <f t="shared" si="25"/>
        <v>2.7108181758553787E-5</v>
      </c>
      <c r="J745" s="122">
        <v>18.72636537</v>
      </c>
      <c r="K745" s="122">
        <v>6.5582608695652196</v>
      </c>
    </row>
    <row r="746" spans="1:11" x14ac:dyDescent="0.2">
      <c r="A746" s="119" t="s">
        <v>2882</v>
      </c>
      <c r="B746" s="60" t="s">
        <v>1713</v>
      </c>
      <c r="C746" s="60" t="s">
        <v>945</v>
      </c>
      <c r="D746" s="119" t="s">
        <v>235</v>
      </c>
      <c r="E746" s="119" t="s">
        <v>1088</v>
      </c>
      <c r="F746" s="120">
        <v>0.26341903000000005</v>
      </c>
      <c r="G746" s="120">
        <v>0.21117219000000001</v>
      </c>
      <c r="H746" s="75">
        <f t="shared" si="27"/>
        <v>0.24741344965925705</v>
      </c>
      <c r="I746" s="61">
        <f t="shared" si="25"/>
        <v>2.6533160662581934E-5</v>
      </c>
      <c r="J746" s="122">
        <v>35.271082399999997</v>
      </c>
      <c r="K746" s="122">
        <v>248.970826086957</v>
      </c>
    </row>
    <row r="747" spans="1:11" x14ac:dyDescent="0.2">
      <c r="A747" s="119" t="s">
        <v>2295</v>
      </c>
      <c r="B747" s="60" t="s">
        <v>584</v>
      </c>
      <c r="C747" s="60" t="s">
        <v>940</v>
      </c>
      <c r="D747" s="119" t="s">
        <v>235</v>
      </c>
      <c r="E747" s="119" t="s">
        <v>1088</v>
      </c>
      <c r="F747" s="120">
        <v>0.26278773700000002</v>
      </c>
      <c r="G747" s="120">
        <v>1.0287463880000001</v>
      </c>
      <c r="H747" s="75">
        <f t="shared" si="27"/>
        <v>-0.74455537335019062</v>
      </c>
      <c r="I747" s="61">
        <f t="shared" si="25"/>
        <v>2.6469573006845125E-5</v>
      </c>
      <c r="J747" s="122">
        <v>30.26753875</v>
      </c>
      <c r="K747" s="122">
        <v>32.926086956521701</v>
      </c>
    </row>
    <row r="748" spans="1:11" x14ac:dyDescent="0.2">
      <c r="A748" s="119" t="s">
        <v>2874</v>
      </c>
      <c r="B748" s="60" t="s">
        <v>1874</v>
      </c>
      <c r="C748" s="60" t="s">
        <v>945</v>
      </c>
      <c r="D748" s="119" t="s">
        <v>235</v>
      </c>
      <c r="E748" s="119" t="s">
        <v>1088</v>
      </c>
      <c r="F748" s="120">
        <v>0.25945678999999999</v>
      </c>
      <c r="G748" s="120">
        <v>0.35130571999999999</v>
      </c>
      <c r="H748" s="75">
        <f t="shared" si="27"/>
        <v>-0.26145014091999408</v>
      </c>
      <c r="I748" s="61">
        <f t="shared" si="25"/>
        <v>2.6134059843997529E-5</v>
      </c>
      <c r="J748" s="122">
        <v>3.2915000000000001</v>
      </c>
      <c r="K748" s="122">
        <v>91.180304347826095</v>
      </c>
    </row>
    <row r="749" spans="1:11" x14ac:dyDescent="0.2">
      <c r="A749" s="119" t="s">
        <v>2603</v>
      </c>
      <c r="B749" s="60" t="s">
        <v>2604</v>
      </c>
      <c r="C749" s="60" t="s">
        <v>940</v>
      </c>
      <c r="D749" s="119" t="s">
        <v>235</v>
      </c>
      <c r="E749" s="119" t="s">
        <v>1088</v>
      </c>
      <c r="F749" s="120">
        <v>0.25854041</v>
      </c>
      <c r="G749" s="120">
        <v>0.28869294000000001</v>
      </c>
      <c r="H749" s="75">
        <f t="shared" si="27"/>
        <v>-0.1044449857346702</v>
      </c>
      <c r="I749" s="61">
        <f t="shared" si="25"/>
        <v>2.604175649838132E-5</v>
      </c>
      <c r="J749" s="122">
        <v>48.944342020000001</v>
      </c>
      <c r="K749" s="122">
        <v>19.749173913043499</v>
      </c>
    </row>
    <row r="750" spans="1:11" x14ac:dyDescent="0.2">
      <c r="A750" s="119" t="s">
        <v>1839</v>
      </c>
      <c r="B750" s="60" t="s">
        <v>1083</v>
      </c>
      <c r="C750" s="60" t="s">
        <v>703</v>
      </c>
      <c r="D750" s="119" t="s">
        <v>235</v>
      </c>
      <c r="E750" s="119" t="s">
        <v>1088</v>
      </c>
      <c r="F750" s="120">
        <v>0.25609741000000003</v>
      </c>
      <c r="G750" s="120">
        <v>0.49846173999999999</v>
      </c>
      <c r="H750" s="75">
        <f t="shared" si="27"/>
        <v>-0.48622453952032496</v>
      </c>
      <c r="I750" s="61">
        <f t="shared" si="25"/>
        <v>2.5795682737124637E-5</v>
      </c>
      <c r="J750" s="122">
        <v>22.596002196935999</v>
      </c>
      <c r="K750" s="122">
        <v>70.775826086956499</v>
      </c>
    </row>
    <row r="751" spans="1:11" x14ac:dyDescent="0.2">
      <c r="A751" s="119" t="s">
        <v>2478</v>
      </c>
      <c r="B751" s="60" t="s">
        <v>317</v>
      </c>
      <c r="C751" s="60" t="s">
        <v>941</v>
      </c>
      <c r="D751" s="119" t="s">
        <v>235</v>
      </c>
      <c r="E751" s="119" t="s">
        <v>1088</v>
      </c>
      <c r="F751" s="120">
        <v>0.25526946</v>
      </c>
      <c r="G751" s="120">
        <v>6.3802701299999995</v>
      </c>
      <c r="H751" s="75">
        <f t="shared" si="27"/>
        <v>-0.95999080684691951</v>
      </c>
      <c r="I751" s="61">
        <f t="shared" si="25"/>
        <v>2.5712286596873929E-5</v>
      </c>
      <c r="J751" s="122">
        <v>65.176397526933002</v>
      </c>
      <c r="K751" s="122">
        <v>18.775869565217398</v>
      </c>
    </row>
    <row r="752" spans="1:11" x14ac:dyDescent="0.2">
      <c r="A752" s="119" t="s">
        <v>2641</v>
      </c>
      <c r="B752" s="60" t="s">
        <v>216</v>
      </c>
      <c r="C752" s="60" t="s">
        <v>939</v>
      </c>
      <c r="D752" s="119" t="s">
        <v>235</v>
      </c>
      <c r="E752" s="119" t="s">
        <v>1088</v>
      </c>
      <c r="F752" s="120">
        <v>0.24923679000000001</v>
      </c>
      <c r="G752" s="120">
        <v>5.6003074699999997</v>
      </c>
      <c r="H752" s="75">
        <f t="shared" si="27"/>
        <v>-0.95549587387208224</v>
      </c>
      <c r="I752" s="61">
        <f t="shared" si="25"/>
        <v>2.5104639524700221E-5</v>
      </c>
      <c r="J752" s="122">
        <v>39.396746700000001</v>
      </c>
      <c r="K752" s="122">
        <v>15.697869565217401</v>
      </c>
    </row>
    <row r="753" spans="1:11" x14ac:dyDescent="0.2">
      <c r="A753" s="119" t="s">
        <v>1964</v>
      </c>
      <c r="B753" s="60" t="s">
        <v>645</v>
      </c>
      <c r="C753" s="60" t="s">
        <v>944</v>
      </c>
      <c r="D753" s="119" t="s">
        <v>236</v>
      </c>
      <c r="E753" s="119" t="s">
        <v>237</v>
      </c>
      <c r="F753" s="120">
        <v>0.24691903000000001</v>
      </c>
      <c r="G753" s="120">
        <v>0.35838661999999999</v>
      </c>
      <c r="H753" s="75">
        <f t="shared" si="27"/>
        <v>-0.31102609243615176</v>
      </c>
      <c r="I753" s="61">
        <f t="shared" si="25"/>
        <v>2.4871180695027567E-5</v>
      </c>
      <c r="J753" s="122">
        <v>68.208483770000001</v>
      </c>
      <c r="K753" s="122">
        <v>17.681391304347802</v>
      </c>
    </row>
    <row r="754" spans="1:11" x14ac:dyDescent="0.2">
      <c r="A754" s="119" t="s">
        <v>984</v>
      </c>
      <c r="B754" s="60" t="s">
        <v>646</v>
      </c>
      <c r="C754" s="60" t="s">
        <v>944</v>
      </c>
      <c r="D754" s="119" t="s">
        <v>236</v>
      </c>
      <c r="E754" s="119" t="s">
        <v>237</v>
      </c>
      <c r="F754" s="120">
        <v>0.24113310000000002</v>
      </c>
      <c r="G754" s="120">
        <v>0.69245264000000006</v>
      </c>
      <c r="H754" s="75">
        <f t="shared" si="27"/>
        <v>-0.65176954195741099</v>
      </c>
      <c r="I754" s="61">
        <f t="shared" si="25"/>
        <v>2.4288386770562611E-5</v>
      </c>
      <c r="J754" s="122">
        <v>0</v>
      </c>
      <c r="K754" s="122">
        <v>29.380727272727299</v>
      </c>
    </row>
    <row r="755" spans="1:11" x14ac:dyDescent="0.2">
      <c r="A755" s="119" t="s">
        <v>2510</v>
      </c>
      <c r="B755" s="60" t="s">
        <v>164</v>
      </c>
      <c r="C755" s="60" t="s">
        <v>170</v>
      </c>
      <c r="D755" s="119" t="s">
        <v>236</v>
      </c>
      <c r="E755" s="119" t="s">
        <v>1088</v>
      </c>
      <c r="F755" s="120">
        <v>0.23413879999999998</v>
      </c>
      <c r="G755" s="120">
        <v>0.88964737000000005</v>
      </c>
      <c r="H755" s="75">
        <f t="shared" si="27"/>
        <v>-0.73681842053891544</v>
      </c>
      <c r="I755" s="61">
        <f t="shared" si="25"/>
        <v>2.3583878498619242E-5</v>
      </c>
      <c r="J755" s="122">
        <v>11.86</v>
      </c>
      <c r="K755" s="122">
        <v>88.515304347826103</v>
      </c>
    </row>
    <row r="756" spans="1:11" x14ac:dyDescent="0.2">
      <c r="A756" s="119" t="s">
        <v>2517</v>
      </c>
      <c r="B756" s="60" t="s">
        <v>255</v>
      </c>
      <c r="C756" s="60" t="s">
        <v>941</v>
      </c>
      <c r="D756" s="119" t="s">
        <v>235</v>
      </c>
      <c r="E756" s="119" t="s">
        <v>1088</v>
      </c>
      <c r="F756" s="120">
        <v>0.23345882000000001</v>
      </c>
      <c r="G756" s="120">
        <v>0.99226666000000008</v>
      </c>
      <c r="H756" s="75">
        <f t="shared" si="27"/>
        <v>-0.76472169285623282</v>
      </c>
      <c r="I756" s="61">
        <f t="shared" si="25"/>
        <v>2.3515386793265451E-5</v>
      </c>
      <c r="J756" s="122">
        <v>15.88922642</v>
      </c>
      <c r="K756" s="122">
        <v>32.818652173913001</v>
      </c>
    </row>
    <row r="757" spans="1:11" x14ac:dyDescent="0.2">
      <c r="A757" s="119" t="s">
        <v>2497</v>
      </c>
      <c r="B757" s="60" t="s">
        <v>2116</v>
      </c>
      <c r="C757" s="60" t="s">
        <v>302</v>
      </c>
      <c r="D757" s="119" t="s">
        <v>878</v>
      </c>
      <c r="E757" s="119" t="s">
        <v>1088</v>
      </c>
      <c r="F757" s="120">
        <v>0.23281979999999999</v>
      </c>
      <c r="G757" s="120">
        <v>0.14486209999999999</v>
      </c>
      <c r="H757" s="75">
        <f t="shared" si="27"/>
        <v>0.60718227887073284</v>
      </c>
      <c r="I757" s="61">
        <f t="shared" si="25"/>
        <v>2.3451020827273536E-5</v>
      </c>
      <c r="J757" s="122">
        <v>93.227012907299994</v>
      </c>
      <c r="K757" s="122">
        <v>39.014521739130402</v>
      </c>
    </row>
    <row r="758" spans="1:11" x14ac:dyDescent="0.2">
      <c r="A758" s="119" t="s">
        <v>2322</v>
      </c>
      <c r="B758" s="60" t="s">
        <v>426</v>
      </c>
      <c r="C758" s="60" t="s">
        <v>940</v>
      </c>
      <c r="D758" s="119" t="s">
        <v>235</v>
      </c>
      <c r="E758" s="119" t="s">
        <v>1088</v>
      </c>
      <c r="F758" s="120">
        <v>0.23131005999999998</v>
      </c>
      <c r="G758" s="120">
        <v>0.43843001000000004</v>
      </c>
      <c r="H758" s="75">
        <f t="shared" si="27"/>
        <v>-0.47241280312905598</v>
      </c>
      <c r="I758" s="61">
        <f t="shared" si="25"/>
        <v>2.3298950667502896E-5</v>
      </c>
      <c r="J758" s="122">
        <v>16.302022999999998</v>
      </c>
      <c r="K758" s="122">
        <v>23.057304347826101</v>
      </c>
    </row>
    <row r="759" spans="1:11" x14ac:dyDescent="0.2">
      <c r="A759" s="119" t="s">
        <v>2893</v>
      </c>
      <c r="B759" s="60" t="s">
        <v>345</v>
      </c>
      <c r="C759" s="60" t="s">
        <v>945</v>
      </c>
      <c r="D759" s="119" t="s">
        <v>235</v>
      </c>
      <c r="E759" s="119" t="s">
        <v>1088</v>
      </c>
      <c r="F759" s="120">
        <v>0.22973456</v>
      </c>
      <c r="G759" s="120">
        <v>4.5943658999999998E-2</v>
      </c>
      <c r="H759" s="75">
        <f t="shared" si="27"/>
        <v>4.0003540205624466</v>
      </c>
      <c r="I759" s="61">
        <f t="shared" si="25"/>
        <v>2.3140256762116118E-5</v>
      </c>
      <c r="J759" s="122">
        <v>5.1953137500000004</v>
      </c>
      <c r="K759" s="122">
        <v>67.556347826086906</v>
      </c>
    </row>
    <row r="760" spans="1:11" x14ac:dyDescent="0.2">
      <c r="A760" s="119" t="s">
        <v>1733</v>
      </c>
      <c r="B760" s="60" t="s">
        <v>885</v>
      </c>
      <c r="C760" s="60" t="s">
        <v>170</v>
      </c>
      <c r="D760" s="119" t="s">
        <v>878</v>
      </c>
      <c r="E760" s="119" t="s">
        <v>1088</v>
      </c>
      <c r="F760" s="120">
        <v>0.22638720000000001</v>
      </c>
      <c r="G760" s="120">
        <v>0.16098854000000001</v>
      </c>
      <c r="H760" s="75">
        <f t="shared" si="27"/>
        <v>0.40623177277090661</v>
      </c>
      <c r="I760" s="61">
        <f t="shared" si="25"/>
        <v>2.2803090382468069E-5</v>
      </c>
      <c r="J760" s="122">
        <v>2.9372654996201994</v>
      </c>
      <c r="K760" s="122">
        <v>112.977</v>
      </c>
    </row>
    <row r="761" spans="1:11" x14ac:dyDescent="0.2">
      <c r="A761" s="119" t="s">
        <v>1815</v>
      </c>
      <c r="B761" s="60" t="s">
        <v>171</v>
      </c>
      <c r="C761" s="60" t="s">
        <v>703</v>
      </c>
      <c r="D761" s="119" t="s">
        <v>235</v>
      </c>
      <c r="E761" s="119" t="s">
        <v>237</v>
      </c>
      <c r="F761" s="120">
        <v>0.22597039999999999</v>
      </c>
      <c r="G761" s="120">
        <v>0.24382223</v>
      </c>
      <c r="H761" s="75">
        <f t="shared" si="27"/>
        <v>-7.3216580785107288E-2</v>
      </c>
      <c r="I761" s="61">
        <f t="shared" si="25"/>
        <v>2.276110776122706E-5</v>
      </c>
      <c r="J761" s="122">
        <v>77.8575588581066</v>
      </c>
      <c r="K761" s="122">
        <v>41.584826086956497</v>
      </c>
    </row>
    <row r="762" spans="1:11" x14ac:dyDescent="0.2">
      <c r="A762" s="119" t="s">
        <v>2179</v>
      </c>
      <c r="B762" s="60" t="s">
        <v>1195</v>
      </c>
      <c r="C762" s="60" t="s">
        <v>1038</v>
      </c>
      <c r="D762" s="119" t="s">
        <v>236</v>
      </c>
      <c r="E762" s="119" t="s">
        <v>237</v>
      </c>
      <c r="F762" s="120">
        <v>0.22525151199999999</v>
      </c>
      <c r="G762" s="120">
        <v>0.101367467</v>
      </c>
      <c r="H762" s="75">
        <f t="shared" si="27"/>
        <v>1.222128249490539</v>
      </c>
      <c r="I762" s="61">
        <f t="shared" si="25"/>
        <v>2.2688697006383712E-5</v>
      </c>
      <c r="J762" s="122">
        <v>6.6149488707271198</v>
      </c>
      <c r="K762" s="122">
        <v>121.694</v>
      </c>
    </row>
    <row r="763" spans="1:11" x14ac:dyDescent="0.2">
      <c r="A763" s="119" t="s">
        <v>2205</v>
      </c>
      <c r="B763" s="60" t="s">
        <v>2206</v>
      </c>
      <c r="C763" s="60" t="s">
        <v>1038</v>
      </c>
      <c r="D763" s="119" t="s">
        <v>236</v>
      </c>
      <c r="E763" s="119" t="s">
        <v>1088</v>
      </c>
      <c r="F763" s="120">
        <v>0.22473020000000002</v>
      </c>
      <c r="G763" s="120">
        <v>1.4052500000000001E-2</v>
      </c>
      <c r="H763" s="75">
        <f t="shared" si="27"/>
        <v>14.992186443693294</v>
      </c>
      <c r="I763" s="61">
        <f t="shared" si="25"/>
        <v>2.2636187303302156E-5</v>
      </c>
      <c r="J763" s="122">
        <v>137.47989605000001</v>
      </c>
      <c r="K763" s="122">
        <v>55.046956521739098</v>
      </c>
    </row>
    <row r="764" spans="1:11" x14ac:dyDescent="0.2">
      <c r="A764" s="119" t="s">
        <v>1993</v>
      </c>
      <c r="B764" s="60" t="s">
        <v>335</v>
      </c>
      <c r="C764" s="60" t="s">
        <v>944</v>
      </c>
      <c r="D764" s="119" t="s">
        <v>236</v>
      </c>
      <c r="E764" s="119" t="s">
        <v>1088</v>
      </c>
      <c r="F764" s="120">
        <v>0.21914229999999998</v>
      </c>
      <c r="G764" s="120">
        <v>0.22585495</v>
      </c>
      <c r="H764" s="75">
        <f t="shared" si="27"/>
        <v>-2.9721066551784747E-2</v>
      </c>
      <c r="I764" s="61">
        <f t="shared" si="25"/>
        <v>2.2073340160229608E-5</v>
      </c>
      <c r="J764" s="122">
        <v>28.245660000000001</v>
      </c>
      <c r="K764" s="122">
        <v>31.667347826086999</v>
      </c>
    </row>
    <row r="765" spans="1:11" x14ac:dyDescent="0.2">
      <c r="A765" s="119" t="s">
        <v>2197</v>
      </c>
      <c r="B765" s="60" t="s">
        <v>2198</v>
      </c>
      <c r="C765" s="60" t="s">
        <v>2089</v>
      </c>
      <c r="D765" s="119" t="s">
        <v>235</v>
      </c>
      <c r="E765" s="119" t="s">
        <v>1088</v>
      </c>
      <c r="F765" s="120">
        <v>0.21703992000000003</v>
      </c>
      <c r="G765" s="120">
        <v>8.7296490000000004E-2</v>
      </c>
      <c r="H765" s="75">
        <f t="shared" si="27"/>
        <v>1.4862387937934276</v>
      </c>
      <c r="I765" s="61">
        <f t="shared" si="25"/>
        <v>2.1861575709066766E-5</v>
      </c>
      <c r="J765" s="122">
        <v>22.907143356519743</v>
      </c>
      <c r="K765" s="122">
        <v>72.619956521739098</v>
      </c>
    </row>
    <row r="766" spans="1:11" x14ac:dyDescent="0.2">
      <c r="A766" s="119" t="s">
        <v>2666</v>
      </c>
      <c r="B766" s="60" t="s">
        <v>84</v>
      </c>
      <c r="C766" s="60" t="s">
        <v>939</v>
      </c>
      <c r="D766" s="119" t="s">
        <v>235</v>
      </c>
      <c r="E766" s="119" t="s">
        <v>1088</v>
      </c>
      <c r="F766" s="120">
        <v>0.2114045</v>
      </c>
      <c r="G766" s="120">
        <v>3.1592380000000003E-2</v>
      </c>
      <c r="H766" s="75">
        <f t="shared" si="27"/>
        <v>5.6916294372250515</v>
      </c>
      <c r="I766" s="61">
        <f t="shared" si="25"/>
        <v>2.129394206368766E-5</v>
      </c>
      <c r="J766" s="122">
        <v>35.196063500000001</v>
      </c>
      <c r="K766" s="122">
        <v>14.4677826086957</v>
      </c>
    </row>
    <row r="767" spans="1:11" x14ac:dyDescent="0.2">
      <c r="A767" s="119" t="s">
        <v>2582</v>
      </c>
      <c r="B767" s="60" t="s">
        <v>161</v>
      </c>
      <c r="C767" s="60" t="s">
        <v>170</v>
      </c>
      <c r="D767" s="119" t="s">
        <v>236</v>
      </c>
      <c r="E767" s="119" t="s">
        <v>1088</v>
      </c>
      <c r="F767" s="120">
        <v>0.20851207999999999</v>
      </c>
      <c r="G767" s="120">
        <v>0.15025054000000002</v>
      </c>
      <c r="H767" s="75">
        <f t="shared" si="27"/>
        <v>0.38776259972177107</v>
      </c>
      <c r="I767" s="61">
        <f t="shared" si="25"/>
        <v>2.1002599997157138E-5</v>
      </c>
      <c r="J767" s="122">
        <v>44.546250000000001</v>
      </c>
      <c r="K767" s="122">
        <v>113.129739130435</v>
      </c>
    </row>
    <row r="768" spans="1:11" x14ac:dyDescent="0.2">
      <c r="A768" s="119" t="s">
        <v>1768</v>
      </c>
      <c r="B768" s="60" t="s">
        <v>1070</v>
      </c>
      <c r="C768" s="60" t="s">
        <v>703</v>
      </c>
      <c r="D768" s="119" t="s">
        <v>235</v>
      </c>
      <c r="E768" s="119" t="s">
        <v>1088</v>
      </c>
      <c r="F768" s="120">
        <v>0.206856496</v>
      </c>
      <c r="G768" s="120">
        <v>5.4399088999999998E-2</v>
      </c>
      <c r="H768" s="75">
        <f t="shared" si="27"/>
        <v>2.8025727967613578</v>
      </c>
      <c r="I768" s="61">
        <f t="shared" si="25"/>
        <v>2.083583954609026E-5</v>
      </c>
      <c r="J768" s="122">
        <v>8.8215857037000003</v>
      </c>
      <c r="K768" s="122">
        <v>55.178347826086998</v>
      </c>
    </row>
    <row r="769" spans="1:11" x14ac:dyDescent="0.2">
      <c r="A769" s="119" t="s">
        <v>2878</v>
      </c>
      <c r="B769" s="60" t="s">
        <v>1429</v>
      </c>
      <c r="C769" s="60" t="s">
        <v>945</v>
      </c>
      <c r="D769" s="119" t="s">
        <v>235</v>
      </c>
      <c r="E769" s="119" t="s">
        <v>1088</v>
      </c>
      <c r="F769" s="120">
        <v>0.20569489000000002</v>
      </c>
      <c r="G769" s="120">
        <v>0.25024535999999997</v>
      </c>
      <c r="H769" s="75">
        <f t="shared" si="27"/>
        <v>-0.17802715702700722</v>
      </c>
      <c r="I769" s="61">
        <f t="shared" si="25"/>
        <v>2.0718835552018082E-5</v>
      </c>
      <c r="J769" s="122">
        <v>148.53699</v>
      </c>
      <c r="K769" s="122">
        <v>59.037652173913003</v>
      </c>
    </row>
    <row r="770" spans="1:11" x14ac:dyDescent="0.2">
      <c r="A770" s="119" t="s">
        <v>2166</v>
      </c>
      <c r="B770" s="60" t="s">
        <v>3</v>
      </c>
      <c r="C770" s="60" t="s">
        <v>1038</v>
      </c>
      <c r="D770" s="119" t="s">
        <v>236</v>
      </c>
      <c r="E770" s="119" t="s">
        <v>237</v>
      </c>
      <c r="F770" s="120">
        <v>0.19863759</v>
      </c>
      <c r="G770" s="120">
        <v>2.011576E-2</v>
      </c>
      <c r="H770" s="75">
        <f t="shared" si="27"/>
        <v>8.8747245940496402</v>
      </c>
      <c r="I770" s="61">
        <f t="shared" si="25"/>
        <v>2.000798153838042E-5</v>
      </c>
      <c r="J770" s="122">
        <v>22.99384027</v>
      </c>
      <c r="K770" s="122">
        <v>18.970478260869601</v>
      </c>
    </row>
    <row r="771" spans="1:11" x14ac:dyDescent="0.2">
      <c r="A771" s="119" t="s">
        <v>1725</v>
      </c>
      <c r="B771" s="60" t="s">
        <v>1045</v>
      </c>
      <c r="C771" s="60" t="s">
        <v>170</v>
      </c>
      <c r="D771" s="119" t="s">
        <v>878</v>
      </c>
      <c r="E771" s="119" t="s">
        <v>237</v>
      </c>
      <c r="F771" s="120">
        <v>0.19849315000000001</v>
      </c>
      <c r="G771" s="120">
        <v>0.15542</v>
      </c>
      <c r="H771" s="75">
        <f t="shared" si="27"/>
        <v>0.27714032942993172</v>
      </c>
      <c r="I771" s="61">
        <f t="shared" si="25"/>
        <v>1.9993432666470509E-5</v>
      </c>
      <c r="J771" s="122">
        <v>13.2358261046172</v>
      </c>
      <c r="K771" s="122">
        <v>91.344999999999999</v>
      </c>
    </row>
    <row r="772" spans="1:11" x14ac:dyDescent="0.2">
      <c r="A772" s="119" t="s">
        <v>2518</v>
      </c>
      <c r="B772" s="60" t="s">
        <v>430</v>
      </c>
      <c r="C772" s="60" t="s">
        <v>703</v>
      </c>
      <c r="D772" s="119" t="s">
        <v>235</v>
      </c>
      <c r="E772" s="119" t="s">
        <v>1088</v>
      </c>
      <c r="F772" s="120">
        <v>0.19644104999999998</v>
      </c>
      <c r="G772" s="120">
        <v>3.8021849999999996E-2</v>
      </c>
      <c r="H772" s="75">
        <f t="shared" si="27"/>
        <v>4.1665305607170611</v>
      </c>
      <c r="I772" s="61">
        <f t="shared" si="25"/>
        <v>1.978673272153606E-5</v>
      </c>
      <c r="J772" s="122">
        <v>2.2541925210000002</v>
      </c>
      <c r="K772" s="122">
        <v>30.673869565217402</v>
      </c>
    </row>
    <row r="773" spans="1:11" x14ac:dyDescent="0.2">
      <c r="A773" s="119" t="s">
        <v>2331</v>
      </c>
      <c r="B773" s="60" t="s">
        <v>296</v>
      </c>
      <c r="C773" s="60" t="s">
        <v>703</v>
      </c>
      <c r="D773" s="119" t="s">
        <v>235</v>
      </c>
      <c r="E773" s="119" t="s">
        <v>1088</v>
      </c>
      <c r="F773" s="120">
        <v>0.19616547000000001</v>
      </c>
      <c r="G773" s="120">
        <v>0.23492839000000001</v>
      </c>
      <c r="H773" s="75">
        <f t="shared" si="27"/>
        <v>-0.16499887476349706</v>
      </c>
      <c r="I773" s="61">
        <f t="shared" si="25"/>
        <v>1.9758974634296147E-5</v>
      </c>
      <c r="J773" s="122">
        <v>57.605544643200005</v>
      </c>
      <c r="K773" s="122">
        <v>12.3218260869565</v>
      </c>
    </row>
    <row r="774" spans="1:11" x14ac:dyDescent="0.2">
      <c r="A774" s="119" t="s">
        <v>2732</v>
      </c>
      <c r="B774" s="60" t="s">
        <v>2733</v>
      </c>
      <c r="C774" s="60" t="s">
        <v>939</v>
      </c>
      <c r="D774" s="119" t="s">
        <v>235</v>
      </c>
      <c r="E774" s="119" t="s">
        <v>1088</v>
      </c>
      <c r="F774" s="120">
        <v>0.19519384000000001</v>
      </c>
      <c r="G774" s="120">
        <v>0</v>
      </c>
      <c r="H774" s="75"/>
      <c r="I774" s="61">
        <f t="shared" si="25"/>
        <v>1.9661106173940096E-5</v>
      </c>
      <c r="J774" s="122">
        <v>210.81554363999999</v>
      </c>
      <c r="K774" s="122">
        <v>25.672739130434799</v>
      </c>
    </row>
    <row r="775" spans="1:11" x14ac:dyDescent="0.2">
      <c r="A775" s="119" t="s">
        <v>1736</v>
      </c>
      <c r="B775" s="60" t="s">
        <v>894</v>
      </c>
      <c r="C775" s="60" t="s">
        <v>170</v>
      </c>
      <c r="D775" s="119" t="s">
        <v>878</v>
      </c>
      <c r="E775" s="119" t="s">
        <v>1088</v>
      </c>
      <c r="F775" s="120">
        <v>0.19484793</v>
      </c>
      <c r="G775" s="120">
        <v>1.8595215900000002</v>
      </c>
      <c r="H775" s="75">
        <f t="shared" ref="H775:H806" si="28">IF(ISERROR(F775/G775-1),"",IF((F775/G775-1)&gt;10000%,"",F775/G775-1))</f>
        <v>-0.89521609695319537</v>
      </c>
      <c r="I775" s="61">
        <f t="shared" ref="I775:I838" si="29">F775/$F$1037</f>
        <v>1.962626402299605E-5</v>
      </c>
      <c r="J775" s="122">
        <v>97.515378205879202</v>
      </c>
      <c r="K775" s="122">
        <v>75.068260869565194</v>
      </c>
    </row>
    <row r="776" spans="1:11" x14ac:dyDescent="0.2">
      <c r="A776" s="119" t="s">
        <v>1773</v>
      </c>
      <c r="B776" s="60" t="s">
        <v>1075</v>
      </c>
      <c r="C776" s="60" t="s">
        <v>703</v>
      </c>
      <c r="D776" s="119" t="s">
        <v>235</v>
      </c>
      <c r="E776" s="119" t="s">
        <v>1088</v>
      </c>
      <c r="F776" s="120">
        <v>0.19477339000000002</v>
      </c>
      <c r="G776" s="120">
        <v>0.25395745999999997</v>
      </c>
      <c r="H776" s="75">
        <f t="shared" si="28"/>
        <v>-0.23304718042147676</v>
      </c>
      <c r="I776" s="61">
        <f t="shared" si="29"/>
        <v>1.9618755902585054E-5</v>
      </c>
      <c r="J776" s="122">
        <v>4.9556387062800002</v>
      </c>
      <c r="K776" s="122">
        <v>60.732521739130398</v>
      </c>
    </row>
    <row r="777" spans="1:11" x14ac:dyDescent="0.2">
      <c r="A777" s="119" t="s">
        <v>2262</v>
      </c>
      <c r="B777" s="119" t="s">
        <v>1022</v>
      </c>
      <c r="C777" s="119" t="s">
        <v>940</v>
      </c>
      <c r="D777" s="119" t="s">
        <v>235</v>
      </c>
      <c r="E777" s="119" t="s">
        <v>1088</v>
      </c>
      <c r="F777" s="120">
        <v>0.19179438000000001</v>
      </c>
      <c r="G777" s="120">
        <v>1.8312011699999999</v>
      </c>
      <c r="H777" s="75">
        <f t="shared" si="28"/>
        <v>-0.89526307478276679</v>
      </c>
      <c r="I777" s="121">
        <f t="shared" si="29"/>
        <v>1.9318691966636924E-5</v>
      </c>
      <c r="J777" s="122">
        <v>33.014511370000001</v>
      </c>
      <c r="K777" s="122">
        <v>4.4282173913043499</v>
      </c>
    </row>
    <row r="778" spans="1:11" x14ac:dyDescent="0.2">
      <c r="A778" s="119" t="s">
        <v>2021</v>
      </c>
      <c r="B778" s="60" t="s">
        <v>1702</v>
      </c>
      <c r="C778" s="60" t="s">
        <v>944</v>
      </c>
      <c r="D778" s="119" t="s">
        <v>878</v>
      </c>
      <c r="E778" s="119" t="s">
        <v>237</v>
      </c>
      <c r="F778" s="120">
        <v>0.18769785999999999</v>
      </c>
      <c r="G778" s="120">
        <v>2.67753687</v>
      </c>
      <c r="H778" s="75">
        <f t="shared" si="28"/>
        <v>-0.92989905681485541</v>
      </c>
      <c r="I778" s="61">
        <f t="shared" si="29"/>
        <v>1.8906065652898389E-5</v>
      </c>
      <c r="J778" s="122">
        <v>30.3833305</v>
      </c>
      <c r="K778" s="122">
        <v>16.3896086956522</v>
      </c>
    </row>
    <row r="779" spans="1:11" x14ac:dyDescent="0.2">
      <c r="A779" s="119" t="s">
        <v>2305</v>
      </c>
      <c r="B779" s="60" t="s">
        <v>1759</v>
      </c>
      <c r="C779" s="60" t="s">
        <v>940</v>
      </c>
      <c r="D779" s="119" t="s">
        <v>235</v>
      </c>
      <c r="E779" s="119" t="s">
        <v>1088</v>
      </c>
      <c r="F779" s="120">
        <v>0.18259816699999998</v>
      </c>
      <c r="G779" s="120">
        <v>0.164402359</v>
      </c>
      <c r="H779" s="75">
        <f t="shared" si="28"/>
        <v>0.11067850918124589</v>
      </c>
      <c r="I779" s="61">
        <f t="shared" si="29"/>
        <v>1.8392393676736131E-5</v>
      </c>
      <c r="J779" s="122">
        <v>25.836708829999999</v>
      </c>
      <c r="K779" s="122">
        <v>64.704347826087002</v>
      </c>
    </row>
    <row r="780" spans="1:11" x14ac:dyDescent="0.2">
      <c r="A780" s="119" t="s">
        <v>2241</v>
      </c>
      <c r="B780" s="60" t="s">
        <v>947</v>
      </c>
      <c r="C780" s="60" t="s">
        <v>940</v>
      </c>
      <c r="D780" s="119" t="s">
        <v>235</v>
      </c>
      <c r="E780" s="119" t="s">
        <v>1088</v>
      </c>
      <c r="F780" s="120">
        <v>0.18248957000000002</v>
      </c>
      <c r="G780" s="120">
        <v>0.22977718</v>
      </c>
      <c r="H780" s="75">
        <f t="shared" si="28"/>
        <v>-0.20579767755875489</v>
      </c>
      <c r="I780" s="61">
        <f t="shared" si="29"/>
        <v>1.8381455128946045E-5</v>
      </c>
      <c r="J780" s="122">
        <v>11.630946590000001</v>
      </c>
      <c r="K780" s="122">
        <v>24.829739130434799</v>
      </c>
    </row>
    <row r="781" spans="1:11" x14ac:dyDescent="0.2">
      <c r="A781" s="119" t="s">
        <v>2910</v>
      </c>
      <c r="B781" s="60" t="s">
        <v>1615</v>
      </c>
      <c r="C781" s="60" t="s">
        <v>945</v>
      </c>
      <c r="D781" s="119" t="s">
        <v>235</v>
      </c>
      <c r="E781" s="119" t="s">
        <v>1088</v>
      </c>
      <c r="F781" s="120">
        <v>0.17438963000000002</v>
      </c>
      <c r="G781" s="120">
        <v>8.1008E-3</v>
      </c>
      <c r="H781" s="75">
        <f t="shared" si="28"/>
        <v>20.527457781947465</v>
      </c>
      <c r="I781" s="61">
        <f t="shared" si="29"/>
        <v>1.7565580097528331E-5</v>
      </c>
      <c r="J781" s="122">
        <v>1.2689999999999999</v>
      </c>
      <c r="K781" s="122">
        <v>140.77278260869599</v>
      </c>
    </row>
    <row r="782" spans="1:11" x14ac:dyDescent="0.2">
      <c r="A782" s="119" t="s">
        <v>2173</v>
      </c>
      <c r="B782" s="60" t="s">
        <v>2</v>
      </c>
      <c r="C782" s="60" t="s">
        <v>1038</v>
      </c>
      <c r="D782" s="119" t="s">
        <v>236</v>
      </c>
      <c r="E782" s="119" t="s">
        <v>237</v>
      </c>
      <c r="F782" s="120">
        <v>0.17123463</v>
      </c>
      <c r="G782" s="120">
        <v>0.54829344999999996</v>
      </c>
      <c r="H782" s="75">
        <f t="shared" si="28"/>
        <v>-0.68769528434089444</v>
      </c>
      <c r="I782" s="61">
        <f t="shared" si="29"/>
        <v>1.7247789382520205E-5</v>
      </c>
      <c r="J782" s="122">
        <v>156.65705798333713</v>
      </c>
      <c r="K782" s="122">
        <v>36.860043478260899</v>
      </c>
    </row>
    <row r="783" spans="1:11" x14ac:dyDescent="0.2">
      <c r="A783" s="119" t="s">
        <v>2624</v>
      </c>
      <c r="B783" s="60" t="s">
        <v>212</v>
      </c>
      <c r="C783" s="60" t="s">
        <v>939</v>
      </c>
      <c r="D783" s="119" t="s">
        <v>235</v>
      </c>
      <c r="E783" s="119" t="s">
        <v>1088</v>
      </c>
      <c r="F783" s="120">
        <v>0.16299598999999998</v>
      </c>
      <c r="G783" s="120">
        <v>1.5221011599999998</v>
      </c>
      <c r="H783" s="75">
        <f t="shared" si="28"/>
        <v>-0.89291382578014722</v>
      </c>
      <c r="I783" s="61">
        <f t="shared" si="29"/>
        <v>1.641794364676917E-5</v>
      </c>
      <c r="J783" s="122">
        <v>235.87909619000004</v>
      </c>
      <c r="K783" s="122">
        <v>7.7716956521739098</v>
      </c>
    </row>
    <row r="784" spans="1:11" x14ac:dyDescent="0.2">
      <c r="A784" s="119" t="s">
        <v>2508</v>
      </c>
      <c r="B784" s="60" t="s">
        <v>258</v>
      </c>
      <c r="C784" s="60" t="s">
        <v>941</v>
      </c>
      <c r="D784" s="119" t="s">
        <v>235</v>
      </c>
      <c r="E784" s="119" t="s">
        <v>1088</v>
      </c>
      <c r="F784" s="120">
        <v>0.16298689000000002</v>
      </c>
      <c r="G784" s="120">
        <v>3.791045</v>
      </c>
      <c r="H784" s="75">
        <f t="shared" si="28"/>
        <v>-0.95700739769641352</v>
      </c>
      <c r="I784" s="61">
        <f t="shared" si="29"/>
        <v>1.6417027039635551E-5</v>
      </c>
      <c r="J784" s="122">
        <v>4.8405680499999999</v>
      </c>
      <c r="K784" s="122">
        <v>36.798869565217402</v>
      </c>
    </row>
    <row r="785" spans="1:11" x14ac:dyDescent="0.2">
      <c r="A785" s="119" t="s">
        <v>2464</v>
      </c>
      <c r="B785" s="60" t="s">
        <v>1662</v>
      </c>
      <c r="C785" s="60" t="s">
        <v>1417</v>
      </c>
      <c r="D785" s="119" t="s">
        <v>236</v>
      </c>
      <c r="E785" s="119" t="s">
        <v>237</v>
      </c>
      <c r="F785" s="120">
        <v>0.16260986999999999</v>
      </c>
      <c r="G785" s="120">
        <v>0.85726026</v>
      </c>
      <c r="H785" s="75">
        <f t="shared" si="28"/>
        <v>-0.81031446622756076</v>
      </c>
      <c r="I785" s="61">
        <f t="shared" si="29"/>
        <v>1.6379051301007225E-5</v>
      </c>
      <c r="J785" s="122">
        <v>10.385851429999999</v>
      </c>
      <c r="K785" s="122">
        <v>22.931999999999999</v>
      </c>
    </row>
    <row r="786" spans="1:11" x14ac:dyDescent="0.2">
      <c r="A786" s="119" t="s">
        <v>2879</v>
      </c>
      <c r="B786" s="60" t="s">
        <v>1093</v>
      </c>
      <c r="C786" s="60" t="s">
        <v>945</v>
      </c>
      <c r="D786" s="119" t="s">
        <v>235</v>
      </c>
      <c r="E786" s="119" t="s">
        <v>1088</v>
      </c>
      <c r="F786" s="120">
        <v>0.16241729000000002</v>
      </c>
      <c r="G786" s="120">
        <v>0.23101279999999999</v>
      </c>
      <c r="H786" s="75">
        <f t="shared" si="28"/>
        <v>-0.29693380626528043</v>
      </c>
      <c r="I786" s="61">
        <f t="shared" si="29"/>
        <v>1.6359653476634401E-5</v>
      </c>
      <c r="J786" s="122">
        <v>105.93978</v>
      </c>
      <c r="K786" s="122">
        <v>45.656869565217399</v>
      </c>
    </row>
    <row r="787" spans="1:11" x14ac:dyDescent="0.2">
      <c r="A787" s="119" t="s">
        <v>2500</v>
      </c>
      <c r="B787" s="60" t="s">
        <v>892</v>
      </c>
      <c r="C787" s="60" t="s">
        <v>943</v>
      </c>
      <c r="D787" s="119" t="s">
        <v>235</v>
      </c>
      <c r="E787" s="119" t="s">
        <v>1088</v>
      </c>
      <c r="F787" s="120">
        <v>0.16148804</v>
      </c>
      <c r="G787" s="120">
        <v>3.9469850000000001E-2</v>
      </c>
      <c r="H787" s="75">
        <f t="shared" si="28"/>
        <v>3.0914277606831542</v>
      </c>
      <c r="I787" s="61">
        <f t="shared" si="29"/>
        <v>1.6266053786643498E-5</v>
      </c>
      <c r="J787" s="122">
        <v>3.6424373166000001</v>
      </c>
      <c r="K787" s="122">
        <v>86.735217391304303</v>
      </c>
    </row>
    <row r="788" spans="1:11" x14ac:dyDescent="0.2">
      <c r="A788" s="119" t="s">
        <v>2272</v>
      </c>
      <c r="B788" s="60" t="s">
        <v>418</v>
      </c>
      <c r="C788" s="60" t="s">
        <v>940</v>
      </c>
      <c r="D788" s="119" t="s">
        <v>235</v>
      </c>
      <c r="E788" s="119" t="s">
        <v>1088</v>
      </c>
      <c r="F788" s="120">
        <v>0.15889052299999998</v>
      </c>
      <c r="G788" s="120">
        <v>8.8155460000000005E-2</v>
      </c>
      <c r="H788" s="75">
        <f t="shared" si="28"/>
        <v>0.80239003914221496</v>
      </c>
      <c r="I788" s="61">
        <f t="shared" si="29"/>
        <v>1.6004416136983987E-5</v>
      </c>
      <c r="J788" s="122">
        <v>17.139356760000002</v>
      </c>
      <c r="K788" s="122">
        <v>10.154782608695699</v>
      </c>
    </row>
    <row r="789" spans="1:11" x14ac:dyDescent="0.2">
      <c r="A789" s="119" t="s">
        <v>2324</v>
      </c>
      <c r="B789" s="60" t="s">
        <v>498</v>
      </c>
      <c r="C789" s="60" t="s">
        <v>940</v>
      </c>
      <c r="D789" s="119" t="s">
        <v>235</v>
      </c>
      <c r="E789" s="119" t="s">
        <v>1088</v>
      </c>
      <c r="F789" s="120">
        <v>0.15182274799999998</v>
      </c>
      <c r="G789" s="120">
        <v>0.10927205800000001</v>
      </c>
      <c r="H789" s="75">
        <f t="shared" si="28"/>
        <v>0.38940137834687771</v>
      </c>
      <c r="I789" s="61">
        <f t="shared" si="29"/>
        <v>1.5292507017882074E-5</v>
      </c>
      <c r="J789" s="122">
        <v>33.607984719999997</v>
      </c>
      <c r="K789" s="122">
        <v>14.0372608695652</v>
      </c>
    </row>
    <row r="790" spans="1:11" x14ac:dyDescent="0.2">
      <c r="A790" s="119" t="s">
        <v>2003</v>
      </c>
      <c r="B790" s="60" t="s">
        <v>184</v>
      </c>
      <c r="C790" s="60" t="s">
        <v>944</v>
      </c>
      <c r="D790" s="119" t="s">
        <v>236</v>
      </c>
      <c r="E790" s="119" t="s">
        <v>1088</v>
      </c>
      <c r="F790" s="120">
        <v>0.14889032999999999</v>
      </c>
      <c r="G790" s="120">
        <v>0.29370196000000004</v>
      </c>
      <c r="H790" s="75">
        <f t="shared" si="28"/>
        <v>-0.49305639635499887</v>
      </c>
      <c r="I790" s="61">
        <f t="shared" si="29"/>
        <v>1.4997136110458086E-5</v>
      </c>
      <c r="J790" s="122">
        <v>163.66802642000002</v>
      </c>
      <c r="K790" s="122">
        <v>28.225826086956499</v>
      </c>
    </row>
    <row r="791" spans="1:11" x14ac:dyDescent="0.2">
      <c r="A791" s="119" t="s">
        <v>2174</v>
      </c>
      <c r="B791" s="60" t="s">
        <v>1104</v>
      </c>
      <c r="C791" s="60" t="s">
        <v>1038</v>
      </c>
      <c r="D791" s="119" t="s">
        <v>236</v>
      </c>
      <c r="E791" s="119" t="s">
        <v>237</v>
      </c>
      <c r="F791" s="120">
        <v>0.14875841000000001</v>
      </c>
      <c r="G791" s="120">
        <v>0.70308384000000002</v>
      </c>
      <c r="H791" s="75">
        <f t="shared" si="28"/>
        <v>-0.78842009795019607</v>
      </c>
      <c r="I791" s="61">
        <f t="shared" si="29"/>
        <v>1.4983848328802344E-5</v>
      </c>
      <c r="J791" s="122">
        <v>10.640633653713358</v>
      </c>
      <c r="K791" s="122">
        <v>65.431956521739096</v>
      </c>
    </row>
    <row r="792" spans="1:11" x14ac:dyDescent="0.2">
      <c r="A792" s="119" t="s">
        <v>2044</v>
      </c>
      <c r="B792" s="60" t="s">
        <v>2045</v>
      </c>
      <c r="C792" s="60" t="s">
        <v>944</v>
      </c>
      <c r="D792" s="119" t="s">
        <v>878</v>
      </c>
      <c r="E792" s="119" t="s">
        <v>237</v>
      </c>
      <c r="F792" s="120">
        <v>0.14494899999999999</v>
      </c>
      <c r="G792" s="120">
        <v>4.8885699999999997E-2</v>
      </c>
      <c r="H792" s="75">
        <f t="shared" si="28"/>
        <v>1.965059311823294</v>
      </c>
      <c r="I792" s="61">
        <f t="shared" si="29"/>
        <v>1.4600141473759842E-5</v>
      </c>
      <c r="J792" s="122">
        <v>29.263901710000003</v>
      </c>
      <c r="K792" s="122">
        <v>32.721347826086998</v>
      </c>
    </row>
    <row r="793" spans="1:11" x14ac:dyDescent="0.2">
      <c r="A793" s="119" t="s">
        <v>2887</v>
      </c>
      <c r="B793" s="60" t="s">
        <v>832</v>
      </c>
      <c r="C793" s="60" t="s">
        <v>945</v>
      </c>
      <c r="D793" s="119" t="s">
        <v>235</v>
      </c>
      <c r="E793" s="119" t="s">
        <v>1088</v>
      </c>
      <c r="F793" s="120">
        <v>0.14385832999999998</v>
      </c>
      <c r="G793" s="120">
        <v>0.12513309</v>
      </c>
      <c r="H793" s="75">
        <f t="shared" si="28"/>
        <v>0.1496425925388718</v>
      </c>
      <c r="I793" s="61">
        <f t="shared" si="29"/>
        <v>1.4490282583383324E-5</v>
      </c>
      <c r="J793" s="122">
        <v>7.21854</v>
      </c>
      <c r="K793" s="122">
        <v>103.93639130434801</v>
      </c>
    </row>
    <row r="794" spans="1:11" x14ac:dyDescent="0.2">
      <c r="A794" s="119" t="s">
        <v>2914</v>
      </c>
      <c r="B794" s="60" t="s">
        <v>965</v>
      </c>
      <c r="C794" s="60" t="s">
        <v>945</v>
      </c>
      <c r="D794" s="119" t="s">
        <v>235</v>
      </c>
      <c r="E794" s="119" t="s">
        <v>237</v>
      </c>
      <c r="F794" s="120">
        <v>0.14121710999999998</v>
      </c>
      <c r="G794" s="120">
        <v>1.84805E-3</v>
      </c>
      <c r="H794" s="75">
        <f t="shared" si="28"/>
        <v>75.414117583398706</v>
      </c>
      <c r="I794" s="61">
        <f t="shared" si="29"/>
        <v>1.4224242902783085E-5</v>
      </c>
      <c r="J794" s="122">
        <v>30.455190000000005</v>
      </c>
      <c r="K794" s="122">
        <v>30.516086956521701</v>
      </c>
    </row>
    <row r="795" spans="1:11" x14ac:dyDescent="0.2">
      <c r="A795" s="119" t="s">
        <v>1835</v>
      </c>
      <c r="B795" s="60" t="s">
        <v>1691</v>
      </c>
      <c r="C795" s="60" t="s">
        <v>703</v>
      </c>
      <c r="D795" s="119" t="s">
        <v>235</v>
      </c>
      <c r="E795" s="119" t="s">
        <v>237</v>
      </c>
      <c r="F795" s="120">
        <v>0.14096583499999998</v>
      </c>
      <c r="G795" s="120">
        <v>4.8529240000000001E-2</v>
      </c>
      <c r="H795" s="75">
        <f t="shared" si="28"/>
        <v>1.9047608204867825</v>
      </c>
      <c r="I795" s="61">
        <f t="shared" si="29"/>
        <v>1.4198932962398406E-5</v>
      </c>
      <c r="J795" s="122">
        <v>18.71046892</v>
      </c>
      <c r="K795" s="122">
        <v>11.282782608695699</v>
      </c>
    </row>
    <row r="796" spans="1:11" x14ac:dyDescent="0.2">
      <c r="A796" s="119" t="s">
        <v>2918</v>
      </c>
      <c r="B796" s="60" t="s">
        <v>610</v>
      </c>
      <c r="C796" s="60" t="s">
        <v>945</v>
      </c>
      <c r="D796" s="119" t="s">
        <v>235</v>
      </c>
      <c r="E796" s="119" t="s">
        <v>1088</v>
      </c>
      <c r="F796" s="120">
        <v>0.140735</v>
      </c>
      <c r="G796" s="120">
        <v>0</v>
      </c>
      <c r="H796" s="75" t="str">
        <f t="shared" si="28"/>
        <v/>
      </c>
      <c r="I796" s="61">
        <f t="shared" si="29"/>
        <v>1.4175681862652321E-5</v>
      </c>
      <c r="J796" s="122">
        <v>27.961206269999995</v>
      </c>
      <c r="K796" s="122">
        <v>32.683173913043497</v>
      </c>
    </row>
    <row r="797" spans="1:11" x14ac:dyDescent="0.2">
      <c r="A797" s="119" t="s">
        <v>985</v>
      </c>
      <c r="B797" s="60" t="s">
        <v>558</v>
      </c>
      <c r="C797" s="60" t="s">
        <v>944</v>
      </c>
      <c r="D797" s="119" t="s">
        <v>236</v>
      </c>
      <c r="E797" s="119" t="s">
        <v>237</v>
      </c>
      <c r="F797" s="120">
        <v>0.1403876</v>
      </c>
      <c r="G797" s="120">
        <v>0.31483729999999999</v>
      </c>
      <c r="H797" s="75">
        <f t="shared" si="28"/>
        <v>-0.55409476577267047</v>
      </c>
      <c r="I797" s="61">
        <f t="shared" si="29"/>
        <v>1.4140689629880904E-5</v>
      </c>
      <c r="J797" s="122">
        <v>0</v>
      </c>
      <c r="K797" s="122">
        <v>31.615636363636401</v>
      </c>
    </row>
    <row r="798" spans="1:11" x14ac:dyDescent="0.2">
      <c r="A798" s="119" t="s">
        <v>2913</v>
      </c>
      <c r="B798" s="60" t="s">
        <v>354</v>
      </c>
      <c r="C798" s="60" t="s">
        <v>945</v>
      </c>
      <c r="D798" s="119" t="s">
        <v>235</v>
      </c>
      <c r="E798" s="119" t="s">
        <v>1088</v>
      </c>
      <c r="F798" s="120">
        <v>0.14026870000000002</v>
      </c>
      <c r="G798" s="120">
        <v>2.1779999999999998E-3</v>
      </c>
      <c r="H798" s="75">
        <f t="shared" si="28"/>
        <v>63.402525252525265</v>
      </c>
      <c r="I798" s="61">
        <f t="shared" si="29"/>
        <v>1.4128713301508652E-5</v>
      </c>
      <c r="J798" s="122">
        <v>7.812805</v>
      </c>
      <c r="K798" s="122">
        <v>62.640347826087002</v>
      </c>
    </row>
    <row r="799" spans="1:11" x14ac:dyDescent="0.2">
      <c r="A799" s="119" t="s">
        <v>1778</v>
      </c>
      <c r="B799" s="60" t="s">
        <v>1050</v>
      </c>
      <c r="C799" s="60" t="s">
        <v>703</v>
      </c>
      <c r="D799" s="119" t="s">
        <v>235</v>
      </c>
      <c r="E799" s="119" t="s">
        <v>1088</v>
      </c>
      <c r="F799" s="120">
        <v>0.13724357999999998</v>
      </c>
      <c r="G799" s="120">
        <v>1.1743180000000001E-2</v>
      </c>
      <c r="H799" s="75">
        <f t="shared" si="28"/>
        <v>10.687088165215894</v>
      </c>
      <c r="I799" s="61">
        <f t="shared" si="29"/>
        <v>1.3824004886996644E-5</v>
      </c>
      <c r="J799" s="122">
        <v>2.5505749999999998</v>
      </c>
      <c r="K799" s="122">
        <v>58.404304347826098</v>
      </c>
    </row>
    <row r="800" spans="1:11" x14ac:dyDescent="0.2">
      <c r="A800" s="119" t="s">
        <v>1849</v>
      </c>
      <c r="B800" s="60" t="s">
        <v>1058</v>
      </c>
      <c r="C800" s="60" t="s">
        <v>703</v>
      </c>
      <c r="D800" s="119" t="s">
        <v>235</v>
      </c>
      <c r="E800" s="119" t="s">
        <v>1088</v>
      </c>
      <c r="F800" s="120">
        <v>0.13711724900000002</v>
      </c>
      <c r="G800" s="120">
        <v>5.3801422000000002E-2</v>
      </c>
      <c r="H800" s="75">
        <f t="shared" si="28"/>
        <v>1.5485803888231806</v>
      </c>
      <c r="I800" s="61">
        <f t="shared" si="29"/>
        <v>1.3811280063282641E-5</v>
      </c>
      <c r="J800" s="122">
        <v>73.144902749400003</v>
      </c>
      <c r="K800" s="122">
        <v>131.194695652174</v>
      </c>
    </row>
    <row r="801" spans="1:11" x14ac:dyDescent="0.2">
      <c r="A801" s="119" t="s">
        <v>1752</v>
      </c>
      <c r="B801" s="60" t="s">
        <v>1753</v>
      </c>
      <c r="C801" s="60" t="s">
        <v>703</v>
      </c>
      <c r="D801" s="119" t="s">
        <v>235</v>
      </c>
      <c r="E801" s="119" t="s">
        <v>1088</v>
      </c>
      <c r="F801" s="120">
        <v>0.13339432000000001</v>
      </c>
      <c r="G801" s="120">
        <v>0</v>
      </c>
      <c r="H801" s="75" t="str">
        <f t="shared" si="28"/>
        <v/>
      </c>
      <c r="I801" s="61">
        <f t="shared" si="29"/>
        <v>1.3436284098517355E-5</v>
      </c>
      <c r="J801" s="122">
        <v>1.0459012233</v>
      </c>
      <c r="K801" s="122">
        <v>186.06943478260899</v>
      </c>
    </row>
    <row r="802" spans="1:11" x14ac:dyDescent="0.2">
      <c r="A802" s="119" t="s">
        <v>2283</v>
      </c>
      <c r="B802" s="60" t="s">
        <v>571</v>
      </c>
      <c r="C802" s="60" t="s">
        <v>940</v>
      </c>
      <c r="D802" s="119" t="s">
        <v>235</v>
      </c>
      <c r="E802" s="119" t="s">
        <v>1088</v>
      </c>
      <c r="F802" s="120">
        <v>0.130839491</v>
      </c>
      <c r="G802" s="120">
        <v>0.16897978899999999</v>
      </c>
      <c r="H802" s="75">
        <f t="shared" si="28"/>
        <v>-0.22570922964047491</v>
      </c>
      <c r="I802" s="61">
        <f t="shared" si="29"/>
        <v>1.3178946242849055E-5</v>
      </c>
      <c r="J802" s="122">
        <v>20.131087399999998</v>
      </c>
      <c r="K802" s="122">
        <v>11.1364782608696</v>
      </c>
    </row>
    <row r="803" spans="1:11" x14ac:dyDescent="0.2">
      <c r="A803" s="119" t="s">
        <v>1843</v>
      </c>
      <c r="B803" s="60" t="s">
        <v>1618</v>
      </c>
      <c r="C803" s="60" t="s">
        <v>703</v>
      </c>
      <c r="D803" s="119" t="s">
        <v>235</v>
      </c>
      <c r="E803" s="119" t="s">
        <v>1088</v>
      </c>
      <c r="F803" s="120">
        <v>0.12921083</v>
      </c>
      <c r="G803" s="120">
        <v>0.41126436999999999</v>
      </c>
      <c r="H803" s="75">
        <f t="shared" si="28"/>
        <v>-0.68582051005293754</v>
      </c>
      <c r="I803" s="61">
        <f t="shared" si="29"/>
        <v>1.3014897639458929E-5</v>
      </c>
      <c r="J803" s="122">
        <v>1.4925308363999998</v>
      </c>
      <c r="K803" s="122">
        <v>34.031652173913002</v>
      </c>
    </row>
    <row r="804" spans="1:11" x14ac:dyDescent="0.2">
      <c r="A804" s="119" t="s">
        <v>2575</v>
      </c>
      <c r="B804" s="60" t="s">
        <v>516</v>
      </c>
      <c r="C804" s="60" t="s">
        <v>1038</v>
      </c>
      <c r="D804" s="119" t="s">
        <v>235</v>
      </c>
      <c r="E804" s="119" t="s">
        <v>1088</v>
      </c>
      <c r="F804" s="120">
        <v>0.12102966554359401</v>
      </c>
      <c r="G804" s="120">
        <v>0</v>
      </c>
      <c r="H804" s="75" t="str">
        <f t="shared" si="28"/>
        <v/>
      </c>
      <c r="I804" s="61">
        <f t="shared" si="29"/>
        <v>1.2190841188682292E-5</v>
      </c>
      <c r="J804" s="122">
        <v>56.7901338</v>
      </c>
      <c r="K804" s="122">
        <v>99.884260869565196</v>
      </c>
    </row>
    <row r="805" spans="1:11" x14ac:dyDescent="0.2">
      <c r="A805" s="119" t="s">
        <v>2892</v>
      </c>
      <c r="B805" s="60" t="s">
        <v>1425</v>
      </c>
      <c r="C805" s="60" t="s">
        <v>945</v>
      </c>
      <c r="D805" s="119" t="s">
        <v>235</v>
      </c>
      <c r="E805" s="119" t="s">
        <v>1088</v>
      </c>
      <c r="F805" s="120">
        <v>0.12033480000000001</v>
      </c>
      <c r="G805" s="120">
        <v>5.73112E-2</v>
      </c>
      <c r="H805" s="75">
        <f t="shared" si="28"/>
        <v>1.0996733622747388</v>
      </c>
      <c r="I805" s="61">
        <f t="shared" si="29"/>
        <v>1.2120850121191564E-5</v>
      </c>
      <c r="J805" s="122">
        <v>2.9922409999999999</v>
      </c>
      <c r="K805" s="122">
        <v>60.787478260869598</v>
      </c>
    </row>
    <row r="806" spans="1:11" x14ac:dyDescent="0.2">
      <c r="A806" s="119" t="s">
        <v>2492</v>
      </c>
      <c r="B806" s="60" t="s">
        <v>158</v>
      </c>
      <c r="C806" s="60" t="s">
        <v>170</v>
      </c>
      <c r="D806" s="119" t="s">
        <v>878</v>
      </c>
      <c r="E806" s="119" t="s">
        <v>1088</v>
      </c>
      <c r="F806" s="120">
        <v>0.12027439400000001</v>
      </c>
      <c r="G806" s="120">
        <v>0.32656024</v>
      </c>
      <c r="H806" s="75">
        <f t="shared" si="28"/>
        <v>-0.63169308670277802</v>
      </c>
      <c r="I806" s="61">
        <f t="shared" si="29"/>
        <v>1.2114765662893377E-5</v>
      </c>
      <c r="J806" s="122">
        <v>34.337402609999998</v>
      </c>
      <c r="K806" s="122">
        <v>69.710260869565204</v>
      </c>
    </row>
    <row r="807" spans="1:11" x14ac:dyDescent="0.2">
      <c r="A807" s="119" t="s">
        <v>2562</v>
      </c>
      <c r="B807" s="60" t="s">
        <v>160</v>
      </c>
      <c r="C807" s="60" t="s">
        <v>170</v>
      </c>
      <c r="D807" s="119" t="s">
        <v>236</v>
      </c>
      <c r="E807" s="119" t="s">
        <v>1088</v>
      </c>
      <c r="F807" s="120">
        <v>0.11749925999999999</v>
      </c>
      <c r="G807" s="120">
        <v>2.05183E-2</v>
      </c>
      <c r="H807" s="75">
        <f t="shared" ref="H807:H838" si="30">IF(ISERROR(F807/G807-1),"",IF((F807/G807-1)&gt;10000%,"",F807/G807-1))</f>
        <v>4.7265592178689264</v>
      </c>
      <c r="I807" s="61">
        <f t="shared" si="29"/>
        <v>1.1835237352876466E-5</v>
      </c>
      <c r="J807" s="122">
        <v>25.872000000000003</v>
      </c>
      <c r="K807" s="122">
        <v>73.718608695652193</v>
      </c>
    </row>
    <row r="808" spans="1:11" x14ac:dyDescent="0.2">
      <c r="A808" s="119" t="s">
        <v>2570</v>
      </c>
      <c r="B808" s="60" t="s">
        <v>1063</v>
      </c>
      <c r="C808" s="60" t="s">
        <v>1038</v>
      </c>
      <c r="D808" s="119" t="s">
        <v>235</v>
      </c>
      <c r="E808" s="119" t="s">
        <v>1088</v>
      </c>
      <c r="F808" s="120">
        <v>0.116896540783212</v>
      </c>
      <c r="G808" s="120">
        <v>0.87801853807429797</v>
      </c>
      <c r="H808" s="75">
        <f t="shared" si="30"/>
        <v>-0.86686324295658523</v>
      </c>
      <c r="I808" s="61">
        <f t="shared" si="29"/>
        <v>1.1774527821703029E-5</v>
      </c>
      <c r="J808" s="122">
        <v>1188.36248216429</v>
      </c>
      <c r="K808" s="122">
        <v>57.2950869565217</v>
      </c>
    </row>
    <row r="809" spans="1:11" x14ac:dyDescent="0.2">
      <c r="A809" s="119" t="s">
        <v>2719</v>
      </c>
      <c r="B809" s="60" t="s">
        <v>2713</v>
      </c>
      <c r="C809" s="60" t="s">
        <v>941</v>
      </c>
      <c r="D809" s="119" t="s">
        <v>235</v>
      </c>
      <c r="E809" s="119" t="s">
        <v>1088</v>
      </c>
      <c r="F809" s="120">
        <v>0.1165527</v>
      </c>
      <c r="G809" s="120">
        <v>5.4006640000000002E-2</v>
      </c>
      <c r="H809" s="75">
        <f t="shared" si="30"/>
        <v>1.1581179647539632</v>
      </c>
      <c r="I809" s="61">
        <f t="shared" si="29"/>
        <v>1.1739894094810511E-5</v>
      </c>
      <c r="J809" s="122">
        <v>241.49</v>
      </c>
      <c r="K809" s="122">
        <v>35.395600000000002</v>
      </c>
    </row>
    <row r="810" spans="1:11" x14ac:dyDescent="0.2">
      <c r="A810" s="119" t="s">
        <v>1750</v>
      </c>
      <c r="B810" s="60" t="s">
        <v>1751</v>
      </c>
      <c r="C810" s="60" t="s">
        <v>703</v>
      </c>
      <c r="D810" s="119" t="s">
        <v>235</v>
      </c>
      <c r="E810" s="119" t="s">
        <v>1088</v>
      </c>
      <c r="F810" s="120">
        <v>0.11474607000000001</v>
      </c>
      <c r="G810" s="120">
        <v>0.18409225000000001</v>
      </c>
      <c r="H810" s="75">
        <f t="shared" si="30"/>
        <v>-0.37669255495546394</v>
      </c>
      <c r="I810" s="61">
        <f t="shared" si="29"/>
        <v>1.1557919375490346E-5</v>
      </c>
      <c r="J810" s="122">
        <v>2.39741042112</v>
      </c>
      <c r="K810" s="122">
        <v>166.751739130435</v>
      </c>
    </row>
    <row r="811" spans="1:11" x14ac:dyDescent="0.2">
      <c r="A811" s="119" t="s">
        <v>1976</v>
      </c>
      <c r="B811" s="60" t="s">
        <v>870</v>
      </c>
      <c r="C811" s="60" t="s">
        <v>944</v>
      </c>
      <c r="D811" s="119" t="s">
        <v>878</v>
      </c>
      <c r="E811" s="119" t="s">
        <v>1088</v>
      </c>
      <c r="F811" s="120">
        <v>0.11361096000000001</v>
      </c>
      <c r="G811" s="120">
        <v>0.117056115</v>
      </c>
      <c r="H811" s="75">
        <f t="shared" si="30"/>
        <v>-2.9431653357024468E-2</v>
      </c>
      <c r="I811" s="61">
        <f t="shared" si="29"/>
        <v>1.1443584219067883E-5</v>
      </c>
      <c r="J811" s="122">
        <v>53.255855900000007</v>
      </c>
      <c r="K811" s="122">
        <v>40.911434782608701</v>
      </c>
    </row>
    <row r="812" spans="1:11" x14ac:dyDescent="0.2">
      <c r="A812" s="119" t="s">
        <v>2911</v>
      </c>
      <c r="B812" s="60" t="s">
        <v>357</v>
      </c>
      <c r="C812" s="60" t="s">
        <v>945</v>
      </c>
      <c r="D812" s="119" t="s">
        <v>235</v>
      </c>
      <c r="E812" s="119" t="s">
        <v>1088</v>
      </c>
      <c r="F812" s="120">
        <v>0.112861</v>
      </c>
      <c r="G812" s="120">
        <v>7.3088999999999993E-3</v>
      </c>
      <c r="H812" s="75">
        <f t="shared" si="30"/>
        <v>14.441584917018979</v>
      </c>
      <c r="I812" s="61">
        <f t="shared" si="29"/>
        <v>1.1368043704130484E-5</v>
      </c>
      <c r="J812" s="122">
        <v>24.826815</v>
      </c>
      <c r="K812" s="122">
        <v>63.463565217391299</v>
      </c>
    </row>
    <row r="813" spans="1:11" x14ac:dyDescent="0.2">
      <c r="A813" s="119" t="s">
        <v>2106</v>
      </c>
      <c r="B813" s="60" t="s">
        <v>2107</v>
      </c>
      <c r="C813" s="60" t="s">
        <v>1041</v>
      </c>
      <c r="D813" s="119" t="s">
        <v>235</v>
      </c>
      <c r="E813" s="119" t="s">
        <v>1088</v>
      </c>
      <c r="F813" s="120">
        <v>0.11284871</v>
      </c>
      <c r="G813" s="120">
        <v>8.605699E-2</v>
      </c>
      <c r="H813" s="75">
        <f t="shared" si="30"/>
        <v>0.31132532058116369</v>
      </c>
      <c r="I813" s="61">
        <f t="shared" si="29"/>
        <v>1.1366805780869804E-5</v>
      </c>
      <c r="J813" s="122">
        <v>44.07</v>
      </c>
      <c r="K813" s="122">
        <v>30.501130434782599</v>
      </c>
    </row>
    <row r="814" spans="1:11" x14ac:dyDescent="0.2">
      <c r="A814" s="119" t="s">
        <v>2718</v>
      </c>
      <c r="B814" s="119" t="s">
        <v>2712</v>
      </c>
      <c r="C814" s="60" t="s">
        <v>941</v>
      </c>
      <c r="D814" s="119" t="s">
        <v>236</v>
      </c>
      <c r="E814" s="119" t="s">
        <v>1088</v>
      </c>
      <c r="F814" s="120">
        <v>0.10968756</v>
      </c>
      <c r="G814" s="120">
        <v>6.4504900000000004E-2</v>
      </c>
      <c r="H814" s="75">
        <f t="shared" si="30"/>
        <v>0.70045314386969038</v>
      </c>
      <c r="I814" s="61">
        <f t="shared" si="29"/>
        <v>1.1048395600601048E-5</v>
      </c>
      <c r="J814" s="122">
        <v>308.54000000000002</v>
      </c>
      <c r="K814" s="122">
        <v>156.003695652174</v>
      </c>
    </row>
    <row r="815" spans="1:11" x14ac:dyDescent="0.2">
      <c r="A815" s="119" t="s">
        <v>2524</v>
      </c>
      <c r="B815" s="60" t="s">
        <v>227</v>
      </c>
      <c r="C815" s="60" t="s">
        <v>703</v>
      </c>
      <c r="D815" s="119" t="s">
        <v>235</v>
      </c>
      <c r="E815" s="119" t="s">
        <v>1088</v>
      </c>
      <c r="F815" s="120">
        <v>0.105641579</v>
      </c>
      <c r="G815" s="120">
        <v>0.24349014799999999</v>
      </c>
      <c r="H815" s="75">
        <f t="shared" si="30"/>
        <v>-0.56613612555691573</v>
      </c>
      <c r="I815" s="61">
        <f t="shared" si="29"/>
        <v>1.0640859881140102E-5</v>
      </c>
      <c r="J815" s="122">
        <v>8.0578555331599997</v>
      </c>
      <c r="K815" s="122">
        <v>37.928521739130403</v>
      </c>
    </row>
    <row r="816" spans="1:11" x14ac:dyDescent="0.2">
      <c r="A816" s="119" t="s">
        <v>2222</v>
      </c>
      <c r="B816" s="60" t="s">
        <v>1661</v>
      </c>
      <c r="C816" s="60" t="s">
        <v>1038</v>
      </c>
      <c r="D816" s="119" t="s">
        <v>236</v>
      </c>
      <c r="E816" s="119" t="s">
        <v>237</v>
      </c>
      <c r="F816" s="120">
        <v>0.10445154</v>
      </c>
      <c r="G816" s="120">
        <v>0.52080369999999998</v>
      </c>
      <c r="H816" s="75">
        <f t="shared" si="30"/>
        <v>-0.79944163223110742</v>
      </c>
      <c r="I816" s="61">
        <f t="shared" si="29"/>
        <v>1.0520991943042623E-5</v>
      </c>
      <c r="J816" s="122">
        <v>31.895671591442397</v>
      </c>
      <c r="K816" s="122">
        <v>26.25</v>
      </c>
    </row>
    <row r="817" spans="1:11" x14ac:dyDescent="0.2">
      <c r="A817" s="119" t="s">
        <v>2534</v>
      </c>
      <c r="B817" s="60" t="s">
        <v>92</v>
      </c>
      <c r="C817" s="60" t="s">
        <v>946</v>
      </c>
      <c r="D817" s="119" t="s">
        <v>236</v>
      </c>
      <c r="E817" s="119" t="s">
        <v>237</v>
      </c>
      <c r="F817" s="120">
        <v>0.10358790700000001</v>
      </c>
      <c r="G817" s="120">
        <v>0.74379095299999998</v>
      </c>
      <c r="H817" s="75">
        <f t="shared" si="30"/>
        <v>-0.86072981046329022</v>
      </c>
      <c r="I817" s="61">
        <f t="shared" si="29"/>
        <v>1.0434001594841479E-5</v>
      </c>
      <c r="J817" s="122">
        <v>13.257008837999999</v>
      </c>
      <c r="K817" s="122">
        <v>28.965826086956501</v>
      </c>
    </row>
    <row r="818" spans="1:11" x14ac:dyDescent="0.2">
      <c r="A818" s="119" t="s">
        <v>2531</v>
      </c>
      <c r="B818" s="60" t="s">
        <v>91</v>
      </c>
      <c r="C818" s="60" t="s">
        <v>946</v>
      </c>
      <c r="D818" s="119" t="s">
        <v>236</v>
      </c>
      <c r="E818" s="119" t="s">
        <v>237</v>
      </c>
      <c r="F818" s="120">
        <v>0.10127203999999999</v>
      </c>
      <c r="G818" s="120">
        <v>1.9305369999999999E-2</v>
      </c>
      <c r="H818" s="75">
        <f t="shared" si="30"/>
        <v>4.2457963768630176</v>
      </c>
      <c r="I818" s="61">
        <f t="shared" si="29"/>
        <v>1.0200733439597829E-5</v>
      </c>
      <c r="J818" s="122">
        <v>27.278011859999999</v>
      </c>
      <c r="K818" s="122">
        <v>67.5515652173913</v>
      </c>
    </row>
    <row r="819" spans="1:11" x14ac:dyDescent="0.2">
      <c r="A819" s="119" t="s">
        <v>2557</v>
      </c>
      <c r="B819" s="60" t="s">
        <v>1064</v>
      </c>
      <c r="C819" s="60" t="s">
        <v>1038</v>
      </c>
      <c r="D819" s="119" t="s">
        <v>235</v>
      </c>
      <c r="E819" s="119" t="s">
        <v>1088</v>
      </c>
      <c r="F819" s="120">
        <v>9.8218300000000008E-2</v>
      </c>
      <c r="G819" s="120">
        <v>4.2398999999999996E-3</v>
      </c>
      <c r="H819" s="75">
        <f t="shared" si="30"/>
        <v>22.165239746220433</v>
      </c>
      <c r="I819" s="61">
        <f t="shared" si="29"/>
        <v>9.8931422452875601E-6</v>
      </c>
      <c r="J819" s="122">
        <v>130.41696119999997</v>
      </c>
      <c r="K819" s="122">
        <v>30.897652173912999</v>
      </c>
    </row>
    <row r="820" spans="1:11" x14ac:dyDescent="0.2">
      <c r="A820" s="119" t="s">
        <v>1805</v>
      </c>
      <c r="B820" s="60" t="s">
        <v>249</v>
      </c>
      <c r="C820" s="60" t="s">
        <v>703</v>
      </c>
      <c r="D820" s="119" t="s">
        <v>235</v>
      </c>
      <c r="E820" s="119" t="s">
        <v>1088</v>
      </c>
      <c r="F820" s="120">
        <v>9.7264799999999998E-2</v>
      </c>
      <c r="G820" s="120">
        <v>1.20138E-2</v>
      </c>
      <c r="H820" s="75">
        <f t="shared" si="30"/>
        <v>7.0960894970783599</v>
      </c>
      <c r="I820" s="61">
        <f t="shared" si="29"/>
        <v>9.7970999483746444E-6</v>
      </c>
      <c r="J820" s="122">
        <v>1.7931762129</v>
      </c>
      <c r="K820" s="122">
        <v>45.918695652173902</v>
      </c>
    </row>
    <row r="821" spans="1:11" x14ac:dyDescent="0.2">
      <c r="A821" s="119" t="s">
        <v>2881</v>
      </c>
      <c r="B821" s="60" t="s">
        <v>231</v>
      </c>
      <c r="C821" s="60" t="s">
        <v>945</v>
      </c>
      <c r="D821" s="119" t="s">
        <v>235</v>
      </c>
      <c r="E821" s="119" t="s">
        <v>237</v>
      </c>
      <c r="F821" s="120">
        <v>9.6664429999999996E-2</v>
      </c>
      <c r="G821" s="120">
        <v>0.21503757999999998</v>
      </c>
      <c r="H821" s="75">
        <f t="shared" si="30"/>
        <v>-0.55047657251351134</v>
      </c>
      <c r="I821" s="61">
        <f t="shared" si="29"/>
        <v>9.7366270445491521E-6</v>
      </c>
      <c r="J821" s="122">
        <v>74.522024999999999</v>
      </c>
      <c r="K821" s="122">
        <v>185.58365217391301</v>
      </c>
    </row>
    <row r="822" spans="1:11" x14ac:dyDescent="0.2">
      <c r="A822" s="119" t="s">
        <v>2922</v>
      </c>
      <c r="B822" s="60" t="s">
        <v>1553</v>
      </c>
      <c r="C822" s="60" t="s">
        <v>945</v>
      </c>
      <c r="D822" s="119" t="s">
        <v>236</v>
      </c>
      <c r="E822" s="119" t="s">
        <v>1088</v>
      </c>
      <c r="F822" s="120">
        <v>9.5540380000000008E-2</v>
      </c>
      <c r="G822" s="120">
        <v>0</v>
      </c>
      <c r="H822" s="75" t="str">
        <f t="shared" si="30"/>
        <v/>
      </c>
      <c r="I822" s="61">
        <f t="shared" si="29"/>
        <v>9.623405918335246E-6</v>
      </c>
      <c r="J822" s="122">
        <v>53.168640000000003</v>
      </c>
      <c r="K822" s="122">
        <v>5.6423478260869597</v>
      </c>
    </row>
    <row r="823" spans="1:11" x14ac:dyDescent="0.2">
      <c r="A823" s="119" t="s">
        <v>2463</v>
      </c>
      <c r="B823" s="60" t="s">
        <v>120</v>
      </c>
      <c r="C823" s="60" t="s">
        <v>703</v>
      </c>
      <c r="D823" s="119" t="s">
        <v>235</v>
      </c>
      <c r="E823" s="119" t="s">
        <v>1088</v>
      </c>
      <c r="F823" s="120">
        <v>9.4755265000000005E-2</v>
      </c>
      <c r="G823" s="120">
        <v>2.6121192579999999</v>
      </c>
      <c r="H823" s="75">
        <f t="shared" si="30"/>
        <v>-0.96372475540318536</v>
      </c>
      <c r="I823" s="61">
        <f t="shared" si="29"/>
        <v>9.5443243788063698E-6</v>
      </c>
      <c r="J823" s="122">
        <v>19.893561879900002</v>
      </c>
      <c r="K823" s="122">
        <v>16.601304347826101</v>
      </c>
    </row>
    <row r="824" spans="1:11" x14ac:dyDescent="0.2">
      <c r="A824" s="119" t="s">
        <v>1813</v>
      </c>
      <c r="B824" s="60" t="s">
        <v>275</v>
      </c>
      <c r="C824" s="60" t="s">
        <v>703</v>
      </c>
      <c r="D824" s="119" t="s">
        <v>235</v>
      </c>
      <c r="E824" s="119" t="s">
        <v>1088</v>
      </c>
      <c r="F824" s="120">
        <v>9.4260490000000002E-2</v>
      </c>
      <c r="G824" s="120">
        <v>5.7423120000000001E-2</v>
      </c>
      <c r="H824" s="75">
        <f t="shared" si="30"/>
        <v>0.64150763664530941</v>
      </c>
      <c r="I824" s="61">
        <f t="shared" si="29"/>
        <v>9.4944876431429331E-6</v>
      </c>
      <c r="J824" s="122">
        <v>7.7357001758400008</v>
      </c>
      <c r="K824" s="122">
        <v>37.337565217391301</v>
      </c>
    </row>
    <row r="825" spans="1:11" x14ac:dyDescent="0.2">
      <c r="A825" s="119" t="s">
        <v>2853</v>
      </c>
      <c r="B825" s="60" t="s">
        <v>613</v>
      </c>
      <c r="C825" s="60" t="s">
        <v>945</v>
      </c>
      <c r="D825" s="119" t="s">
        <v>235</v>
      </c>
      <c r="E825" s="119" t="s">
        <v>1088</v>
      </c>
      <c r="F825" s="120">
        <v>9.3099109999999999E-2</v>
      </c>
      <c r="G825" s="120">
        <v>1.5736823999999998</v>
      </c>
      <c r="H825" s="75">
        <f t="shared" si="30"/>
        <v>-0.94083996237106038</v>
      </c>
      <c r="I825" s="61">
        <f t="shared" si="29"/>
        <v>9.3775064131600061E-6</v>
      </c>
      <c r="J825" s="122">
        <v>17.144115900000003</v>
      </c>
      <c r="K825" s="122">
        <v>27.0674347826087</v>
      </c>
    </row>
    <row r="826" spans="1:11" x14ac:dyDescent="0.2">
      <c r="A826" s="119" t="s">
        <v>1856</v>
      </c>
      <c r="B826" s="60" t="s">
        <v>1057</v>
      </c>
      <c r="C826" s="60" t="s">
        <v>703</v>
      </c>
      <c r="D826" s="119" t="s">
        <v>235</v>
      </c>
      <c r="E826" s="119" t="s">
        <v>1088</v>
      </c>
      <c r="F826" s="120">
        <v>9.2634140000000004E-2</v>
      </c>
      <c r="G826" s="120">
        <v>1.0928E-2</v>
      </c>
      <c r="H826" s="75">
        <f t="shared" si="30"/>
        <v>7.4767697657393857</v>
      </c>
      <c r="I826" s="61">
        <f t="shared" si="29"/>
        <v>9.3306718176743238E-6</v>
      </c>
      <c r="J826" s="122">
        <v>2.7761985689999999</v>
      </c>
      <c r="K826" s="122">
        <v>146.827043478261</v>
      </c>
    </row>
    <row r="827" spans="1:11" x14ac:dyDescent="0.2">
      <c r="A827" s="119" t="s">
        <v>1833</v>
      </c>
      <c r="B827" s="60" t="s">
        <v>1686</v>
      </c>
      <c r="C827" s="60" t="s">
        <v>703</v>
      </c>
      <c r="D827" s="119" t="s">
        <v>235</v>
      </c>
      <c r="E827" s="119" t="s">
        <v>1088</v>
      </c>
      <c r="F827" s="120">
        <v>9.1169820000000013E-2</v>
      </c>
      <c r="G827" s="120">
        <v>4.5135604000000003E-2</v>
      </c>
      <c r="H827" s="75">
        <f t="shared" si="30"/>
        <v>1.0199091608478312</v>
      </c>
      <c r="I827" s="61">
        <f t="shared" si="29"/>
        <v>9.1831766354871003E-6</v>
      </c>
      <c r="J827" s="122">
        <v>18.428520883500003</v>
      </c>
      <c r="K827" s="122">
        <v>455.94099999999997</v>
      </c>
    </row>
    <row r="828" spans="1:11" x14ac:dyDescent="0.2">
      <c r="A828" s="119" t="s">
        <v>2201</v>
      </c>
      <c r="B828" s="60" t="s">
        <v>2202</v>
      </c>
      <c r="C828" s="60" t="s">
        <v>1038</v>
      </c>
      <c r="D828" s="119" t="s">
        <v>236</v>
      </c>
      <c r="E828" s="119" t="s">
        <v>1088</v>
      </c>
      <c r="F828" s="120">
        <v>9.0546539999999995E-2</v>
      </c>
      <c r="G828" s="120">
        <v>2.328305E-2</v>
      </c>
      <c r="H828" s="75">
        <f t="shared" si="30"/>
        <v>2.8889466800956058</v>
      </c>
      <c r="I828" s="61">
        <f t="shared" si="29"/>
        <v>9.1203960976581731E-6</v>
      </c>
      <c r="J828" s="122">
        <v>108.73094606999999</v>
      </c>
      <c r="K828" s="122">
        <v>51.262652173912997</v>
      </c>
    </row>
    <row r="829" spans="1:11" x14ac:dyDescent="0.2">
      <c r="A829" s="119" t="s">
        <v>1810</v>
      </c>
      <c r="B829" s="60" t="s">
        <v>274</v>
      </c>
      <c r="C829" s="60" t="s">
        <v>703</v>
      </c>
      <c r="D829" s="119" t="s">
        <v>235</v>
      </c>
      <c r="E829" s="119" t="s">
        <v>1088</v>
      </c>
      <c r="F829" s="120">
        <v>9.0516390000000002E-2</v>
      </c>
      <c r="G829" s="120">
        <v>8.8825970000000004E-2</v>
      </c>
      <c r="H829" s="75">
        <f t="shared" si="30"/>
        <v>1.9030695640025019E-2</v>
      </c>
      <c r="I829" s="61">
        <f t="shared" si="29"/>
        <v>9.1173592069901881E-6</v>
      </c>
      <c r="J829" s="122">
        <v>7.6251360000000004</v>
      </c>
      <c r="K829" s="122">
        <v>39.918304347826101</v>
      </c>
    </row>
    <row r="830" spans="1:11" x14ac:dyDescent="0.2">
      <c r="A830" s="119" t="s">
        <v>2877</v>
      </c>
      <c r="B830" s="60" t="s">
        <v>178</v>
      </c>
      <c r="C830" s="60" t="s">
        <v>945</v>
      </c>
      <c r="D830" s="119" t="s">
        <v>235</v>
      </c>
      <c r="E830" s="119" t="s">
        <v>237</v>
      </c>
      <c r="F830" s="120">
        <v>8.9082482000000004E-2</v>
      </c>
      <c r="G830" s="120">
        <v>0.33782659999999998</v>
      </c>
      <c r="H830" s="75">
        <f t="shared" si="30"/>
        <v>-0.73630708179876891</v>
      </c>
      <c r="I830" s="61">
        <f t="shared" si="29"/>
        <v>8.972927305698313E-6</v>
      </c>
      <c r="J830" s="122">
        <v>74.838863400000008</v>
      </c>
      <c r="K830" s="122">
        <v>141.16634782608699</v>
      </c>
    </row>
    <row r="831" spans="1:11" x14ac:dyDescent="0.2">
      <c r="A831" s="119" t="s">
        <v>2551</v>
      </c>
      <c r="B831" s="60" t="s">
        <v>565</v>
      </c>
      <c r="C831" s="60" t="s">
        <v>943</v>
      </c>
      <c r="D831" s="119" t="s">
        <v>235</v>
      </c>
      <c r="E831" s="119" t="s">
        <v>1088</v>
      </c>
      <c r="F831" s="120">
        <v>8.8334650000000001E-2</v>
      </c>
      <c r="G831" s="120">
        <v>1.7501900000000001E-2</v>
      </c>
      <c r="H831" s="75">
        <f t="shared" si="30"/>
        <v>4.047146309829218</v>
      </c>
      <c r="I831" s="61">
        <f t="shared" si="29"/>
        <v>8.8976011358136985E-6</v>
      </c>
      <c r="J831" s="122">
        <v>7.3412382488999999</v>
      </c>
      <c r="K831" s="122">
        <v>111.815782608696</v>
      </c>
    </row>
    <row r="832" spans="1:11" x14ac:dyDescent="0.2">
      <c r="A832" s="119" t="s">
        <v>2532</v>
      </c>
      <c r="B832" s="60" t="s">
        <v>395</v>
      </c>
      <c r="C832" s="60" t="s">
        <v>703</v>
      </c>
      <c r="D832" s="119" t="s">
        <v>235</v>
      </c>
      <c r="E832" s="119" t="s">
        <v>1088</v>
      </c>
      <c r="F832" s="120">
        <v>8.6466050000000003E-2</v>
      </c>
      <c r="G832" s="120">
        <v>1.8666160000000001E-2</v>
      </c>
      <c r="H832" s="75">
        <f t="shared" si="30"/>
        <v>3.6322355535364528</v>
      </c>
      <c r="I832" s="61">
        <f t="shared" si="29"/>
        <v>8.7093844226396331E-6</v>
      </c>
      <c r="J832" s="122">
        <v>7.0408026709999998</v>
      </c>
      <c r="K832" s="122">
        <v>12.472782608695701</v>
      </c>
    </row>
    <row r="833" spans="1:11" x14ac:dyDescent="0.2">
      <c r="A833" s="119" t="s">
        <v>2912</v>
      </c>
      <c r="B833" s="60" t="s">
        <v>229</v>
      </c>
      <c r="C833" s="60" t="s">
        <v>945</v>
      </c>
      <c r="D833" s="119" t="s">
        <v>235</v>
      </c>
      <c r="E833" s="119" t="s">
        <v>237</v>
      </c>
      <c r="F833" s="120">
        <v>8.513722E-2</v>
      </c>
      <c r="G833" s="120">
        <v>4.4601099999999998E-3</v>
      </c>
      <c r="H833" s="75">
        <f t="shared" si="30"/>
        <v>18.088591985399464</v>
      </c>
      <c r="I833" s="61">
        <f t="shared" si="29"/>
        <v>8.5755366141374958E-6</v>
      </c>
      <c r="J833" s="122">
        <v>21.161210000000001</v>
      </c>
      <c r="K833" s="122">
        <v>150.08552173913</v>
      </c>
    </row>
    <row r="834" spans="1:11" x14ac:dyDescent="0.2">
      <c r="A834" s="119" t="s">
        <v>2264</v>
      </c>
      <c r="B834" s="60" t="s">
        <v>1037</v>
      </c>
      <c r="C834" s="60" t="s">
        <v>940</v>
      </c>
      <c r="D834" s="119" t="s">
        <v>235</v>
      </c>
      <c r="E834" s="119" t="s">
        <v>1088</v>
      </c>
      <c r="F834" s="120">
        <v>8.1781660000000006E-2</v>
      </c>
      <c r="G834" s="120">
        <v>1.7427830000000002E-2</v>
      </c>
      <c r="H834" s="75">
        <f t="shared" si="30"/>
        <v>3.6925899552612114</v>
      </c>
      <c r="I834" s="61">
        <f t="shared" si="29"/>
        <v>8.2375442808086039E-6</v>
      </c>
      <c r="J834" s="122">
        <v>13.20743285</v>
      </c>
      <c r="K834" s="122">
        <v>12.05</v>
      </c>
    </row>
    <row r="835" spans="1:11" x14ac:dyDescent="0.2">
      <c r="A835" s="119" t="s">
        <v>2515</v>
      </c>
      <c r="B835" s="60" t="s">
        <v>320</v>
      </c>
      <c r="C835" s="60" t="s">
        <v>2050</v>
      </c>
      <c r="D835" s="119" t="s">
        <v>236</v>
      </c>
      <c r="E835" s="119" t="s">
        <v>237</v>
      </c>
      <c r="F835" s="120">
        <v>8.1589081000000008E-2</v>
      </c>
      <c r="G835" s="120">
        <v>1.457564487</v>
      </c>
      <c r="H835" s="75">
        <f t="shared" si="30"/>
        <v>-0.94402369039058509</v>
      </c>
      <c r="I835" s="61">
        <f t="shared" si="29"/>
        <v>8.2181465571618379E-6</v>
      </c>
      <c r="J835" s="122">
        <v>13.16269439</v>
      </c>
      <c r="K835" s="122">
        <v>32.675217391304301</v>
      </c>
    </row>
    <row r="836" spans="1:11" x14ac:dyDescent="0.2">
      <c r="A836" s="119" t="s">
        <v>2258</v>
      </c>
      <c r="B836" s="60" t="s">
        <v>666</v>
      </c>
      <c r="C836" s="60" t="s">
        <v>940</v>
      </c>
      <c r="D836" s="119" t="s">
        <v>235</v>
      </c>
      <c r="E836" s="119" t="s">
        <v>1088</v>
      </c>
      <c r="F836" s="120">
        <v>7.988468700000001E-2</v>
      </c>
      <c r="G836" s="120">
        <v>8.6237335999999998E-2</v>
      </c>
      <c r="H836" s="75">
        <f t="shared" si="30"/>
        <v>-7.3664717565023019E-2</v>
      </c>
      <c r="I836" s="61">
        <f t="shared" si="29"/>
        <v>8.0464696671727567E-6</v>
      </c>
      <c r="J836" s="122">
        <v>13.385881320000001</v>
      </c>
      <c r="K836" s="122">
        <v>17.785782608695701</v>
      </c>
    </row>
    <row r="837" spans="1:11" x14ac:dyDescent="0.2">
      <c r="A837" s="119" t="s">
        <v>2577</v>
      </c>
      <c r="B837" s="60" t="s">
        <v>1888</v>
      </c>
      <c r="C837" s="60" t="s">
        <v>1038</v>
      </c>
      <c r="D837" s="119" t="s">
        <v>235</v>
      </c>
      <c r="E837" s="119" t="s">
        <v>1088</v>
      </c>
      <c r="F837" s="120">
        <v>7.9403669999999996E-2</v>
      </c>
      <c r="G837" s="120">
        <v>0.15031243</v>
      </c>
      <c r="H837" s="75">
        <f t="shared" si="30"/>
        <v>-0.47174248995908064</v>
      </c>
      <c r="I837" s="61">
        <f t="shared" si="29"/>
        <v>7.9980187206240825E-6</v>
      </c>
      <c r="J837" s="122">
        <v>160.21865688000003</v>
      </c>
      <c r="K837" s="122">
        <v>47.792739130434803</v>
      </c>
    </row>
    <row r="838" spans="1:11" x14ac:dyDescent="0.2">
      <c r="A838" s="119" t="s">
        <v>2038</v>
      </c>
      <c r="B838" s="60" t="s">
        <v>11</v>
      </c>
      <c r="C838" s="60" t="s">
        <v>944</v>
      </c>
      <c r="D838" s="119" t="s">
        <v>878</v>
      </c>
      <c r="E838" s="119" t="s">
        <v>1088</v>
      </c>
      <c r="F838" s="120">
        <v>7.764449531993789E-2</v>
      </c>
      <c r="G838" s="120">
        <v>3.3337224669603503E-2</v>
      </c>
      <c r="H838" s="75">
        <f t="shared" si="30"/>
        <v>1.329062964582449</v>
      </c>
      <c r="I838" s="61">
        <f t="shared" si="29"/>
        <v>7.8208239886427438E-6</v>
      </c>
      <c r="J838" s="122">
        <v>50.107199999999999</v>
      </c>
      <c r="K838" s="122">
        <v>15.330086956521701</v>
      </c>
    </row>
    <row r="839" spans="1:11" x14ac:dyDescent="0.2">
      <c r="A839" s="119" t="s">
        <v>2673</v>
      </c>
      <c r="B839" s="60" t="s">
        <v>222</v>
      </c>
      <c r="C839" s="60" t="s">
        <v>939</v>
      </c>
      <c r="D839" s="119" t="s">
        <v>235</v>
      </c>
      <c r="E839" s="119" t="s">
        <v>1088</v>
      </c>
      <c r="F839" s="120">
        <v>7.5853690000000001E-2</v>
      </c>
      <c r="G839" s="120">
        <v>0.22409518</v>
      </c>
      <c r="H839" s="75">
        <f t="shared" ref="H839:H861" si="31">IF(ISERROR(F839/G839-1),"",IF((F839/G839-1)&gt;10000%,"",F839/G839-1))</f>
        <v>-0.66151128283972915</v>
      </c>
      <c r="I839" s="61">
        <f t="shared" ref="I839:I902" si="32">F839/$F$1037</f>
        <v>7.6404432269744687E-6</v>
      </c>
      <c r="J839" s="122">
        <v>62.552168999999999</v>
      </c>
      <c r="K839" s="122">
        <v>31.2223043478261</v>
      </c>
    </row>
    <row r="840" spans="1:11" x14ac:dyDescent="0.2">
      <c r="A840" s="119" t="s">
        <v>1776</v>
      </c>
      <c r="B840" s="60" t="s">
        <v>1078</v>
      </c>
      <c r="C840" s="60" t="s">
        <v>703</v>
      </c>
      <c r="D840" s="119" t="s">
        <v>235</v>
      </c>
      <c r="E840" s="119" t="s">
        <v>1088</v>
      </c>
      <c r="F840" s="120">
        <v>7.5780059999999996E-2</v>
      </c>
      <c r="G840" s="120">
        <v>6.3507560000000005E-2</v>
      </c>
      <c r="H840" s="75">
        <f t="shared" si="31"/>
        <v>0.19324470976368779</v>
      </c>
      <c r="I840" s="61">
        <f t="shared" si="32"/>
        <v>7.6330267672768305E-6</v>
      </c>
      <c r="J840" s="122">
        <v>13.607249322240001</v>
      </c>
      <c r="K840" s="122">
        <v>51.2916956521739</v>
      </c>
    </row>
    <row r="841" spans="1:11" x14ac:dyDescent="0.2">
      <c r="A841" s="119" t="s">
        <v>2574</v>
      </c>
      <c r="B841" s="60" t="s">
        <v>1191</v>
      </c>
      <c r="C841" s="60" t="s">
        <v>1038</v>
      </c>
      <c r="D841" s="119" t="s">
        <v>235</v>
      </c>
      <c r="E841" s="119" t="s">
        <v>1088</v>
      </c>
      <c r="F841" s="120">
        <v>7.5196699506079198E-2</v>
      </c>
      <c r="G841" s="120">
        <v>1.5215045817321899E-2</v>
      </c>
      <c r="H841" s="75">
        <f t="shared" si="31"/>
        <v>3.9422591564246154</v>
      </c>
      <c r="I841" s="61">
        <f t="shared" si="32"/>
        <v>7.5742671639581036E-6</v>
      </c>
      <c r="J841" s="122">
        <v>7.7109255198180007</v>
      </c>
      <c r="K841" s="122">
        <v>71.350043478260901</v>
      </c>
    </row>
    <row r="842" spans="1:11" x14ac:dyDescent="0.2">
      <c r="A842" s="119" t="s">
        <v>2903</v>
      </c>
      <c r="B842" s="60" t="s">
        <v>344</v>
      </c>
      <c r="C842" s="60" t="s">
        <v>945</v>
      </c>
      <c r="D842" s="119" t="s">
        <v>235</v>
      </c>
      <c r="E842" s="119" t="s">
        <v>1088</v>
      </c>
      <c r="F842" s="120">
        <v>7.4145370000000002E-2</v>
      </c>
      <c r="G842" s="120">
        <v>2.4282700000000001E-2</v>
      </c>
      <c r="H842" s="75">
        <f t="shared" si="31"/>
        <v>2.0534236308153542</v>
      </c>
      <c r="I842" s="61">
        <f t="shared" si="32"/>
        <v>7.4683708864791674E-6</v>
      </c>
      <c r="J842" s="122">
        <v>12.55233</v>
      </c>
      <c r="K842" s="122">
        <v>64.596130434782594</v>
      </c>
    </row>
    <row r="843" spans="1:11" x14ac:dyDescent="0.2">
      <c r="A843" s="119" t="s">
        <v>2651</v>
      </c>
      <c r="B843" s="60" t="s">
        <v>223</v>
      </c>
      <c r="C843" s="60" t="s">
        <v>939</v>
      </c>
      <c r="D843" s="119" t="s">
        <v>235</v>
      </c>
      <c r="E843" s="119" t="s">
        <v>1088</v>
      </c>
      <c r="F843" s="120">
        <v>7.1287683000000004E-2</v>
      </c>
      <c r="G843" s="120">
        <v>5.9737299999999991E-3</v>
      </c>
      <c r="H843" s="75">
        <f t="shared" si="31"/>
        <v>10.933529469862215</v>
      </c>
      <c r="I843" s="61">
        <f t="shared" si="32"/>
        <v>7.1805273381433781E-6</v>
      </c>
      <c r="J843" s="122">
        <v>51.664127249999993</v>
      </c>
      <c r="K843" s="122">
        <v>15.814</v>
      </c>
    </row>
    <row r="844" spans="1:11" x14ac:dyDescent="0.2">
      <c r="A844" s="119" t="s">
        <v>2307</v>
      </c>
      <c r="B844" s="60" t="s">
        <v>888</v>
      </c>
      <c r="C844" s="60" t="s">
        <v>940</v>
      </c>
      <c r="D844" s="119" t="s">
        <v>235</v>
      </c>
      <c r="E844" s="119" t="s">
        <v>1088</v>
      </c>
      <c r="F844" s="120">
        <v>7.0859240000000004E-2</v>
      </c>
      <c r="G844" s="120">
        <v>0.58729635999999996</v>
      </c>
      <c r="H844" s="75">
        <f t="shared" si="31"/>
        <v>-0.87934670666101178</v>
      </c>
      <c r="I844" s="61">
        <f t="shared" si="32"/>
        <v>7.1373719634016271E-6</v>
      </c>
      <c r="J844" s="122">
        <v>17.53333194</v>
      </c>
      <c r="K844" s="122">
        <v>28.731434782608702</v>
      </c>
    </row>
    <row r="845" spans="1:11" x14ac:dyDescent="0.2">
      <c r="A845" s="119" t="s">
        <v>2393</v>
      </c>
      <c r="B845" s="60" t="s">
        <v>2394</v>
      </c>
      <c r="C845" s="60" t="s">
        <v>170</v>
      </c>
      <c r="D845" s="119" t="s">
        <v>878</v>
      </c>
      <c r="E845" s="119" t="s">
        <v>237</v>
      </c>
      <c r="F845" s="120">
        <v>7.0424420000000001E-2</v>
      </c>
      <c r="G845" s="120">
        <v>3.7330000000000002E-3</v>
      </c>
      <c r="H845" s="75">
        <f t="shared" si="31"/>
        <v>17.865368336458612</v>
      </c>
      <c r="I845" s="61">
        <f t="shared" si="32"/>
        <v>7.0935742585839307E-6</v>
      </c>
      <c r="J845" s="122">
        <v>77.474695724075005</v>
      </c>
      <c r="K845" s="122">
        <v>31.4866956521739</v>
      </c>
    </row>
    <row r="846" spans="1:11" x14ac:dyDescent="0.2">
      <c r="A846" s="119" t="s">
        <v>2318</v>
      </c>
      <c r="B846" s="60" t="s">
        <v>494</v>
      </c>
      <c r="C846" s="60" t="s">
        <v>940</v>
      </c>
      <c r="D846" s="119" t="s">
        <v>235</v>
      </c>
      <c r="E846" s="119" t="s">
        <v>1088</v>
      </c>
      <c r="F846" s="120">
        <v>7.0004450999999995E-2</v>
      </c>
      <c r="G846" s="120">
        <v>2.4170654E-2</v>
      </c>
      <c r="H846" s="75">
        <f t="shared" si="31"/>
        <v>1.8962580408457295</v>
      </c>
      <c r="I846" s="61">
        <f t="shared" si="32"/>
        <v>7.0512724364630908E-6</v>
      </c>
      <c r="J846" s="122">
        <v>23.353719079999998</v>
      </c>
      <c r="K846" s="122">
        <v>15.127173913043499</v>
      </c>
    </row>
    <row r="847" spans="1:11" x14ac:dyDescent="0.2">
      <c r="A847" s="119" t="s">
        <v>1884</v>
      </c>
      <c r="B847" s="60" t="s">
        <v>1885</v>
      </c>
      <c r="C847" s="60" t="s">
        <v>170</v>
      </c>
      <c r="D847" s="119" t="s">
        <v>878</v>
      </c>
      <c r="E847" s="119" t="s">
        <v>237</v>
      </c>
      <c r="F847" s="120">
        <v>6.6884550000000001E-2</v>
      </c>
      <c r="G847" s="120">
        <v>0.29717967000000001</v>
      </c>
      <c r="H847" s="75">
        <f t="shared" si="31"/>
        <v>-0.7749356475158613</v>
      </c>
      <c r="I847" s="61">
        <f t="shared" si="32"/>
        <v>6.7370171053871632E-6</v>
      </c>
      <c r="J847" s="122">
        <v>6.0958218167994005</v>
      </c>
      <c r="K847" s="122">
        <v>113.43560869565199</v>
      </c>
    </row>
    <row r="848" spans="1:11" x14ac:dyDescent="0.2">
      <c r="A848" s="119" t="s">
        <v>2268</v>
      </c>
      <c r="B848" s="60" t="s">
        <v>421</v>
      </c>
      <c r="C848" s="60" t="s">
        <v>940</v>
      </c>
      <c r="D848" s="119" t="s">
        <v>235</v>
      </c>
      <c r="E848" s="119" t="s">
        <v>1088</v>
      </c>
      <c r="F848" s="120">
        <v>6.6829189999999997E-2</v>
      </c>
      <c r="G848" s="120">
        <v>9.06999E-3</v>
      </c>
      <c r="H848" s="75">
        <f t="shared" si="31"/>
        <v>6.3681657862908336</v>
      </c>
      <c r="I848" s="61">
        <f t="shared" si="32"/>
        <v>6.7314409107808712E-6</v>
      </c>
      <c r="J848" s="122">
        <v>11.59724115</v>
      </c>
      <c r="K848" s="122">
        <v>14.849652173913</v>
      </c>
    </row>
    <row r="849" spans="1:11" x14ac:dyDescent="0.2">
      <c r="A849" s="119" t="s">
        <v>1734</v>
      </c>
      <c r="B849" s="60" t="s">
        <v>884</v>
      </c>
      <c r="C849" s="60" t="s">
        <v>170</v>
      </c>
      <c r="D849" s="119" t="s">
        <v>878</v>
      </c>
      <c r="E849" s="119" t="s">
        <v>1088</v>
      </c>
      <c r="F849" s="120">
        <v>6.6000000000000003E-2</v>
      </c>
      <c r="G849" s="120">
        <v>0.53464765000000003</v>
      </c>
      <c r="H849" s="75">
        <f t="shared" si="31"/>
        <v>-0.87655421285401702</v>
      </c>
      <c r="I849" s="61">
        <f t="shared" si="32"/>
        <v>6.6479198702174535E-6</v>
      </c>
      <c r="J849" s="122">
        <v>3.1830313134816</v>
      </c>
      <c r="K849" s="122">
        <v>107.465956521739</v>
      </c>
    </row>
    <row r="850" spans="1:11" x14ac:dyDescent="0.2">
      <c r="A850" s="119" t="s">
        <v>2538</v>
      </c>
      <c r="B850" s="60" t="s">
        <v>166</v>
      </c>
      <c r="C850" s="60" t="s">
        <v>170</v>
      </c>
      <c r="D850" s="119" t="s">
        <v>236</v>
      </c>
      <c r="E850" s="119" t="s">
        <v>1088</v>
      </c>
      <c r="F850" s="120">
        <v>6.5431900000000001E-2</v>
      </c>
      <c r="G850" s="120">
        <v>0.25276432999999998</v>
      </c>
      <c r="H850" s="75">
        <f t="shared" si="31"/>
        <v>-0.74113475584153821</v>
      </c>
      <c r="I850" s="61">
        <f t="shared" si="32"/>
        <v>6.5906973963042633E-6</v>
      </c>
      <c r="J850" s="122">
        <v>11.266500000000001</v>
      </c>
      <c r="K850" s="122">
        <v>137.26939130434801</v>
      </c>
    </row>
    <row r="851" spans="1:11" x14ac:dyDescent="0.2">
      <c r="A851" s="119" t="s">
        <v>1806</v>
      </c>
      <c r="B851" s="60" t="s">
        <v>324</v>
      </c>
      <c r="C851" s="60" t="s">
        <v>703</v>
      </c>
      <c r="D851" s="119" t="s">
        <v>235</v>
      </c>
      <c r="E851" s="119" t="s">
        <v>1088</v>
      </c>
      <c r="F851" s="120">
        <v>6.4876675000000009E-2</v>
      </c>
      <c r="G851" s="120">
        <v>3.368239E-2</v>
      </c>
      <c r="H851" s="75">
        <f t="shared" si="31"/>
        <v>0.92613039039094347</v>
      </c>
      <c r="I851" s="61">
        <f t="shared" si="32"/>
        <v>6.5347717703960594E-6</v>
      </c>
      <c r="J851" s="122">
        <v>8.4787247731999997</v>
      </c>
      <c r="K851" s="122">
        <v>66.603999999999999</v>
      </c>
    </row>
    <row r="852" spans="1:11" x14ac:dyDescent="0.2">
      <c r="A852" s="119" t="s">
        <v>2472</v>
      </c>
      <c r="B852" s="60" t="s">
        <v>162</v>
      </c>
      <c r="C852" s="60" t="s">
        <v>170</v>
      </c>
      <c r="D852" s="119" t="s">
        <v>236</v>
      </c>
      <c r="E852" s="119" t="s">
        <v>1088</v>
      </c>
      <c r="F852" s="120">
        <v>6.4325229999999997E-2</v>
      </c>
      <c r="G852" s="120">
        <v>4.0981519999999994E-2</v>
      </c>
      <c r="H852" s="75">
        <f t="shared" si="31"/>
        <v>0.5696155242655716</v>
      </c>
      <c r="I852" s="61">
        <f t="shared" si="32"/>
        <v>6.4792268889895122E-6</v>
      </c>
      <c r="J852" s="122">
        <v>235</v>
      </c>
      <c r="K852" s="122">
        <v>72.966869565217394</v>
      </c>
    </row>
    <row r="853" spans="1:11" x14ac:dyDescent="0.2">
      <c r="A853" s="119" t="s">
        <v>1748</v>
      </c>
      <c r="B853" s="60" t="s">
        <v>1749</v>
      </c>
      <c r="C853" s="60" t="s">
        <v>703</v>
      </c>
      <c r="D853" s="119" t="s">
        <v>235</v>
      </c>
      <c r="E853" s="119" t="s">
        <v>1088</v>
      </c>
      <c r="F853" s="120">
        <v>6.1604948E-2</v>
      </c>
      <c r="G853" s="120">
        <v>3.8098578000000001E-2</v>
      </c>
      <c r="H853" s="75">
        <f t="shared" si="31"/>
        <v>0.61698811960908362</v>
      </c>
      <c r="I853" s="61">
        <f t="shared" si="32"/>
        <v>6.2052236047411055E-6</v>
      </c>
      <c r="J853" s="122">
        <v>0.62908335675000004</v>
      </c>
      <c r="K853" s="122">
        <v>210.607217391304</v>
      </c>
    </row>
    <row r="854" spans="1:11" x14ac:dyDescent="0.2">
      <c r="A854" s="119" t="s">
        <v>2561</v>
      </c>
      <c r="B854" s="60" t="s">
        <v>168</v>
      </c>
      <c r="C854" s="60" t="s">
        <v>170</v>
      </c>
      <c r="D854" s="119" t="s">
        <v>236</v>
      </c>
      <c r="E854" s="119" t="s">
        <v>1088</v>
      </c>
      <c r="F854" s="120">
        <v>6.0841673999999998E-2</v>
      </c>
      <c r="G854" s="120">
        <v>1.5636569999999999E-2</v>
      </c>
      <c r="H854" s="75">
        <f t="shared" si="31"/>
        <v>2.8909859387320878</v>
      </c>
      <c r="I854" s="61">
        <f t="shared" si="32"/>
        <v>6.128342023058978E-6</v>
      </c>
      <c r="J854" s="122">
        <v>16.273250000000001</v>
      </c>
      <c r="K854" s="122">
        <v>79.618956521739094</v>
      </c>
    </row>
    <row r="855" spans="1:11" x14ac:dyDescent="0.2">
      <c r="A855" s="119" t="s">
        <v>1832</v>
      </c>
      <c r="B855" s="60" t="s">
        <v>1687</v>
      </c>
      <c r="C855" s="60" t="s">
        <v>703</v>
      </c>
      <c r="D855" s="119" t="s">
        <v>235</v>
      </c>
      <c r="E855" s="119" t="s">
        <v>1088</v>
      </c>
      <c r="F855" s="120">
        <v>6.0684858000000001E-2</v>
      </c>
      <c r="G855" s="120">
        <v>0.10557675100000001</v>
      </c>
      <c r="H855" s="75">
        <f t="shared" si="31"/>
        <v>-0.42520623692994686</v>
      </c>
      <c r="I855" s="61">
        <f t="shared" si="32"/>
        <v>6.1125465654473424E-6</v>
      </c>
      <c r="J855" s="122">
        <v>19.431000000000001</v>
      </c>
      <c r="K855" s="122">
        <v>190.33691304347801</v>
      </c>
    </row>
    <row r="856" spans="1:11" x14ac:dyDescent="0.2">
      <c r="A856" s="119" t="s">
        <v>2564</v>
      </c>
      <c r="B856" s="60" t="s">
        <v>1666</v>
      </c>
      <c r="C856" s="60" t="s">
        <v>1038</v>
      </c>
      <c r="D856" s="119" t="s">
        <v>235</v>
      </c>
      <c r="E856" s="119" t="s">
        <v>1088</v>
      </c>
      <c r="F856" s="120">
        <v>5.9380139374673999E-2</v>
      </c>
      <c r="G856" s="120">
        <v>0</v>
      </c>
      <c r="H856" s="75" t="str">
        <f t="shared" si="31"/>
        <v/>
      </c>
      <c r="I856" s="61">
        <f t="shared" si="32"/>
        <v>5.9811274006845005E-6</v>
      </c>
      <c r="J856" s="122">
        <v>71.395632219749984</v>
      </c>
      <c r="K856" s="122">
        <v>40.976347826087</v>
      </c>
    </row>
    <row r="857" spans="1:11" x14ac:dyDescent="0.2">
      <c r="A857" s="119" t="s">
        <v>2158</v>
      </c>
      <c r="B857" s="119" t="s">
        <v>1481</v>
      </c>
      <c r="C857" s="119" t="s">
        <v>1038</v>
      </c>
      <c r="D857" s="119" t="s">
        <v>236</v>
      </c>
      <c r="E857" s="119" t="s">
        <v>237</v>
      </c>
      <c r="F857" s="120">
        <v>5.8129800000000002E-2</v>
      </c>
      <c r="G857" s="120">
        <v>2.4761599999999998E-2</v>
      </c>
      <c r="H857" s="75">
        <f t="shared" si="31"/>
        <v>1.3475785086585685</v>
      </c>
      <c r="I857" s="121">
        <f t="shared" si="32"/>
        <v>5.8551856435116138E-6</v>
      </c>
      <c r="J857" s="122">
        <v>2.8099567799999998</v>
      </c>
      <c r="K857" s="122">
        <v>8.6217391304347792</v>
      </c>
    </row>
    <row r="858" spans="1:11" x14ac:dyDescent="0.2">
      <c r="A858" s="119" t="s">
        <v>2224</v>
      </c>
      <c r="B858" s="60" t="s">
        <v>1755</v>
      </c>
      <c r="C858" s="60" t="s">
        <v>1038</v>
      </c>
      <c r="D858" s="119" t="s">
        <v>236</v>
      </c>
      <c r="E858" s="119" t="s">
        <v>237</v>
      </c>
      <c r="F858" s="120">
        <v>5.70185E-2</v>
      </c>
      <c r="G858" s="120">
        <v>7.5852580000000003E-2</v>
      </c>
      <c r="H858" s="75">
        <f t="shared" si="31"/>
        <v>-0.2482984758066239</v>
      </c>
      <c r="I858" s="61">
        <f t="shared" si="32"/>
        <v>5.7432487745453609E-6</v>
      </c>
      <c r="J858" s="122">
        <v>4.1985720167580007</v>
      </c>
      <c r="K858" s="122">
        <v>54.922347826086998</v>
      </c>
    </row>
    <row r="859" spans="1:11" x14ac:dyDescent="0.2">
      <c r="A859" s="119" t="s">
        <v>2909</v>
      </c>
      <c r="B859" s="60" t="s">
        <v>1621</v>
      </c>
      <c r="C859" s="60" t="s">
        <v>945</v>
      </c>
      <c r="D859" s="119" t="s">
        <v>235</v>
      </c>
      <c r="E859" s="119" t="s">
        <v>1088</v>
      </c>
      <c r="F859" s="120">
        <v>5.5684999999999998E-2</v>
      </c>
      <c r="G859" s="120">
        <v>9.4500000000000001E-3</v>
      </c>
      <c r="H859" s="75">
        <f t="shared" si="31"/>
        <v>4.8925925925925924</v>
      </c>
      <c r="I859" s="61">
        <f t="shared" si="32"/>
        <v>5.6089305753493768E-6</v>
      </c>
      <c r="J859" s="122">
        <v>2.7437999999999998</v>
      </c>
      <c r="K859" s="122">
        <v>141.237043478261</v>
      </c>
    </row>
    <row r="860" spans="1:11" x14ac:dyDescent="0.2">
      <c r="A860" s="119" t="s">
        <v>2559</v>
      </c>
      <c r="B860" s="60" t="s">
        <v>1663</v>
      </c>
      <c r="C860" s="60" t="s">
        <v>1038</v>
      </c>
      <c r="D860" s="119" t="s">
        <v>235</v>
      </c>
      <c r="E860" s="119" t="s">
        <v>1088</v>
      </c>
      <c r="F860" s="120">
        <v>5.5194500000000001E-2</v>
      </c>
      <c r="G860" s="120">
        <v>1.45515E-2</v>
      </c>
      <c r="H860" s="75">
        <f t="shared" si="31"/>
        <v>2.7930453905095693</v>
      </c>
      <c r="I860" s="61">
        <f t="shared" si="32"/>
        <v>5.5595244435866242E-6</v>
      </c>
      <c r="J860" s="122">
        <v>27.9467216</v>
      </c>
      <c r="K860" s="122">
        <v>73.785521739130402</v>
      </c>
    </row>
    <row r="861" spans="1:11" x14ac:dyDescent="0.2">
      <c r="A861" s="119" t="s">
        <v>2533</v>
      </c>
      <c r="B861" s="60" t="s">
        <v>130</v>
      </c>
      <c r="C861" s="60" t="s">
        <v>703</v>
      </c>
      <c r="D861" s="119" t="s">
        <v>878</v>
      </c>
      <c r="E861" s="119" t="s">
        <v>237</v>
      </c>
      <c r="F861" s="120">
        <v>5.4995146000000002E-2</v>
      </c>
      <c r="G861" s="120">
        <v>7.8008421000000008E-2</v>
      </c>
      <c r="H861" s="75">
        <f t="shared" si="31"/>
        <v>-0.29501013743118842</v>
      </c>
      <c r="I861" s="61">
        <f t="shared" si="32"/>
        <v>5.5394443008925737E-6</v>
      </c>
      <c r="J861" s="122">
        <v>206.93500197508075</v>
      </c>
      <c r="K861" s="122">
        <v>24.4993913043478</v>
      </c>
    </row>
    <row r="862" spans="1:11" x14ac:dyDescent="0.2">
      <c r="A862" s="119" t="s">
        <v>2745</v>
      </c>
      <c r="B862" s="60" t="s">
        <v>2746</v>
      </c>
      <c r="C862" s="60" t="s">
        <v>1038</v>
      </c>
      <c r="D862" s="119" t="s">
        <v>236</v>
      </c>
      <c r="E862" s="119" t="s">
        <v>237</v>
      </c>
      <c r="F862" s="120">
        <v>5.3803080000000003E-2</v>
      </c>
      <c r="G862" s="120">
        <v>0</v>
      </c>
      <c r="H862" s="75"/>
      <c r="I862" s="61">
        <f t="shared" si="32"/>
        <v>5.4193721910742312E-6</v>
      </c>
      <c r="J862" s="122">
        <v>17.692552255553831</v>
      </c>
      <c r="K862" s="122">
        <v>41.808739130434802</v>
      </c>
    </row>
    <row r="863" spans="1:11" x14ac:dyDescent="0.2">
      <c r="A863" s="119" t="s">
        <v>2530</v>
      </c>
      <c r="B863" s="60" t="s">
        <v>551</v>
      </c>
      <c r="C863" s="60" t="s">
        <v>1417</v>
      </c>
      <c r="D863" s="119" t="s">
        <v>236</v>
      </c>
      <c r="E863" s="119" t="s">
        <v>237</v>
      </c>
      <c r="F863" s="120">
        <v>5.3290690000000002E-2</v>
      </c>
      <c r="G863" s="120">
        <v>7.0346699999999998E-2</v>
      </c>
      <c r="H863" s="75">
        <f t="shared" ref="H863:H879" si="33">IF(ISERROR(F863/G863-1),"",IF((F863/G863-1)&gt;10000%,"",F863/G863-1))</f>
        <v>-0.24245643363512426</v>
      </c>
      <c r="I863" s="61">
        <f t="shared" si="32"/>
        <v>5.3677611658878567E-6</v>
      </c>
      <c r="J863" s="122">
        <v>2.84061948</v>
      </c>
      <c r="K863" s="122">
        <v>25.900695652173901</v>
      </c>
    </row>
    <row r="864" spans="1:11" x14ac:dyDescent="0.2">
      <c r="A864" s="119" t="s">
        <v>2642</v>
      </c>
      <c r="B864" s="60" t="s">
        <v>217</v>
      </c>
      <c r="C864" s="60" t="s">
        <v>939</v>
      </c>
      <c r="D864" s="119" t="s">
        <v>235</v>
      </c>
      <c r="E864" s="119" t="s">
        <v>1088</v>
      </c>
      <c r="F864" s="120">
        <v>5.2048089999999998E-2</v>
      </c>
      <c r="G864" s="120">
        <v>0.32690503000000004</v>
      </c>
      <c r="H864" s="75">
        <f t="shared" si="33"/>
        <v>-0.84078528862036783</v>
      </c>
      <c r="I864" s="61">
        <f t="shared" si="32"/>
        <v>5.2425989654222171E-6</v>
      </c>
      <c r="J864" s="122">
        <v>21.049630559999997</v>
      </c>
      <c r="K864" s="122">
        <v>12.0522173913043</v>
      </c>
    </row>
    <row r="865" spans="1:11" x14ac:dyDescent="0.2">
      <c r="A865" s="119" t="s">
        <v>2565</v>
      </c>
      <c r="B865" s="60" t="s">
        <v>96</v>
      </c>
      <c r="C865" s="60" t="s">
        <v>946</v>
      </c>
      <c r="D865" s="119" t="s">
        <v>236</v>
      </c>
      <c r="E865" s="119" t="s">
        <v>237</v>
      </c>
      <c r="F865" s="120">
        <v>5.1781364000000003E-2</v>
      </c>
      <c r="G865" s="120">
        <v>7.3529172999999989E-2</v>
      </c>
      <c r="H865" s="75">
        <f t="shared" si="33"/>
        <v>-0.29577116282811977</v>
      </c>
      <c r="I865" s="61">
        <f t="shared" si="32"/>
        <v>5.215732706705496E-6</v>
      </c>
      <c r="J865" s="122">
        <v>3.8200095500000004</v>
      </c>
      <c r="K865" s="122">
        <v>76.1434782608696</v>
      </c>
    </row>
    <row r="866" spans="1:11" x14ac:dyDescent="0.2">
      <c r="A866" s="119" t="s">
        <v>2001</v>
      </c>
      <c r="B866" s="60" t="s">
        <v>1700</v>
      </c>
      <c r="C866" s="60" t="s">
        <v>944</v>
      </c>
      <c r="D866" s="119" t="s">
        <v>236</v>
      </c>
      <c r="E866" s="119" t="s">
        <v>1088</v>
      </c>
      <c r="F866" s="120">
        <v>5.0875959999999998E-2</v>
      </c>
      <c r="G866" s="120">
        <v>0.41087149000000001</v>
      </c>
      <c r="H866" s="75">
        <f t="shared" si="33"/>
        <v>-0.87617549224454583</v>
      </c>
      <c r="I866" s="61">
        <f t="shared" si="32"/>
        <v>5.1245349303089139E-6</v>
      </c>
      <c r="J866" s="122">
        <v>30.58629397</v>
      </c>
      <c r="K866" s="122">
        <v>66.689521739130399</v>
      </c>
    </row>
    <row r="867" spans="1:11" x14ac:dyDescent="0.2">
      <c r="A867" s="119" t="s">
        <v>2009</v>
      </c>
      <c r="B867" s="60" t="s">
        <v>346</v>
      </c>
      <c r="C867" s="60" t="s">
        <v>944</v>
      </c>
      <c r="D867" s="119" t="s">
        <v>236</v>
      </c>
      <c r="E867" s="119" t="s">
        <v>1088</v>
      </c>
      <c r="F867" s="120">
        <v>4.9498E-2</v>
      </c>
      <c r="G867" s="120">
        <v>1.100715E-2</v>
      </c>
      <c r="H867" s="75">
        <f t="shared" si="33"/>
        <v>3.4968951999382218</v>
      </c>
      <c r="I867" s="61">
        <f t="shared" si="32"/>
        <v>4.9857384505458101E-6</v>
      </c>
      <c r="J867" s="122">
        <v>2.99861595</v>
      </c>
      <c r="K867" s="122">
        <v>43.401565217391301</v>
      </c>
    </row>
    <row r="868" spans="1:11" x14ac:dyDescent="0.2">
      <c r="A868" s="119" t="s">
        <v>2099</v>
      </c>
      <c r="B868" s="60" t="s">
        <v>2100</v>
      </c>
      <c r="C868" s="60" t="s">
        <v>2089</v>
      </c>
      <c r="D868" s="119" t="s">
        <v>235</v>
      </c>
      <c r="E868" s="119" t="s">
        <v>237</v>
      </c>
      <c r="F868" s="120">
        <v>4.9340129999999996E-2</v>
      </c>
      <c r="G868" s="120">
        <v>0.72064240000000002</v>
      </c>
      <c r="H868" s="75">
        <f t="shared" si="33"/>
        <v>-0.9315331293301643</v>
      </c>
      <c r="I868" s="61">
        <f t="shared" si="32"/>
        <v>4.9698368276683676E-6</v>
      </c>
      <c r="J868" s="122">
        <v>11.387786459799999</v>
      </c>
      <c r="K868" s="122">
        <v>17.403434782608699</v>
      </c>
    </row>
    <row r="869" spans="1:11" x14ac:dyDescent="0.2">
      <c r="A869" s="119" t="s">
        <v>2895</v>
      </c>
      <c r="B869" s="60" t="s">
        <v>1623</v>
      </c>
      <c r="C869" s="60" t="s">
        <v>945</v>
      </c>
      <c r="D869" s="119" t="s">
        <v>235</v>
      </c>
      <c r="E869" s="119" t="s">
        <v>1088</v>
      </c>
      <c r="F869" s="120">
        <v>4.9124790000000002E-2</v>
      </c>
      <c r="G869" s="120">
        <v>3.8895779999999998E-2</v>
      </c>
      <c r="H869" s="75">
        <f t="shared" si="33"/>
        <v>0.26298508475726678</v>
      </c>
      <c r="I869" s="61">
        <f t="shared" si="32"/>
        <v>4.9481464782009039E-6</v>
      </c>
      <c r="J869" s="122">
        <v>6.7442399999999996</v>
      </c>
      <c r="K869" s="122">
        <v>120.17304347826099</v>
      </c>
    </row>
    <row r="870" spans="1:11" x14ac:dyDescent="0.2">
      <c r="A870" s="119" t="s">
        <v>2905</v>
      </c>
      <c r="B870" s="60" t="s">
        <v>632</v>
      </c>
      <c r="C870" s="60" t="s">
        <v>945</v>
      </c>
      <c r="D870" s="119" t="s">
        <v>235</v>
      </c>
      <c r="E870" s="119" t="s">
        <v>237</v>
      </c>
      <c r="F870" s="120">
        <v>4.9071900000000002E-2</v>
      </c>
      <c r="G870" s="120">
        <v>2.185728E-2</v>
      </c>
      <c r="H870" s="75">
        <f t="shared" si="33"/>
        <v>1.2451055209065354</v>
      </c>
      <c r="I870" s="61">
        <f t="shared" si="32"/>
        <v>4.9428190769594525E-6</v>
      </c>
      <c r="J870" s="122">
        <v>7.8628329599999995</v>
      </c>
      <c r="K870" s="122">
        <v>71.412913043478298</v>
      </c>
    </row>
    <row r="871" spans="1:11" x14ac:dyDescent="0.2">
      <c r="A871" s="60" t="s">
        <v>2605</v>
      </c>
      <c r="B871" s="60" t="s">
        <v>2606</v>
      </c>
      <c r="C871" s="60" t="s">
        <v>2089</v>
      </c>
      <c r="D871" s="119" t="s">
        <v>235</v>
      </c>
      <c r="E871" s="119" t="s">
        <v>1088</v>
      </c>
      <c r="F871" s="120">
        <v>4.8243300000000003E-2</v>
      </c>
      <c r="G871" s="120">
        <v>3.4937047400000001</v>
      </c>
      <c r="H871" s="75">
        <f t="shared" si="33"/>
        <v>-0.98619136315451772</v>
      </c>
      <c r="I871" s="61">
        <f t="shared" si="32"/>
        <v>4.8593574647706317E-6</v>
      </c>
      <c r="J871" s="122">
        <v>5.2790904660498956</v>
      </c>
      <c r="K871" s="122">
        <v>28.504826086956498</v>
      </c>
    </row>
    <row r="872" spans="1:11" x14ac:dyDescent="0.2">
      <c r="A872" s="119" t="s">
        <v>1853</v>
      </c>
      <c r="B872" s="60" t="s">
        <v>1054</v>
      </c>
      <c r="C872" s="60" t="s">
        <v>703</v>
      </c>
      <c r="D872" s="119" t="s">
        <v>235</v>
      </c>
      <c r="E872" s="119" t="s">
        <v>1088</v>
      </c>
      <c r="F872" s="120">
        <v>4.7904429999999998E-2</v>
      </c>
      <c r="G872" s="120">
        <v>6.4929340000000006E-3</v>
      </c>
      <c r="H872" s="75">
        <f t="shared" si="33"/>
        <v>6.3779326880575091</v>
      </c>
      <c r="I872" s="61">
        <f t="shared" si="32"/>
        <v>4.8252244252794099E-6</v>
      </c>
      <c r="J872" s="122">
        <v>4.8024899237999996</v>
      </c>
      <c r="K872" s="122">
        <v>153.00108695652199</v>
      </c>
    </row>
    <row r="873" spans="1:11" x14ac:dyDescent="0.2">
      <c r="A873" s="119" t="s">
        <v>2278</v>
      </c>
      <c r="B873" s="119" t="s">
        <v>424</v>
      </c>
      <c r="C873" s="119" t="s">
        <v>940</v>
      </c>
      <c r="D873" s="119" t="s">
        <v>235</v>
      </c>
      <c r="E873" s="119" t="s">
        <v>1088</v>
      </c>
      <c r="F873" s="120">
        <v>4.636096E-2</v>
      </c>
      <c r="G873" s="120">
        <v>5.0486899999999998E-3</v>
      </c>
      <c r="H873" s="75">
        <f t="shared" si="33"/>
        <v>8.1827701839487084</v>
      </c>
      <c r="I873" s="121">
        <f t="shared" si="32"/>
        <v>4.6697567755508562E-6</v>
      </c>
      <c r="J873" s="122">
        <v>20.958829309999999</v>
      </c>
      <c r="K873" s="122">
        <v>3.15126086956522</v>
      </c>
    </row>
    <row r="874" spans="1:11" x14ac:dyDescent="0.2">
      <c r="A874" s="119" t="s">
        <v>2520</v>
      </c>
      <c r="B874" s="60" t="s">
        <v>86</v>
      </c>
      <c r="C874" s="60" t="s">
        <v>946</v>
      </c>
      <c r="D874" s="119" t="s">
        <v>236</v>
      </c>
      <c r="E874" s="119" t="s">
        <v>237</v>
      </c>
      <c r="F874" s="120">
        <v>4.5942509999999999E-2</v>
      </c>
      <c r="G874" s="120">
        <v>9.3683354999999996E-2</v>
      </c>
      <c r="H874" s="75">
        <f t="shared" si="33"/>
        <v>-0.5095979429857096</v>
      </c>
      <c r="I874" s="61">
        <f t="shared" si="32"/>
        <v>4.6276079563130914E-6</v>
      </c>
      <c r="J874" s="122">
        <v>7.3293066630000006</v>
      </c>
      <c r="K874" s="122">
        <v>84.371608695652199</v>
      </c>
    </row>
    <row r="875" spans="1:11" x14ac:dyDescent="0.2">
      <c r="A875" s="119" t="s">
        <v>2070</v>
      </c>
      <c r="B875" s="60" t="s">
        <v>45</v>
      </c>
      <c r="C875" s="60" t="s">
        <v>2050</v>
      </c>
      <c r="D875" s="119" t="s">
        <v>236</v>
      </c>
      <c r="E875" s="119" t="s">
        <v>237</v>
      </c>
      <c r="F875" s="120">
        <v>4.4425474999999999E-2</v>
      </c>
      <c r="G875" s="120">
        <v>2.8311249999999999E-3</v>
      </c>
      <c r="H875" s="75">
        <f t="shared" si="33"/>
        <v>14.69180979292684</v>
      </c>
      <c r="I875" s="61">
        <f t="shared" si="32"/>
        <v>4.4748029999446775E-6</v>
      </c>
      <c r="J875" s="122">
        <v>8.1415220700000006</v>
      </c>
      <c r="K875" s="122">
        <v>28.337043478260899</v>
      </c>
    </row>
    <row r="876" spans="1:11" x14ac:dyDescent="0.2">
      <c r="A876" s="119" t="s">
        <v>2265</v>
      </c>
      <c r="B876" s="119" t="s">
        <v>661</v>
      </c>
      <c r="C876" s="119" t="s">
        <v>940</v>
      </c>
      <c r="D876" s="119" t="s">
        <v>235</v>
      </c>
      <c r="E876" s="119" t="s">
        <v>1088</v>
      </c>
      <c r="F876" s="120">
        <v>4.3790357000000002E-2</v>
      </c>
      <c r="G876" s="120">
        <v>1.8108806000000002E-2</v>
      </c>
      <c r="H876" s="75">
        <f t="shared" si="33"/>
        <v>1.4181802488800201</v>
      </c>
      <c r="I876" s="121">
        <f t="shared" si="32"/>
        <v>4.4108300670335748E-6</v>
      </c>
      <c r="J876" s="122">
        <v>11.322588720000001</v>
      </c>
      <c r="K876" s="122">
        <v>5.4856521739130404</v>
      </c>
    </row>
    <row r="877" spans="1:11" x14ac:dyDescent="0.2">
      <c r="A877" s="119" t="s">
        <v>2669</v>
      </c>
      <c r="B877" s="60" t="s">
        <v>1043</v>
      </c>
      <c r="C877" s="60" t="s">
        <v>939</v>
      </c>
      <c r="D877" s="119" t="s">
        <v>235</v>
      </c>
      <c r="E877" s="119" t="s">
        <v>237</v>
      </c>
      <c r="F877" s="120">
        <v>4.275603E-2</v>
      </c>
      <c r="G877" s="120">
        <v>0.44182227000000002</v>
      </c>
      <c r="H877" s="75">
        <f t="shared" si="33"/>
        <v>-0.90322798803238236</v>
      </c>
      <c r="I877" s="61">
        <f t="shared" si="32"/>
        <v>4.3066463849789932E-6</v>
      </c>
      <c r="J877" s="122">
        <v>31.669538759999998</v>
      </c>
      <c r="K877" s="122">
        <v>11.826304347826101</v>
      </c>
    </row>
    <row r="878" spans="1:11" x14ac:dyDescent="0.2">
      <c r="A878" s="119" t="s">
        <v>2011</v>
      </c>
      <c r="B878" s="60" t="s">
        <v>336</v>
      </c>
      <c r="C878" s="60" t="s">
        <v>944</v>
      </c>
      <c r="D878" s="119" t="s">
        <v>878</v>
      </c>
      <c r="E878" s="119" t="s">
        <v>1088</v>
      </c>
      <c r="F878" s="120">
        <v>4.2746430000000002E-2</v>
      </c>
      <c r="G878" s="120">
        <v>0.81694553000000003</v>
      </c>
      <c r="H878" s="75">
        <f t="shared" si="33"/>
        <v>-0.94767529972285913</v>
      </c>
      <c r="I878" s="61">
        <f t="shared" si="32"/>
        <v>4.3056794148160521E-6</v>
      </c>
      <c r="J878" s="122">
        <v>12.95294</v>
      </c>
      <c r="K878" s="122">
        <v>106.995434782609</v>
      </c>
    </row>
    <row r="879" spans="1:11" x14ac:dyDescent="0.2">
      <c r="A879" s="119" t="s">
        <v>2576</v>
      </c>
      <c r="B879" s="60" t="s">
        <v>87</v>
      </c>
      <c r="C879" s="60" t="s">
        <v>946</v>
      </c>
      <c r="D879" s="119" t="s">
        <v>236</v>
      </c>
      <c r="E879" s="119" t="s">
        <v>237</v>
      </c>
      <c r="F879" s="120">
        <v>4.2651574999999997E-2</v>
      </c>
      <c r="G879" s="120">
        <v>3.2165938999999998E-2</v>
      </c>
      <c r="H879" s="75">
        <f t="shared" si="33"/>
        <v>0.32598569561423352</v>
      </c>
      <c r="I879" s="61">
        <f t="shared" si="32"/>
        <v>4.2961250445237874E-6</v>
      </c>
      <c r="J879" s="122">
        <v>5.5782061980000011</v>
      </c>
      <c r="K879" s="122">
        <v>69.475043478260901</v>
      </c>
    </row>
    <row r="880" spans="1:11" x14ac:dyDescent="0.2">
      <c r="A880" s="119" t="s">
        <v>2904</v>
      </c>
      <c r="B880" s="60" t="s">
        <v>2744</v>
      </c>
      <c r="C880" s="60" t="s">
        <v>945</v>
      </c>
      <c r="D880" s="119" t="s">
        <v>235</v>
      </c>
      <c r="E880" s="119" t="s">
        <v>237</v>
      </c>
      <c r="F880" s="120">
        <v>4.26425E-2</v>
      </c>
      <c r="G880" s="120">
        <v>2.4143810000000002E-2</v>
      </c>
      <c r="H880" s="75"/>
      <c r="I880" s="61">
        <f t="shared" si="32"/>
        <v>4.2952109555416327E-6</v>
      </c>
      <c r="J880" s="122">
        <v>13.5016</v>
      </c>
      <c r="K880" s="122">
        <v>32.045999999999999</v>
      </c>
    </row>
    <row r="881" spans="1:11" x14ac:dyDescent="0.2">
      <c r="A881" s="119" t="s">
        <v>2516</v>
      </c>
      <c r="B881" s="60" t="s">
        <v>626</v>
      </c>
      <c r="C881" s="60" t="s">
        <v>703</v>
      </c>
      <c r="D881" s="119" t="s">
        <v>235</v>
      </c>
      <c r="E881" s="119" t="s">
        <v>1088</v>
      </c>
      <c r="F881" s="120">
        <v>4.2115754999999998E-2</v>
      </c>
      <c r="G881" s="120">
        <v>1.49245E-3</v>
      </c>
      <c r="H881" s="75">
        <f t="shared" ref="H881:H893" si="34">IF(ISERROR(F881/G881-1),"",IF((F881/G881-1)&gt;10000%,"",F881/G881-1))</f>
        <v>27.219206673590403</v>
      </c>
      <c r="I881" s="61">
        <f t="shared" si="32"/>
        <v>4.2421540077834855E-6</v>
      </c>
      <c r="J881" s="122">
        <v>2.7472252151999998</v>
      </c>
      <c r="K881" s="122">
        <v>22.306391304347802</v>
      </c>
    </row>
    <row r="882" spans="1:11" x14ac:dyDescent="0.2">
      <c r="A882" s="119" t="s">
        <v>2899</v>
      </c>
      <c r="B882" s="60" t="s">
        <v>228</v>
      </c>
      <c r="C882" s="60" t="s">
        <v>945</v>
      </c>
      <c r="D882" s="119" t="s">
        <v>235</v>
      </c>
      <c r="E882" s="119" t="s">
        <v>237</v>
      </c>
      <c r="F882" s="120">
        <v>4.058838E-2</v>
      </c>
      <c r="G882" s="120">
        <v>2.9579999999999999E-2</v>
      </c>
      <c r="H882" s="75">
        <f t="shared" si="34"/>
        <v>0.37215618661257621</v>
      </c>
      <c r="I882" s="61">
        <f t="shared" si="32"/>
        <v>4.0883075439687374E-6</v>
      </c>
      <c r="J882" s="122">
        <v>5.7490439999999996</v>
      </c>
      <c r="K882" s="122">
        <v>54.499782608695703</v>
      </c>
    </row>
    <row r="883" spans="1:11" x14ac:dyDescent="0.2">
      <c r="A883" s="119" t="s">
        <v>2894</v>
      </c>
      <c r="B883" s="60" t="s">
        <v>243</v>
      </c>
      <c r="C883" s="60" t="s">
        <v>945</v>
      </c>
      <c r="D883" s="119" t="s">
        <v>235</v>
      </c>
      <c r="E883" s="119" t="s">
        <v>237</v>
      </c>
      <c r="F883" s="120">
        <v>4.0366554999999998E-2</v>
      </c>
      <c r="G883" s="120">
        <v>4.156547E-2</v>
      </c>
      <c r="H883" s="75">
        <f t="shared" si="34"/>
        <v>-2.8844014033764132E-2</v>
      </c>
      <c r="I883" s="61">
        <f t="shared" si="32"/>
        <v>4.0659639860109946E-6</v>
      </c>
      <c r="J883" s="122">
        <v>12.65819202</v>
      </c>
      <c r="K883" s="122">
        <v>105.585434782609</v>
      </c>
    </row>
    <row r="884" spans="1:11" x14ac:dyDescent="0.2">
      <c r="A884" s="119" t="s">
        <v>2493</v>
      </c>
      <c r="B884" s="60" t="s">
        <v>251</v>
      </c>
      <c r="C884" s="60" t="s">
        <v>941</v>
      </c>
      <c r="D884" s="119" t="s">
        <v>235</v>
      </c>
      <c r="E884" s="119" t="s">
        <v>1088</v>
      </c>
      <c r="F884" s="120">
        <v>4.0144769999999996E-2</v>
      </c>
      <c r="G884" s="120">
        <v>0.39704240999999996</v>
      </c>
      <c r="H884" s="75">
        <f t="shared" si="34"/>
        <v>-0.89889047369020347</v>
      </c>
      <c r="I884" s="61">
        <f t="shared" si="32"/>
        <v>4.0436244570955985E-6</v>
      </c>
      <c r="J884" s="122">
        <v>121.18713536</v>
      </c>
      <c r="K884" s="122">
        <v>33.271347826087002</v>
      </c>
    </row>
    <row r="885" spans="1:11" x14ac:dyDescent="0.2">
      <c r="A885" s="119" t="s">
        <v>2239</v>
      </c>
      <c r="B885" s="60" t="s">
        <v>948</v>
      </c>
      <c r="C885" s="60" t="s">
        <v>940</v>
      </c>
      <c r="D885" s="119" t="s">
        <v>235</v>
      </c>
      <c r="E885" s="119" t="s">
        <v>1088</v>
      </c>
      <c r="F885" s="120">
        <v>3.9881199999999999E-2</v>
      </c>
      <c r="G885" s="120">
        <v>3.9630360000000003E-2</v>
      </c>
      <c r="H885" s="75">
        <f t="shared" si="34"/>
        <v>6.3294908247111259E-3</v>
      </c>
      <c r="I885" s="61">
        <f t="shared" si="32"/>
        <v>4.017076089819944E-6</v>
      </c>
      <c r="J885" s="122">
        <v>4.9158457899999997</v>
      </c>
      <c r="K885" s="122">
        <v>60.239565217391302</v>
      </c>
    </row>
    <row r="886" spans="1:11" x14ac:dyDescent="0.2">
      <c r="A886" s="119" t="s">
        <v>1829</v>
      </c>
      <c r="B886" s="60" t="s">
        <v>301</v>
      </c>
      <c r="C886" s="60" t="s">
        <v>703</v>
      </c>
      <c r="D886" s="119" t="s">
        <v>235</v>
      </c>
      <c r="E886" s="119" t="s">
        <v>1088</v>
      </c>
      <c r="F886" s="120">
        <v>3.8826699999999999E-2</v>
      </c>
      <c r="G886" s="120">
        <v>0.15117256000000001</v>
      </c>
      <c r="H886" s="75">
        <f t="shared" si="34"/>
        <v>-0.74316304493355145</v>
      </c>
      <c r="I886" s="61">
        <f t="shared" si="32"/>
        <v>3.9108604609844236E-6</v>
      </c>
      <c r="J886" s="122">
        <v>13.697128195499999</v>
      </c>
      <c r="K886" s="122">
        <v>31.531826086956499</v>
      </c>
    </row>
    <row r="887" spans="1:11" x14ac:dyDescent="0.2">
      <c r="A887" s="119" t="s">
        <v>1882</v>
      </c>
      <c r="B887" s="60" t="s">
        <v>1883</v>
      </c>
      <c r="C887" s="60" t="s">
        <v>703</v>
      </c>
      <c r="D887" s="119" t="s">
        <v>235</v>
      </c>
      <c r="E887" s="119" t="s">
        <v>1088</v>
      </c>
      <c r="F887" s="120">
        <v>3.8442400000000002E-2</v>
      </c>
      <c r="G887" s="120">
        <v>9.5017000000000001E-3</v>
      </c>
      <c r="H887" s="75">
        <f t="shared" si="34"/>
        <v>3.0458444278392287</v>
      </c>
      <c r="I887" s="61">
        <f t="shared" si="32"/>
        <v>3.8721514366492037E-6</v>
      </c>
      <c r="J887" s="122">
        <v>23.336805304066022</v>
      </c>
      <c r="K887" s="122">
        <v>33.5824782608696</v>
      </c>
    </row>
    <row r="888" spans="1:11" x14ac:dyDescent="0.2">
      <c r="A888" s="119" t="s">
        <v>2591</v>
      </c>
      <c r="B888" s="60" t="s">
        <v>2091</v>
      </c>
      <c r="C888" s="60" t="s">
        <v>2089</v>
      </c>
      <c r="D888" s="119" t="s">
        <v>235</v>
      </c>
      <c r="E888" s="119" t="s">
        <v>1088</v>
      </c>
      <c r="F888" s="120">
        <v>3.8293500000000001E-2</v>
      </c>
      <c r="G888" s="120">
        <v>0</v>
      </c>
      <c r="H888" s="75" t="str">
        <f t="shared" si="34"/>
        <v/>
      </c>
      <c r="I888" s="61">
        <f t="shared" si="32"/>
        <v>3.8571533265177586E-6</v>
      </c>
      <c r="J888" s="122">
        <v>3.8642020408189999</v>
      </c>
      <c r="K888" s="122">
        <v>56.292173913043499</v>
      </c>
    </row>
    <row r="889" spans="1:11" x14ac:dyDescent="0.2">
      <c r="A889" s="119" t="s">
        <v>1845</v>
      </c>
      <c r="B889" s="60" t="s">
        <v>1620</v>
      </c>
      <c r="C889" s="60" t="s">
        <v>703</v>
      </c>
      <c r="D889" s="119" t="s">
        <v>235</v>
      </c>
      <c r="E889" s="119" t="s">
        <v>237</v>
      </c>
      <c r="F889" s="120">
        <v>3.7087059999999998E-2</v>
      </c>
      <c r="G889" s="120">
        <v>0.16541172000000001</v>
      </c>
      <c r="H889" s="75">
        <f t="shared" si="34"/>
        <v>-0.77578940597437718</v>
      </c>
      <c r="I889" s="61">
        <f t="shared" si="32"/>
        <v>3.7356333803325284E-6</v>
      </c>
      <c r="J889" s="122">
        <v>1.8014021972000001</v>
      </c>
      <c r="K889" s="122">
        <v>22.169608695652201</v>
      </c>
    </row>
    <row r="890" spans="1:11" x14ac:dyDescent="0.2">
      <c r="A890" s="119" t="s">
        <v>2833</v>
      </c>
      <c r="B890" s="60" t="s">
        <v>607</v>
      </c>
      <c r="C890" s="60" t="s">
        <v>945</v>
      </c>
      <c r="D890" s="119" t="s">
        <v>235</v>
      </c>
      <c r="E890" s="119" t="s">
        <v>1088</v>
      </c>
      <c r="F890" s="120">
        <v>3.6844669999999996E-2</v>
      </c>
      <c r="G890" s="120">
        <v>3.3418947000000001</v>
      </c>
      <c r="H890" s="75">
        <f t="shared" si="34"/>
        <v>-0.98897491593616038</v>
      </c>
      <c r="I890" s="61">
        <f t="shared" si="32"/>
        <v>3.7112183909788615E-6</v>
      </c>
      <c r="J890" s="122">
        <v>12.781050879999999</v>
      </c>
      <c r="K890" s="122">
        <v>26.453347826087001</v>
      </c>
    </row>
    <row r="891" spans="1:11" x14ac:dyDescent="0.2">
      <c r="A891" s="119" t="s">
        <v>2170</v>
      </c>
      <c r="B891" s="60" t="s">
        <v>1194</v>
      </c>
      <c r="C891" s="60" t="s">
        <v>1038</v>
      </c>
      <c r="D891" s="119" t="s">
        <v>236</v>
      </c>
      <c r="E891" s="119" t="s">
        <v>237</v>
      </c>
      <c r="F891" s="120">
        <v>3.5532000000000001E-2</v>
      </c>
      <c r="G891" s="120">
        <v>1.375675E-2</v>
      </c>
      <c r="H891" s="75">
        <f t="shared" si="34"/>
        <v>1.5828774965017174</v>
      </c>
      <c r="I891" s="61">
        <f t="shared" si="32"/>
        <v>3.5789983155843416E-6</v>
      </c>
      <c r="J891" s="122">
        <v>4.5918883551386989</v>
      </c>
      <c r="K891" s="122">
        <v>62.146739130434803</v>
      </c>
    </row>
    <row r="892" spans="1:11" x14ac:dyDescent="0.2">
      <c r="A892" s="119" t="s">
        <v>2299</v>
      </c>
      <c r="B892" s="60" t="s">
        <v>2185</v>
      </c>
      <c r="C892" s="60" t="s">
        <v>940</v>
      </c>
      <c r="D892" s="119" t="s">
        <v>235</v>
      </c>
      <c r="E892" s="119" t="s">
        <v>1088</v>
      </c>
      <c r="F892" s="120">
        <v>3.4728449999999994E-2</v>
      </c>
      <c r="G892" s="120">
        <v>8.2413649999999991E-2</v>
      </c>
      <c r="H892" s="75">
        <f t="shared" si="34"/>
        <v>-0.57860803398466154</v>
      </c>
      <c r="I892" s="61">
        <f t="shared" si="32"/>
        <v>3.4980598911644433E-6</v>
      </c>
      <c r="J892" s="122">
        <v>11.28164816</v>
      </c>
      <c r="K892" s="122">
        <v>9.8186956521739095</v>
      </c>
    </row>
    <row r="893" spans="1:11" x14ac:dyDescent="0.2">
      <c r="A893" s="119" t="s">
        <v>2032</v>
      </c>
      <c r="B893" s="60" t="s">
        <v>1671</v>
      </c>
      <c r="C893" s="60" t="s">
        <v>944</v>
      </c>
      <c r="D893" s="119" t="s">
        <v>878</v>
      </c>
      <c r="E893" s="119" t="s">
        <v>237</v>
      </c>
      <c r="F893" s="120">
        <v>3.3425900000000001E-2</v>
      </c>
      <c r="G893" s="120">
        <v>2.2182110000000001E-2</v>
      </c>
      <c r="H893" s="75">
        <f t="shared" si="34"/>
        <v>0.50688550367841478</v>
      </c>
      <c r="I893" s="61">
        <f t="shared" si="32"/>
        <v>3.3668591634833573E-6</v>
      </c>
      <c r="J893" s="122">
        <v>9.6208437300000007</v>
      </c>
      <c r="K893" s="122">
        <v>20.132782608695699</v>
      </c>
    </row>
    <row r="894" spans="1:11" x14ac:dyDescent="0.2">
      <c r="A894" s="119" t="s">
        <v>2734</v>
      </c>
      <c r="B894" s="60" t="s">
        <v>2735</v>
      </c>
      <c r="C894" s="60" t="s">
        <v>939</v>
      </c>
      <c r="D894" s="119" t="s">
        <v>235</v>
      </c>
      <c r="E894" s="119" t="s">
        <v>1088</v>
      </c>
      <c r="F894" s="120">
        <v>3.3286999999999997E-2</v>
      </c>
      <c r="G894" s="120">
        <v>2.938518E-2</v>
      </c>
      <c r="H894" s="75"/>
      <c r="I894" s="61">
        <f t="shared" si="32"/>
        <v>3.3528683139383082E-6</v>
      </c>
      <c r="J894" s="122">
        <v>51.695784449999998</v>
      </c>
      <c r="K894" s="122">
        <v>28.602130434782602</v>
      </c>
    </row>
    <row r="895" spans="1:11" x14ac:dyDescent="0.2">
      <c r="A895" s="119" t="s">
        <v>2675</v>
      </c>
      <c r="B895" s="60" t="s">
        <v>1020</v>
      </c>
      <c r="C895" s="60" t="s">
        <v>939</v>
      </c>
      <c r="D895" s="119" t="s">
        <v>235</v>
      </c>
      <c r="E895" s="119" t="s">
        <v>1088</v>
      </c>
      <c r="F895" s="120">
        <v>3.0470299999999999E-2</v>
      </c>
      <c r="G895" s="120">
        <v>1.5547E-2</v>
      </c>
      <c r="H895" s="75">
        <f t="shared" ref="H895:H926" si="35">IF(ISERROR(F895/G895-1),"",IF((F895/G895-1)&gt;10000%,"",F895/G895-1))</f>
        <v>0.95988293561458793</v>
      </c>
      <c r="I895" s="61">
        <f t="shared" si="32"/>
        <v>3.0691532245679825E-6</v>
      </c>
      <c r="J895" s="122">
        <v>4.2308000000000003</v>
      </c>
      <c r="K895" s="122">
        <v>12.8623043478261</v>
      </c>
    </row>
    <row r="896" spans="1:11" x14ac:dyDescent="0.2">
      <c r="A896" s="119" t="s">
        <v>2288</v>
      </c>
      <c r="B896" s="60" t="s">
        <v>576</v>
      </c>
      <c r="C896" s="60" t="s">
        <v>940</v>
      </c>
      <c r="D896" s="119" t="s">
        <v>235</v>
      </c>
      <c r="E896" s="119" t="s">
        <v>1088</v>
      </c>
      <c r="F896" s="120">
        <v>2.9253500000000002E-2</v>
      </c>
      <c r="G896" s="120">
        <v>2.4711230000000001E-2</v>
      </c>
      <c r="H896" s="75">
        <f t="shared" si="35"/>
        <v>0.18381399873660675</v>
      </c>
      <c r="I896" s="61">
        <f t="shared" si="32"/>
        <v>2.9465897564152465E-6</v>
      </c>
      <c r="J896" s="122">
        <v>22.31816263</v>
      </c>
      <c r="K896" s="122">
        <v>31.9280869565217</v>
      </c>
    </row>
    <row r="897" spans="1:11" x14ac:dyDescent="0.2">
      <c r="A897" s="119" t="s">
        <v>2885</v>
      </c>
      <c r="B897" s="60" t="s">
        <v>356</v>
      </c>
      <c r="C897" s="60" t="s">
        <v>945</v>
      </c>
      <c r="D897" s="119" t="s">
        <v>235</v>
      </c>
      <c r="E897" s="119" t="s">
        <v>1088</v>
      </c>
      <c r="F897" s="120">
        <v>2.9243419999999999E-2</v>
      </c>
      <c r="G897" s="120">
        <v>0.15112479000000001</v>
      </c>
      <c r="H897" s="75">
        <f t="shared" si="35"/>
        <v>-0.80649488412854042</v>
      </c>
      <c r="I897" s="61">
        <f t="shared" si="32"/>
        <v>2.9455744377441584E-6</v>
      </c>
      <c r="J897" s="122">
        <v>46.336849999999998</v>
      </c>
      <c r="K897" s="122">
        <v>63.568130434782603</v>
      </c>
    </row>
    <row r="898" spans="1:11" x14ac:dyDescent="0.2">
      <c r="A898" s="119" t="s">
        <v>2523</v>
      </c>
      <c r="B898" s="60" t="s">
        <v>88</v>
      </c>
      <c r="C898" s="60" t="s">
        <v>946</v>
      </c>
      <c r="D898" s="119" t="s">
        <v>236</v>
      </c>
      <c r="E898" s="119" t="s">
        <v>237</v>
      </c>
      <c r="F898" s="120">
        <v>2.8819810000000001E-2</v>
      </c>
      <c r="G898" s="120">
        <v>4.0750999999999999E-3</v>
      </c>
      <c r="H898" s="75">
        <f t="shared" si="35"/>
        <v>6.0721724620254722</v>
      </c>
      <c r="I898" s="61">
        <f t="shared" si="32"/>
        <v>2.9029058720438131E-6</v>
      </c>
      <c r="J898" s="122">
        <v>53.742010139999998</v>
      </c>
      <c r="K898" s="122">
        <v>40.350782608695702</v>
      </c>
    </row>
    <row r="899" spans="1:11" x14ac:dyDescent="0.2">
      <c r="A899" s="119" t="s">
        <v>2906</v>
      </c>
      <c r="B899" s="60" t="s">
        <v>1626</v>
      </c>
      <c r="C899" s="60" t="s">
        <v>945</v>
      </c>
      <c r="D899" s="119" t="s">
        <v>235</v>
      </c>
      <c r="E899" s="119" t="s">
        <v>1088</v>
      </c>
      <c r="F899" s="120">
        <v>2.8795000000000001E-2</v>
      </c>
      <c r="G899" s="120">
        <v>2.0274E-2</v>
      </c>
      <c r="H899" s="75">
        <f t="shared" si="35"/>
        <v>0.42029199960540597</v>
      </c>
      <c r="I899" s="61">
        <f t="shared" si="32"/>
        <v>2.9004068585289631E-6</v>
      </c>
      <c r="J899" s="122">
        <v>4.8063749999999992</v>
      </c>
      <c r="K899" s="122">
        <v>132.47947826087</v>
      </c>
    </row>
    <row r="900" spans="1:11" x14ac:dyDescent="0.2">
      <c r="A900" s="119" t="s">
        <v>2614</v>
      </c>
      <c r="B900" s="60" t="s">
        <v>1049</v>
      </c>
      <c r="C900" s="60" t="s">
        <v>939</v>
      </c>
      <c r="D900" s="119" t="s">
        <v>235</v>
      </c>
      <c r="E900" s="119" t="s">
        <v>1088</v>
      </c>
      <c r="F900" s="120">
        <v>2.8536195E-2</v>
      </c>
      <c r="G900" s="120">
        <v>0</v>
      </c>
      <c r="H900" s="75" t="str">
        <f t="shared" si="35"/>
        <v/>
      </c>
      <c r="I900" s="61">
        <f t="shared" si="32"/>
        <v>2.8743384509227264E-6</v>
      </c>
      <c r="J900" s="122">
        <v>6.1638000000000002</v>
      </c>
      <c r="K900" s="122">
        <v>13.8013043478261</v>
      </c>
    </row>
    <row r="901" spans="1:11" x14ac:dyDescent="0.2">
      <c r="A901" s="119" t="s">
        <v>2765</v>
      </c>
      <c r="B901" s="60" t="s">
        <v>2766</v>
      </c>
      <c r="C901" s="60" t="s">
        <v>170</v>
      </c>
      <c r="D901" s="119" t="s">
        <v>878</v>
      </c>
      <c r="E901" s="119" t="s">
        <v>1088</v>
      </c>
      <c r="F901" s="120">
        <v>2.81368E-2</v>
      </c>
      <c r="G901" s="120"/>
      <c r="H901" s="75" t="str">
        <f t="shared" si="35"/>
        <v/>
      </c>
      <c r="I901" s="61">
        <f t="shared" si="32"/>
        <v>2.8341089667323398E-6</v>
      </c>
      <c r="J901" s="122">
        <v>6.6516330890687998</v>
      </c>
      <c r="K901" s="122">
        <v>61.3256086956522</v>
      </c>
    </row>
    <row r="902" spans="1:11" x14ac:dyDescent="0.2">
      <c r="A902" s="119" t="s">
        <v>1742</v>
      </c>
      <c r="B902" s="60" t="s">
        <v>1489</v>
      </c>
      <c r="C902" s="60" t="s">
        <v>170</v>
      </c>
      <c r="D902" s="119" t="s">
        <v>236</v>
      </c>
      <c r="E902" s="119" t="s">
        <v>237</v>
      </c>
      <c r="F902" s="120">
        <v>2.7905570000000001E-2</v>
      </c>
      <c r="G902" s="120">
        <v>0.26103262999999999</v>
      </c>
      <c r="H902" s="75">
        <f t="shared" si="35"/>
        <v>-0.89309547239362375</v>
      </c>
      <c r="I902" s="61">
        <f t="shared" si="32"/>
        <v>2.8108180801930919E-6</v>
      </c>
      <c r="J902" s="122">
        <v>124.30145641255</v>
      </c>
      <c r="K902" s="122">
        <v>57.660869565217403</v>
      </c>
    </row>
    <row r="903" spans="1:11" x14ac:dyDescent="0.2">
      <c r="A903" s="119" t="s">
        <v>2284</v>
      </c>
      <c r="B903" s="60" t="s">
        <v>586</v>
      </c>
      <c r="C903" s="60" t="s">
        <v>940</v>
      </c>
      <c r="D903" s="119" t="s">
        <v>235</v>
      </c>
      <c r="E903" s="119" t="s">
        <v>1088</v>
      </c>
      <c r="F903" s="120">
        <v>2.7763744999999999E-2</v>
      </c>
      <c r="G903" s="120">
        <v>7.0321499999999995E-2</v>
      </c>
      <c r="H903" s="75">
        <f t="shared" si="35"/>
        <v>-0.60518838477563763</v>
      </c>
      <c r="I903" s="61">
        <f t="shared" ref="I903:I966" si="36">F903/$F$1037</f>
        <v>2.7965326069265221E-6</v>
      </c>
      <c r="J903" s="122">
        <v>12.75781211</v>
      </c>
      <c r="K903" s="122">
        <v>14.125695652173899</v>
      </c>
    </row>
    <row r="904" spans="1:11" x14ac:dyDescent="0.2">
      <c r="A904" s="119" t="s">
        <v>2560</v>
      </c>
      <c r="B904" s="60" t="s">
        <v>567</v>
      </c>
      <c r="C904" s="60" t="s">
        <v>943</v>
      </c>
      <c r="D904" s="119" t="s">
        <v>235</v>
      </c>
      <c r="E904" s="119" t="s">
        <v>1088</v>
      </c>
      <c r="F904" s="120">
        <v>2.7148479999999999E-2</v>
      </c>
      <c r="G904" s="120">
        <v>6.2903500000000001E-2</v>
      </c>
      <c r="H904" s="75">
        <f t="shared" si="35"/>
        <v>-0.56841066077404279</v>
      </c>
      <c r="I904" s="61">
        <f t="shared" si="36"/>
        <v>2.7345593884575927E-6</v>
      </c>
      <c r="J904" s="122">
        <v>7.0366657258999998</v>
      </c>
      <c r="K904" s="122">
        <v>78.550739130434806</v>
      </c>
    </row>
    <row r="905" spans="1:11" x14ac:dyDescent="0.2">
      <c r="A905" s="119" t="s">
        <v>2053</v>
      </c>
      <c r="B905" s="60" t="s">
        <v>278</v>
      </c>
      <c r="C905" s="60" t="s">
        <v>2050</v>
      </c>
      <c r="D905" s="119" t="s">
        <v>236</v>
      </c>
      <c r="E905" s="119" t="s">
        <v>237</v>
      </c>
      <c r="F905" s="120">
        <v>2.6309349999999999E-2</v>
      </c>
      <c r="G905" s="120">
        <v>0.52963051000000005</v>
      </c>
      <c r="H905" s="75">
        <f t="shared" si="35"/>
        <v>-0.95032508606802124</v>
      </c>
      <c r="I905" s="61">
        <f t="shared" si="36"/>
        <v>2.650037130871296E-6</v>
      </c>
      <c r="J905" s="122">
        <v>7.9289498274806354</v>
      </c>
      <c r="K905" s="122">
        <v>15.701739130434801</v>
      </c>
    </row>
    <row r="906" spans="1:11" x14ac:dyDescent="0.2">
      <c r="A906" s="119" t="s">
        <v>2556</v>
      </c>
      <c r="B906" s="60" t="s">
        <v>380</v>
      </c>
      <c r="C906" s="60" t="s">
        <v>2050</v>
      </c>
      <c r="D906" s="119" t="s">
        <v>236</v>
      </c>
      <c r="E906" s="119" t="s">
        <v>237</v>
      </c>
      <c r="F906" s="120">
        <v>2.5898650000000002E-2</v>
      </c>
      <c r="G906" s="120">
        <v>1.8273589999999999E-2</v>
      </c>
      <c r="H906" s="75">
        <f t="shared" si="35"/>
        <v>0.41727213973827815</v>
      </c>
      <c r="I906" s="61">
        <f t="shared" si="36"/>
        <v>2.6086689385879886E-6</v>
      </c>
      <c r="J906" s="122">
        <v>3.39789713</v>
      </c>
      <c r="K906" s="122">
        <v>31.9473913043478</v>
      </c>
    </row>
    <row r="907" spans="1:11" x14ac:dyDescent="0.2">
      <c r="A907" s="119" t="s">
        <v>2621</v>
      </c>
      <c r="B907" s="60" t="s">
        <v>209</v>
      </c>
      <c r="C907" s="60" t="s">
        <v>939</v>
      </c>
      <c r="D907" s="119" t="s">
        <v>235</v>
      </c>
      <c r="E907" s="119" t="s">
        <v>1088</v>
      </c>
      <c r="F907" s="120">
        <v>2.5695779999999998E-2</v>
      </c>
      <c r="G907" s="120">
        <v>2.5665444599999998</v>
      </c>
      <c r="H907" s="75">
        <f t="shared" si="35"/>
        <v>-0.98998818045022297</v>
      </c>
      <c r="I907" s="61">
        <f t="shared" si="36"/>
        <v>2.5882346430717607E-6</v>
      </c>
      <c r="J907" s="122">
        <v>20.560825999999999</v>
      </c>
      <c r="K907" s="122">
        <v>12.086826086956499</v>
      </c>
    </row>
    <row r="908" spans="1:11" x14ac:dyDescent="0.2">
      <c r="A908" s="119" t="s">
        <v>2462</v>
      </c>
      <c r="B908" s="60" t="s">
        <v>876</v>
      </c>
      <c r="C908" s="60" t="s">
        <v>524</v>
      </c>
      <c r="D908" s="119" t="s">
        <v>235</v>
      </c>
      <c r="E908" s="119" t="s">
        <v>1088</v>
      </c>
      <c r="F908" s="120">
        <v>2.5552150000000003E-2</v>
      </c>
      <c r="G908" s="120">
        <v>0.22303298000000002</v>
      </c>
      <c r="H908" s="75">
        <f t="shared" si="35"/>
        <v>-0.88543331125289182</v>
      </c>
      <c r="I908" s="61">
        <f t="shared" si="36"/>
        <v>2.5737673592693473E-6</v>
      </c>
      <c r="J908" s="122">
        <v>9.954354780000001</v>
      </c>
      <c r="K908" s="122">
        <v>105.485130434783</v>
      </c>
    </row>
    <row r="909" spans="1:11" x14ac:dyDescent="0.2">
      <c r="A909" s="119" t="s">
        <v>1774</v>
      </c>
      <c r="B909" s="60" t="s">
        <v>1076</v>
      </c>
      <c r="C909" s="60" t="s">
        <v>703</v>
      </c>
      <c r="D909" s="119" t="s">
        <v>235</v>
      </c>
      <c r="E909" s="119" t="s">
        <v>1088</v>
      </c>
      <c r="F909" s="120">
        <v>2.549007E-2</v>
      </c>
      <c r="G909" s="120">
        <v>1.4484999999999999E-3</v>
      </c>
      <c r="H909" s="75">
        <f t="shared" si="35"/>
        <v>16.597562996202971</v>
      </c>
      <c r="I909" s="61">
        <f t="shared" si="36"/>
        <v>2.5675142855489968E-6</v>
      </c>
      <c r="J909" s="122">
        <v>2.1474473202</v>
      </c>
      <c r="K909" s="122">
        <v>57.826173913043498</v>
      </c>
    </row>
    <row r="910" spans="1:11" x14ac:dyDescent="0.2">
      <c r="A910" s="119" t="s">
        <v>2223</v>
      </c>
      <c r="B910" s="60" t="s">
        <v>1754</v>
      </c>
      <c r="C910" s="60" t="s">
        <v>1038</v>
      </c>
      <c r="D910" s="119" t="s">
        <v>236</v>
      </c>
      <c r="E910" s="119" t="s">
        <v>237</v>
      </c>
      <c r="F910" s="120">
        <v>2.545118E-2</v>
      </c>
      <c r="G910" s="120">
        <v>3.2985000000000002E-3</v>
      </c>
      <c r="H910" s="75">
        <f t="shared" si="35"/>
        <v>6.7159860542670904</v>
      </c>
      <c r="I910" s="61">
        <f t="shared" si="36"/>
        <v>2.5635970491285005E-6</v>
      </c>
      <c r="J910" s="122">
        <v>1.4683041773568</v>
      </c>
      <c r="K910" s="122">
        <v>58.212782608695697</v>
      </c>
    </row>
    <row r="911" spans="1:11" x14ac:dyDescent="0.2">
      <c r="A911" s="119" t="s">
        <v>2547</v>
      </c>
      <c r="B911" s="60" t="s">
        <v>566</v>
      </c>
      <c r="C911" s="60" t="s">
        <v>943</v>
      </c>
      <c r="D911" s="119" t="s">
        <v>235</v>
      </c>
      <c r="E911" s="119" t="s">
        <v>1088</v>
      </c>
      <c r="F911" s="120">
        <v>2.5288499999999998E-2</v>
      </c>
      <c r="G911" s="120">
        <v>3.2622400000000003E-2</v>
      </c>
      <c r="H911" s="75">
        <f t="shared" si="35"/>
        <v>-0.22481178576683514</v>
      </c>
      <c r="I911" s="61">
        <f t="shared" si="36"/>
        <v>2.5472109339090007E-6</v>
      </c>
      <c r="J911" s="122">
        <v>19.0437582064</v>
      </c>
      <c r="K911" s="122">
        <v>97.771913043478193</v>
      </c>
    </row>
    <row r="912" spans="1:11" x14ac:dyDescent="0.2">
      <c r="A912" s="119" t="s">
        <v>2653</v>
      </c>
      <c r="B912" s="60" t="s">
        <v>77</v>
      </c>
      <c r="C912" s="60" t="s">
        <v>939</v>
      </c>
      <c r="D912" s="119" t="s">
        <v>235</v>
      </c>
      <c r="E912" s="119" t="s">
        <v>1088</v>
      </c>
      <c r="F912" s="120">
        <v>2.5207540000000001E-2</v>
      </c>
      <c r="G912" s="120">
        <v>0.14034217999999998</v>
      </c>
      <c r="H912" s="75">
        <f t="shared" si="35"/>
        <v>-0.82038514721661016</v>
      </c>
      <c r="I912" s="61">
        <f t="shared" si="36"/>
        <v>2.5390561522015343E-6</v>
      </c>
      <c r="J912" s="122">
        <v>442.10070702000002</v>
      </c>
      <c r="K912" s="122">
        <v>10.887521739130399</v>
      </c>
    </row>
    <row r="913" spans="1:11" x14ac:dyDescent="0.2">
      <c r="A913" s="119" t="s">
        <v>1802</v>
      </c>
      <c r="B913" s="60" t="s">
        <v>2090</v>
      </c>
      <c r="C913" s="60" t="s">
        <v>2089</v>
      </c>
      <c r="D913" s="119" t="s">
        <v>235</v>
      </c>
      <c r="E913" s="119" t="s">
        <v>1088</v>
      </c>
      <c r="F913" s="120">
        <v>2.4837499999999998E-2</v>
      </c>
      <c r="G913" s="120">
        <v>0</v>
      </c>
      <c r="H913" s="75" t="str">
        <f t="shared" si="35"/>
        <v/>
      </c>
      <c r="I913" s="61">
        <f t="shared" si="36"/>
        <v>2.5017834814625147E-6</v>
      </c>
      <c r="J913" s="122">
        <v>0.59999336388800006</v>
      </c>
      <c r="K913" s="122">
        <v>50.504260869565201</v>
      </c>
    </row>
    <row r="914" spans="1:11" x14ac:dyDescent="0.2">
      <c r="A914" s="119" t="s">
        <v>523</v>
      </c>
      <c r="B914" s="60" t="s">
        <v>66</v>
      </c>
      <c r="C914" s="60" t="s">
        <v>524</v>
      </c>
      <c r="D914" s="119" t="s">
        <v>235</v>
      </c>
      <c r="E914" s="119" t="s">
        <v>1088</v>
      </c>
      <c r="F914" s="120">
        <v>2.474875E-2</v>
      </c>
      <c r="G914" s="120">
        <v>1.2416569499999999</v>
      </c>
      <c r="H914" s="75">
        <f t="shared" si="35"/>
        <v>-0.98006796482716096</v>
      </c>
      <c r="I914" s="61">
        <f t="shared" si="36"/>
        <v>2.4928440437582451E-6</v>
      </c>
      <c r="J914" s="122">
        <v>9.804926</v>
      </c>
      <c r="K914" s="122">
        <v>89.393521739130406</v>
      </c>
    </row>
    <row r="915" spans="1:11" x14ac:dyDescent="0.2">
      <c r="A915" s="119" t="s">
        <v>2519</v>
      </c>
      <c r="B915" s="60" t="s">
        <v>95</v>
      </c>
      <c r="C915" s="60" t="s">
        <v>946</v>
      </c>
      <c r="D915" s="119" t="s">
        <v>236</v>
      </c>
      <c r="E915" s="119" t="s">
        <v>237</v>
      </c>
      <c r="F915" s="120">
        <v>2.4473290000000002E-2</v>
      </c>
      <c r="G915" s="120">
        <v>5.2661235000000001E-2</v>
      </c>
      <c r="H915" s="75">
        <f t="shared" si="35"/>
        <v>-0.53526934945600879</v>
      </c>
      <c r="I915" s="61">
        <f t="shared" si="36"/>
        <v>2.4650980436453651E-6</v>
      </c>
      <c r="J915" s="122">
        <v>4.7220078700000006</v>
      </c>
      <c r="K915" s="122">
        <v>71.063130434782593</v>
      </c>
    </row>
    <row r="916" spans="1:11" x14ac:dyDescent="0.2">
      <c r="A916" s="119" t="s">
        <v>1861</v>
      </c>
      <c r="B916" s="60" t="s">
        <v>1061</v>
      </c>
      <c r="C916" s="60" t="s">
        <v>703</v>
      </c>
      <c r="D916" s="119" t="s">
        <v>235</v>
      </c>
      <c r="E916" s="119" t="s">
        <v>1088</v>
      </c>
      <c r="F916" s="120">
        <v>2.4101044999999998E-2</v>
      </c>
      <c r="G916" s="120">
        <v>7.1921609999999997E-2</v>
      </c>
      <c r="H916" s="75">
        <f t="shared" si="35"/>
        <v>-0.66489842204589134</v>
      </c>
      <c r="I916" s="61">
        <f t="shared" si="36"/>
        <v>2.4276032719470451E-6</v>
      </c>
      <c r="J916" s="122">
        <v>3.4175027520000003</v>
      </c>
      <c r="K916" s="122">
        <v>138.71717391304301</v>
      </c>
    </row>
    <row r="917" spans="1:11" x14ac:dyDescent="0.2">
      <c r="A917" s="119" t="s">
        <v>2627</v>
      </c>
      <c r="B917" s="60" t="s">
        <v>508</v>
      </c>
      <c r="C917" s="60" t="s">
        <v>939</v>
      </c>
      <c r="D917" s="119" t="s">
        <v>235</v>
      </c>
      <c r="E917" s="119" t="s">
        <v>1088</v>
      </c>
      <c r="F917" s="120">
        <v>2.3894139999999998E-2</v>
      </c>
      <c r="G917" s="120">
        <v>3.3005039999999999E-2</v>
      </c>
      <c r="H917" s="75">
        <f t="shared" si="35"/>
        <v>-0.27604571907805597</v>
      </c>
      <c r="I917" s="61">
        <f t="shared" si="36"/>
        <v>2.4067625467842067E-6</v>
      </c>
      <c r="J917" s="122">
        <v>80.632320000000007</v>
      </c>
      <c r="K917" s="122">
        <v>11.407347826086999</v>
      </c>
    </row>
    <row r="918" spans="1:11" x14ac:dyDescent="0.2">
      <c r="A918" s="119" t="s">
        <v>2884</v>
      </c>
      <c r="B918" s="60" t="s">
        <v>352</v>
      </c>
      <c r="C918" s="60" t="s">
        <v>945</v>
      </c>
      <c r="D918" s="119" t="s">
        <v>235</v>
      </c>
      <c r="E918" s="119" t="s">
        <v>1088</v>
      </c>
      <c r="F918" s="120">
        <v>2.35649E-2</v>
      </c>
      <c r="G918" s="120">
        <v>0.1641725</v>
      </c>
      <c r="H918" s="75">
        <f t="shared" si="35"/>
        <v>-0.85646256224398121</v>
      </c>
      <c r="I918" s="61">
        <f t="shared" si="36"/>
        <v>2.3735994992376855E-6</v>
      </c>
      <c r="J918" s="122">
        <v>51.258609999999997</v>
      </c>
      <c r="K918" s="122">
        <v>60.6598260869565</v>
      </c>
    </row>
    <row r="919" spans="1:11" x14ac:dyDescent="0.2">
      <c r="A919" s="119" t="s">
        <v>2667</v>
      </c>
      <c r="B919" s="60" t="s">
        <v>1027</v>
      </c>
      <c r="C919" s="60" t="s">
        <v>939</v>
      </c>
      <c r="D919" s="119" t="s">
        <v>235</v>
      </c>
      <c r="E919" s="119" t="s">
        <v>1088</v>
      </c>
      <c r="F919" s="120">
        <v>2.3087817E-2</v>
      </c>
      <c r="G919" s="120">
        <v>0.18117916000000001</v>
      </c>
      <c r="H919" s="75">
        <f t="shared" si="35"/>
        <v>-0.87256913543478176</v>
      </c>
      <c r="I919" s="61">
        <f t="shared" si="36"/>
        <v>2.3255448090037018E-6</v>
      </c>
      <c r="J919" s="122">
        <v>111.00006218999999</v>
      </c>
      <c r="K919" s="122">
        <v>34.665521739130398</v>
      </c>
    </row>
    <row r="920" spans="1:11" x14ac:dyDescent="0.2">
      <c r="A920" s="119" t="s">
        <v>1857</v>
      </c>
      <c r="B920" s="60" t="s">
        <v>1059</v>
      </c>
      <c r="C920" s="60" t="s">
        <v>703</v>
      </c>
      <c r="D920" s="119" t="s">
        <v>235</v>
      </c>
      <c r="E920" s="119" t="s">
        <v>1088</v>
      </c>
      <c r="F920" s="120">
        <v>2.292837E-2</v>
      </c>
      <c r="G920" s="120">
        <v>1.12327E-2</v>
      </c>
      <c r="H920" s="75">
        <f t="shared" si="35"/>
        <v>1.0412162703535213</v>
      </c>
      <c r="I920" s="61">
        <f t="shared" si="36"/>
        <v>2.3094843411317838E-6</v>
      </c>
      <c r="J920" s="122">
        <v>7.4038877646000003</v>
      </c>
      <c r="K920" s="122">
        <v>160.74995652173899</v>
      </c>
    </row>
    <row r="921" spans="1:11" x14ac:dyDescent="0.2">
      <c r="A921" s="119" t="s">
        <v>2541</v>
      </c>
      <c r="B921" s="60" t="s">
        <v>399</v>
      </c>
      <c r="C921" s="60" t="s">
        <v>2050</v>
      </c>
      <c r="D921" s="119" t="s">
        <v>235</v>
      </c>
      <c r="E921" s="119" t="s">
        <v>1088</v>
      </c>
      <c r="F921" s="120">
        <v>2.2814900000000003E-2</v>
      </c>
      <c r="G921" s="120">
        <v>3.1770000000000001E-3</v>
      </c>
      <c r="H921" s="75">
        <f t="shared" si="35"/>
        <v>6.1812716399118672</v>
      </c>
      <c r="I921" s="61">
        <f t="shared" si="36"/>
        <v>2.2980549552579421E-6</v>
      </c>
      <c r="J921" s="122">
        <v>1.1410360100000001</v>
      </c>
      <c r="K921" s="122">
        <v>18.636869565217399</v>
      </c>
    </row>
    <row r="922" spans="1:11" x14ac:dyDescent="0.2">
      <c r="A922" s="119" t="s">
        <v>1808</v>
      </c>
      <c r="B922" s="60" t="s">
        <v>403</v>
      </c>
      <c r="C922" s="60" t="s">
        <v>703</v>
      </c>
      <c r="D922" s="119" t="s">
        <v>235</v>
      </c>
      <c r="E922" s="119" t="s">
        <v>1088</v>
      </c>
      <c r="F922" s="120">
        <v>2.2711560000000002E-2</v>
      </c>
      <c r="G922" s="120">
        <v>8.7418244999999992E-2</v>
      </c>
      <c r="H922" s="75">
        <f t="shared" si="35"/>
        <v>-0.74019656880551654</v>
      </c>
      <c r="I922" s="61">
        <f t="shared" si="36"/>
        <v>2.2876459243581197E-6</v>
      </c>
      <c r="J922" s="122">
        <v>33.736410465262921</v>
      </c>
      <c r="K922" s="122">
        <v>14.0649565217391</v>
      </c>
    </row>
    <row r="923" spans="1:11" x14ac:dyDescent="0.2">
      <c r="A923" s="119" t="s">
        <v>2539</v>
      </c>
      <c r="B923" s="60" t="s">
        <v>159</v>
      </c>
      <c r="C923" s="60" t="s">
        <v>170</v>
      </c>
      <c r="D923" s="119" t="s">
        <v>236</v>
      </c>
      <c r="E923" s="119" t="s">
        <v>1088</v>
      </c>
      <c r="F923" s="120">
        <v>2.0996859999999999E-2</v>
      </c>
      <c r="G923" s="120">
        <v>1.15421E-2</v>
      </c>
      <c r="H923" s="75">
        <f t="shared" si="35"/>
        <v>0.81915422670051385</v>
      </c>
      <c r="I923" s="61">
        <f t="shared" si="36"/>
        <v>2.1149309516086974E-6</v>
      </c>
      <c r="J923" s="122">
        <v>25.905000000000001</v>
      </c>
      <c r="K923" s="122">
        <v>78.128478260869599</v>
      </c>
    </row>
    <row r="924" spans="1:11" x14ac:dyDescent="0.2">
      <c r="A924" s="119" t="s">
        <v>2168</v>
      </c>
      <c r="B924" s="60" t="s">
        <v>1193</v>
      </c>
      <c r="C924" s="60" t="s">
        <v>1038</v>
      </c>
      <c r="D924" s="119" t="s">
        <v>236</v>
      </c>
      <c r="E924" s="119" t="s">
        <v>237</v>
      </c>
      <c r="F924" s="120">
        <v>2.0634159999999999E-2</v>
      </c>
      <c r="G924" s="120">
        <v>3.8390750000000001E-2</v>
      </c>
      <c r="H924" s="75">
        <f t="shared" si="35"/>
        <v>-0.46252261286898544</v>
      </c>
      <c r="I924" s="61">
        <f t="shared" si="36"/>
        <v>2.0783976101400932E-6</v>
      </c>
      <c r="J924" s="122">
        <v>4.23300111</v>
      </c>
      <c r="K924" s="122">
        <v>56.3371739130435</v>
      </c>
    </row>
    <row r="925" spans="1:11" x14ac:dyDescent="0.2">
      <c r="A925" s="119" t="s">
        <v>2087</v>
      </c>
      <c r="B925" s="60" t="s">
        <v>2088</v>
      </c>
      <c r="C925" s="60" t="s">
        <v>2089</v>
      </c>
      <c r="D925" s="119" t="s">
        <v>235</v>
      </c>
      <c r="E925" s="119" t="s">
        <v>1088</v>
      </c>
      <c r="F925" s="120">
        <v>1.9980000000000001E-2</v>
      </c>
      <c r="G925" s="120">
        <v>5.5255E-3</v>
      </c>
      <c r="H925" s="75">
        <f t="shared" si="35"/>
        <v>2.615962356347842</v>
      </c>
      <c r="I925" s="61">
        <f t="shared" si="36"/>
        <v>2.0125066516203744E-6</v>
      </c>
      <c r="J925" s="122">
        <v>16.082337809231191</v>
      </c>
      <c r="K925" s="122">
        <v>45.153043478260898</v>
      </c>
    </row>
    <row r="926" spans="1:11" x14ac:dyDescent="0.2">
      <c r="A926" s="119" t="s">
        <v>2112</v>
      </c>
      <c r="B926" s="60" t="s">
        <v>2113</v>
      </c>
      <c r="C926" s="60" t="s">
        <v>944</v>
      </c>
      <c r="D926" s="119" t="s">
        <v>878</v>
      </c>
      <c r="E926" s="119" t="s">
        <v>1088</v>
      </c>
      <c r="F926" s="120">
        <v>1.9866999999999999E-2</v>
      </c>
      <c r="G926" s="120">
        <v>2.4991599999999999E-2</v>
      </c>
      <c r="H926" s="75">
        <f t="shared" si="35"/>
        <v>-0.20505289777365199</v>
      </c>
      <c r="I926" s="61">
        <f t="shared" si="36"/>
        <v>2.001124606994093E-6</v>
      </c>
      <c r="J926" s="122">
        <v>5.5573956200000003</v>
      </c>
      <c r="K926" s="122">
        <v>20.318347826086999</v>
      </c>
    </row>
    <row r="927" spans="1:11" x14ac:dyDescent="0.2">
      <c r="A927" s="119" t="s">
        <v>2095</v>
      </c>
      <c r="B927" s="60" t="s">
        <v>2096</v>
      </c>
      <c r="C927" s="60" t="s">
        <v>2089</v>
      </c>
      <c r="D927" s="119" t="s">
        <v>235</v>
      </c>
      <c r="E927" s="119" t="s">
        <v>1088</v>
      </c>
      <c r="F927" s="120">
        <v>1.984665E-2</v>
      </c>
      <c r="G927" s="120">
        <v>9.3916799999999995E-3</v>
      </c>
      <c r="H927" s="75">
        <f t="shared" ref="H927:H947" si="37">IF(ISERROR(F927/G927-1),"",IF((F927/G927-1)&gt;10000%,"",F927/G927-1))</f>
        <v>1.1132161657978128</v>
      </c>
      <c r="I927" s="61">
        <f t="shared" si="36"/>
        <v>1.9990748317007761E-6</v>
      </c>
      <c r="J927" s="122">
        <v>13.184286126</v>
      </c>
      <c r="K927" s="122">
        <v>23.291826086956501</v>
      </c>
    </row>
    <row r="928" spans="1:11" x14ac:dyDescent="0.2">
      <c r="A928" s="119" t="s">
        <v>2488</v>
      </c>
      <c r="B928" s="60" t="s">
        <v>398</v>
      </c>
      <c r="C928" s="60" t="s">
        <v>941</v>
      </c>
      <c r="D928" s="119" t="s">
        <v>235</v>
      </c>
      <c r="E928" s="119" t="s">
        <v>237</v>
      </c>
      <c r="F928" s="120">
        <v>1.9581599999999998E-2</v>
      </c>
      <c r="G928" s="120">
        <v>3.1771999999999998E-3</v>
      </c>
      <c r="H928" s="75">
        <f t="shared" si="37"/>
        <v>5.1631625330479665</v>
      </c>
      <c r="I928" s="61">
        <f t="shared" si="36"/>
        <v>1.9723773898583345E-6</v>
      </c>
      <c r="J928" s="122">
        <v>16.53752403</v>
      </c>
      <c r="K928" s="122">
        <v>23.7190869565217</v>
      </c>
    </row>
    <row r="929" spans="1:11" x14ac:dyDescent="0.2">
      <c r="A929" s="119" t="s">
        <v>1744</v>
      </c>
      <c r="B929" s="60" t="s">
        <v>1745</v>
      </c>
      <c r="C929" s="60" t="s">
        <v>703</v>
      </c>
      <c r="D929" s="119" t="s">
        <v>235</v>
      </c>
      <c r="E929" s="119" t="s">
        <v>1088</v>
      </c>
      <c r="F929" s="120">
        <v>1.920177E-2</v>
      </c>
      <c r="G929" s="120">
        <v>3.4394220000000003E-2</v>
      </c>
      <c r="H929" s="75">
        <f t="shared" si="37"/>
        <v>-0.441715206799282</v>
      </c>
      <c r="I929" s="61">
        <f t="shared" si="36"/>
        <v>1.9341186110052331E-6</v>
      </c>
      <c r="J929" s="122">
        <v>1.36125824535</v>
      </c>
      <c r="K929" s="122">
        <v>173.513565217391</v>
      </c>
    </row>
    <row r="930" spans="1:11" x14ac:dyDescent="0.2">
      <c r="A930" s="119" t="s">
        <v>2151</v>
      </c>
      <c r="B930" s="60" t="s">
        <v>1476</v>
      </c>
      <c r="C930" s="60" t="s">
        <v>1038</v>
      </c>
      <c r="D930" s="119" t="s">
        <v>236</v>
      </c>
      <c r="E930" s="119" t="s">
        <v>237</v>
      </c>
      <c r="F930" s="120">
        <v>1.9020499999999999E-2</v>
      </c>
      <c r="G930" s="120">
        <v>0</v>
      </c>
      <c r="H930" s="75" t="str">
        <f t="shared" si="37"/>
        <v/>
      </c>
      <c r="I930" s="61">
        <f t="shared" si="36"/>
        <v>1.9158599983556222E-6</v>
      </c>
      <c r="J930" s="122">
        <v>10.697836863040799</v>
      </c>
      <c r="K930" s="122">
        <v>22.044391304347801</v>
      </c>
    </row>
    <row r="931" spans="1:11" x14ac:dyDescent="0.2">
      <c r="A931" s="119" t="s">
        <v>2276</v>
      </c>
      <c r="B931" s="119" t="s">
        <v>423</v>
      </c>
      <c r="C931" s="119" t="s">
        <v>940</v>
      </c>
      <c r="D931" s="119" t="s">
        <v>235</v>
      </c>
      <c r="E931" s="119" t="s">
        <v>1088</v>
      </c>
      <c r="F931" s="120">
        <v>1.8474707999999999E-2</v>
      </c>
      <c r="G931" s="120">
        <v>2.606936E-2</v>
      </c>
      <c r="H931" s="75">
        <f t="shared" si="37"/>
        <v>-0.29132483497868766</v>
      </c>
      <c r="I931" s="121">
        <f t="shared" si="36"/>
        <v>1.8608845213585657E-6</v>
      </c>
      <c r="J931" s="122">
        <v>22.939350409999999</v>
      </c>
      <c r="K931" s="122">
        <v>2.2524782608695699</v>
      </c>
    </row>
    <row r="932" spans="1:11" x14ac:dyDescent="0.2">
      <c r="A932" s="119" t="s">
        <v>2650</v>
      </c>
      <c r="B932" s="60" t="s">
        <v>224</v>
      </c>
      <c r="C932" s="60" t="s">
        <v>939</v>
      </c>
      <c r="D932" s="119" t="s">
        <v>235</v>
      </c>
      <c r="E932" s="119" t="s">
        <v>1088</v>
      </c>
      <c r="F932" s="120">
        <v>1.7874060000000001E-2</v>
      </c>
      <c r="G932" s="120">
        <v>2.8069E-2</v>
      </c>
      <c r="H932" s="75">
        <f t="shared" si="37"/>
        <v>-0.36320994691652708</v>
      </c>
      <c r="I932" s="61">
        <f t="shared" si="36"/>
        <v>1.8003836156887724E-6</v>
      </c>
      <c r="J932" s="122">
        <v>48.868331929999997</v>
      </c>
      <c r="K932" s="122">
        <v>15.607652173912999</v>
      </c>
    </row>
    <row r="933" spans="1:11" x14ac:dyDescent="0.2">
      <c r="A933" s="119" t="s">
        <v>2763</v>
      </c>
      <c r="B933" s="60" t="s">
        <v>2764</v>
      </c>
      <c r="C933" s="60" t="s">
        <v>170</v>
      </c>
      <c r="D933" s="119" t="s">
        <v>878</v>
      </c>
      <c r="E933" s="119" t="s">
        <v>1088</v>
      </c>
      <c r="F933" s="120">
        <v>1.7699099999999999E-2</v>
      </c>
      <c r="G933" s="120"/>
      <c r="H933" s="75" t="str">
        <f t="shared" si="37"/>
        <v/>
      </c>
      <c r="I933" s="61">
        <f t="shared" si="36"/>
        <v>1.7827605844691775E-6</v>
      </c>
      <c r="J933" s="122">
        <v>4.2987585712890004</v>
      </c>
      <c r="K933" s="122">
        <v>118.98399999999999</v>
      </c>
    </row>
    <row r="934" spans="1:11" x14ac:dyDescent="0.2">
      <c r="A934" s="119" t="s">
        <v>2017</v>
      </c>
      <c r="B934" s="60" t="s">
        <v>4</v>
      </c>
      <c r="C934" s="60" t="s">
        <v>944</v>
      </c>
      <c r="D934" s="119" t="s">
        <v>236</v>
      </c>
      <c r="E934" s="119" t="s">
        <v>1088</v>
      </c>
      <c r="F934" s="120">
        <v>1.7445180000000001E-2</v>
      </c>
      <c r="G934" s="120">
        <v>7.0333999999999994E-2</v>
      </c>
      <c r="H934" s="75">
        <f t="shared" si="37"/>
        <v>-0.75196661643017593</v>
      </c>
      <c r="I934" s="61">
        <f t="shared" si="36"/>
        <v>1.7571842236593956E-6</v>
      </c>
      <c r="J934" s="122">
        <v>19.271331660000001</v>
      </c>
      <c r="K934" s="122">
        <v>41.871956521739101</v>
      </c>
    </row>
    <row r="935" spans="1:11" x14ac:dyDescent="0.2">
      <c r="A935" s="119" t="s">
        <v>2536</v>
      </c>
      <c r="B935" s="60" t="s">
        <v>318</v>
      </c>
      <c r="C935" s="60" t="s">
        <v>941</v>
      </c>
      <c r="D935" s="119" t="s">
        <v>235</v>
      </c>
      <c r="E935" s="119" t="s">
        <v>1088</v>
      </c>
      <c r="F935" s="120">
        <v>1.6981200000000002E-2</v>
      </c>
      <c r="G935" s="120">
        <v>0.96913519999999997</v>
      </c>
      <c r="H935" s="75">
        <f t="shared" si="37"/>
        <v>-0.98247798655956364</v>
      </c>
      <c r="I935" s="61">
        <f t="shared" si="36"/>
        <v>1.710449346971767E-6</v>
      </c>
      <c r="J935" s="122">
        <v>111.75055853000001</v>
      </c>
      <c r="K935" s="122">
        <v>84.427695652173895</v>
      </c>
    </row>
    <row r="936" spans="1:11" x14ac:dyDescent="0.2">
      <c r="A936" s="119" t="s">
        <v>2569</v>
      </c>
      <c r="B936" s="60" t="s">
        <v>2231</v>
      </c>
      <c r="C936" s="60" t="s">
        <v>2089</v>
      </c>
      <c r="D936" s="119" t="s">
        <v>235</v>
      </c>
      <c r="E936" s="119" t="s">
        <v>1088</v>
      </c>
      <c r="F936" s="120">
        <v>1.61788E-2</v>
      </c>
      <c r="G936" s="120">
        <v>0</v>
      </c>
      <c r="H936" s="75" t="str">
        <f t="shared" si="37"/>
        <v/>
      </c>
      <c r="I936" s="61">
        <f t="shared" si="36"/>
        <v>1.6296267575193049E-6</v>
      </c>
      <c r="J936" s="122">
        <v>6.5673813391484757</v>
      </c>
      <c r="K936" s="122">
        <v>44.831521739130402</v>
      </c>
    </row>
    <row r="937" spans="1:11" x14ac:dyDescent="0.2">
      <c r="A937" s="119" t="s">
        <v>2220</v>
      </c>
      <c r="B937" s="60" t="s">
        <v>1658</v>
      </c>
      <c r="C937" s="60" t="s">
        <v>1038</v>
      </c>
      <c r="D937" s="119" t="s">
        <v>236</v>
      </c>
      <c r="E937" s="119" t="s">
        <v>237</v>
      </c>
      <c r="F937" s="120">
        <v>1.556712E-2</v>
      </c>
      <c r="G937" s="120">
        <v>0.17249999999999999</v>
      </c>
      <c r="H937" s="75">
        <f t="shared" si="37"/>
        <v>-0.90975582608695649</v>
      </c>
      <c r="I937" s="61">
        <f t="shared" si="36"/>
        <v>1.5680146419705987E-6</v>
      </c>
      <c r="J937" s="122">
        <v>17.2621351620732</v>
      </c>
      <c r="K937" s="122">
        <v>14.493521739130401</v>
      </c>
    </row>
    <row r="938" spans="1:11" x14ac:dyDescent="0.2">
      <c r="A938" s="119" t="s">
        <v>1724</v>
      </c>
      <c r="B938" s="60" t="s">
        <v>1657</v>
      </c>
      <c r="C938" s="60" t="s">
        <v>170</v>
      </c>
      <c r="D938" s="119" t="s">
        <v>236</v>
      </c>
      <c r="E938" s="119" t="s">
        <v>237</v>
      </c>
      <c r="F938" s="120">
        <v>1.5045600000000001E-2</v>
      </c>
      <c r="G938" s="120">
        <v>6.0740000000000004E-3</v>
      </c>
      <c r="H938" s="75">
        <f t="shared" si="37"/>
        <v>1.4770497201185382</v>
      </c>
      <c r="I938" s="61">
        <f t="shared" si="36"/>
        <v>1.5154839878688442E-6</v>
      </c>
      <c r="J938" s="122">
        <v>40.136611797262496</v>
      </c>
      <c r="K938" s="122">
        <v>20.2259130434783</v>
      </c>
    </row>
    <row r="939" spans="1:11" x14ac:dyDescent="0.2">
      <c r="A939" s="119" t="s">
        <v>1812</v>
      </c>
      <c r="B939" s="60" t="s">
        <v>277</v>
      </c>
      <c r="C939" s="60" t="s">
        <v>703</v>
      </c>
      <c r="D939" s="119" t="s">
        <v>235</v>
      </c>
      <c r="E939" s="119" t="s">
        <v>1088</v>
      </c>
      <c r="F939" s="120">
        <v>1.4764389999999999E-2</v>
      </c>
      <c r="G939" s="120">
        <v>0.13406836999999999</v>
      </c>
      <c r="H939" s="75">
        <f t="shared" si="37"/>
        <v>-0.88987417390097301</v>
      </c>
      <c r="I939" s="61">
        <f t="shared" si="36"/>
        <v>1.4871588129187855E-6</v>
      </c>
      <c r="J939" s="122">
        <v>7.3726106588100002</v>
      </c>
      <c r="K939" s="122">
        <v>31.830347826086999</v>
      </c>
    </row>
    <row r="940" spans="1:11" x14ac:dyDescent="0.2">
      <c r="A940" s="119" t="s">
        <v>2193</v>
      </c>
      <c r="B940" s="60" t="s">
        <v>2194</v>
      </c>
      <c r="C940" s="60" t="s">
        <v>944</v>
      </c>
      <c r="D940" s="119" t="s">
        <v>878</v>
      </c>
      <c r="E940" s="119" t="s">
        <v>237</v>
      </c>
      <c r="F940" s="120">
        <v>1.4523040000000001E-2</v>
      </c>
      <c r="G940" s="120">
        <v>5.1463999999999998E-3</v>
      </c>
      <c r="H940" s="75">
        <f t="shared" si="37"/>
        <v>1.8219804134929274</v>
      </c>
      <c r="I940" s="61">
        <f t="shared" si="36"/>
        <v>1.4628485786661044E-6</v>
      </c>
      <c r="J940" s="122">
        <v>28.907800530000003</v>
      </c>
      <c r="K940" s="122">
        <v>14.3185217391304</v>
      </c>
    </row>
    <row r="941" spans="1:11" x14ac:dyDescent="0.2">
      <c r="A941" s="119" t="s">
        <v>2571</v>
      </c>
      <c r="B941" s="60" t="s">
        <v>118</v>
      </c>
      <c r="C941" s="60" t="s">
        <v>703</v>
      </c>
      <c r="D941" s="119" t="s">
        <v>235</v>
      </c>
      <c r="E941" s="119" t="s">
        <v>1088</v>
      </c>
      <c r="F941" s="120">
        <v>1.436191E-2</v>
      </c>
      <c r="G941" s="120">
        <v>1.9052799999999998E-2</v>
      </c>
      <c r="H941" s="75">
        <f t="shared" si="37"/>
        <v>-0.24620475730601266</v>
      </c>
      <c r="I941" s="61">
        <f t="shared" si="36"/>
        <v>1.4466185888374961E-6</v>
      </c>
      <c r="J941" s="122">
        <v>2.1808015632000002</v>
      </c>
      <c r="K941" s="122">
        <v>30.708608695652199</v>
      </c>
    </row>
    <row r="942" spans="1:11" x14ac:dyDescent="0.2">
      <c r="A942" s="119" t="s">
        <v>2270</v>
      </c>
      <c r="B942" s="60" t="s">
        <v>417</v>
      </c>
      <c r="C942" s="60" t="s">
        <v>940</v>
      </c>
      <c r="D942" s="119" t="s">
        <v>235</v>
      </c>
      <c r="E942" s="119" t="s">
        <v>1088</v>
      </c>
      <c r="F942" s="120">
        <v>1.4273330000000001E-2</v>
      </c>
      <c r="G942" s="120">
        <v>1.4003999999999999E-4</v>
      </c>
      <c r="H942" s="75" t="str">
        <f t="shared" si="37"/>
        <v/>
      </c>
      <c r="I942" s="61">
        <f t="shared" si="36"/>
        <v>1.4376962745631952E-6</v>
      </c>
      <c r="J942" s="122">
        <v>16.345528399999999</v>
      </c>
      <c r="K942" s="122">
        <v>7.3201304347826097</v>
      </c>
    </row>
    <row r="943" spans="1:11" x14ac:dyDescent="0.2">
      <c r="A943" s="119" t="s">
        <v>1854</v>
      </c>
      <c r="B943" s="60" t="s">
        <v>1055</v>
      </c>
      <c r="C943" s="60" t="s">
        <v>703</v>
      </c>
      <c r="D943" s="119" t="s">
        <v>235</v>
      </c>
      <c r="E943" s="119" t="s">
        <v>1088</v>
      </c>
      <c r="F943" s="120">
        <v>1.4168E-2</v>
      </c>
      <c r="G943" s="120">
        <v>0</v>
      </c>
      <c r="H943" s="75" t="str">
        <f t="shared" si="37"/>
        <v/>
      </c>
      <c r="I943" s="61">
        <f t="shared" si="36"/>
        <v>1.4270867988066799E-6</v>
      </c>
      <c r="J943" s="122">
        <v>3.2285370599999998</v>
      </c>
      <c r="K943" s="122">
        <v>146.185391304348</v>
      </c>
    </row>
    <row r="944" spans="1:11" x14ac:dyDescent="0.2">
      <c r="A944" s="119" t="s">
        <v>2897</v>
      </c>
      <c r="B944" s="60" t="s">
        <v>305</v>
      </c>
      <c r="C944" s="60" t="s">
        <v>945</v>
      </c>
      <c r="D944" s="119" t="s">
        <v>235</v>
      </c>
      <c r="E944" s="119" t="s">
        <v>237</v>
      </c>
      <c r="F944" s="120">
        <v>1.388913E-2</v>
      </c>
      <c r="G944" s="120">
        <v>3.7508565000000001E-2</v>
      </c>
      <c r="H944" s="75">
        <f t="shared" si="37"/>
        <v>-0.62970777474424844</v>
      </c>
      <c r="I944" s="61">
        <f t="shared" si="36"/>
        <v>1.3989973228338384E-6</v>
      </c>
      <c r="J944" s="122">
        <v>17.774720992000002</v>
      </c>
      <c r="K944" s="122">
        <v>105.102043478261</v>
      </c>
    </row>
    <row r="945" spans="1:11" x14ac:dyDescent="0.2">
      <c r="A945" s="119" t="s">
        <v>2218</v>
      </c>
      <c r="B945" s="60" t="s">
        <v>1683</v>
      </c>
      <c r="C945" s="60" t="s">
        <v>1038</v>
      </c>
      <c r="D945" s="119" t="s">
        <v>236</v>
      </c>
      <c r="E945" s="119" t="s">
        <v>237</v>
      </c>
      <c r="F945" s="120">
        <v>1.316555E-2</v>
      </c>
      <c r="G945" s="120">
        <v>0.264735</v>
      </c>
      <c r="H945" s="75">
        <f t="shared" si="37"/>
        <v>-0.95026894819347651</v>
      </c>
      <c r="I945" s="61">
        <f t="shared" si="36"/>
        <v>1.3261139613233544E-6</v>
      </c>
      <c r="J945" s="122">
        <v>4.5740610593328004</v>
      </c>
      <c r="K945" s="122">
        <v>105.513608695652</v>
      </c>
    </row>
    <row r="946" spans="1:11" x14ac:dyDescent="0.2">
      <c r="A946" s="119" t="s">
        <v>2907</v>
      </c>
      <c r="B946" s="60" t="s">
        <v>1622</v>
      </c>
      <c r="C946" s="60" t="s">
        <v>945</v>
      </c>
      <c r="D946" s="119" t="s">
        <v>235</v>
      </c>
      <c r="E946" s="119" t="s">
        <v>1088</v>
      </c>
      <c r="F946" s="120">
        <v>1.2590489999999999E-2</v>
      </c>
      <c r="G946" s="120">
        <v>1.4204940000000001E-2</v>
      </c>
      <c r="H946" s="75">
        <f t="shared" si="37"/>
        <v>-0.11365412314307566</v>
      </c>
      <c r="I946" s="61">
        <f t="shared" si="36"/>
        <v>1.2681904340420323E-6</v>
      </c>
      <c r="J946" s="122">
        <v>1.5459400000000001</v>
      </c>
      <c r="K946" s="122">
        <v>139.304782608696</v>
      </c>
    </row>
    <row r="947" spans="1:11" x14ac:dyDescent="0.2">
      <c r="A947" s="119" t="s">
        <v>1844</v>
      </c>
      <c r="B947" s="60" t="s">
        <v>1619</v>
      </c>
      <c r="C947" s="60" t="s">
        <v>703</v>
      </c>
      <c r="D947" s="119" t="s">
        <v>235</v>
      </c>
      <c r="E947" s="119" t="s">
        <v>1088</v>
      </c>
      <c r="F947" s="120">
        <v>1.2586750000000001E-2</v>
      </c>
      <c r="G947" s="120">
        <v>5.6866440000000004E-2</v>
      </c>
      <c r="H947" s="75">
        <f t="shared" si="37"/>
        <v>-0.77866119278787282</v>
      </c>
      <c r="I947" s="61">
        <f t="shared" si="36"/>
        <v>1.2678137185827201E-6</v>
      </c>
      <c r="J947" s="122">
        <v>1.3792920371999999</v>
      </c>
      <c r="K947" s="122">
        <v>30.491521739130398</v>
      </c>
    </row>
    <row r="948" spans="1:11" x14ac:dyDescent="0.2">
      <c r="A948" s="119" t="s">
        <v>2747</v>
      </c>
      <c r="B948" s="60" t="s">
        <v>2748</v>
      </c>
      <c r="C948" s="60" t="s">
        <v>1038</v>
      </c>
      <c r="D948" s="119" t="s">
        <v>236</v>
      </c>
      <c r="E948" s="119" t="s">
        <v>237</v>
      </c>
      <c r="F948" s="120">
        <v>1.1939999999999999E-2</v>
      </c>
      <c r="G948" s="120">
        <v>0</v>
      </c>
      <c r="H948" s="75"/>
      <c r="I948" s="61">
        <f t="shared" si="36"/>
        <v>1.202669140157521E-6</v>
      </c>
      <c r="J948" s="122">
        <v>12.066387519999999</v>
      </c>
      <c r="K948" s="122">
        <v>31.079130434782599</v>
      </c>
    </row>
    <row r="949" spans="1:11" x14ac:dyDescent="0.2">
      <c r="A949" s="119" t="s">
        <v>2643</v>
      </c>
      <c r="B949" s="60" t="s">
        <v>218</v>
      </c>
      <c r="C949" s="60" t="s">
        <v>939</v>
      </c>
      <c r="D949" s="119" t="s">
        <v>235</v>
      </c>
      <c r="E949" s="119" t="s">
        <v>1088</v>
      </c>
      <c r="F949" s="120">
        <v>1.183181E-2</v>
      </c>
      <c r="G949" s="120">
        <v>0.13342461999999999</v>
      </c>
      <c r="H949" s="75">
        <f t="shared" ref="H949:H980" si="38">IF(ISERROR(F949/G949-1),"",IF((F949/G949-1)&gt;10000%,"",F949/G949-1))</f>
        <v>-0.91132213829801423</v>
      </c>
      <c r="I949" s="61">
        <f t="shared" si="36"/>
        <v>1.1917715878732964E-6</v>
      </c>
      <c r="J949" s="122">
        <v>11.92005024</v>
      </c>
      <c r="K949" s="122">
        <v>15.7390869565217</v>
      </c>
    </row>
    <row r="950" spans="1:11" x14ac:dyDescent="0.2">
      <c r="A950" s="119" t="s">
        <v>2084</v>
      </c>
      <c r="B950" s="60" t="s">
        <v>2085</v>
      </c>
      <c r="C950" s="60" t="s">
        <v>170</v>
      </c>
      <c r="D950" s="119" t="s">
        <v>878</v>
      </c>
      <c r="E950" s="119" t="s">
        <v>237</v>
      </c>
      <c r="F950" s="120">
        <v>1.1228999999999999E-2</v>
      </c>
      <c r="G950" s="120">
        <v>0</v>
      </c>
      <c r="H950" s="75" t="str">
        <f t="shared" si="38"/>
        <v/>
      </c>
      <c r="I950" s="61">
        <f t="shared" si="36"/>
        <v>1.1310529124647239E-6</v>
      </c>
      <c r="J950" s="122">
        <v>98.910542802208198</v>
      </c>
      <c r="K950" s="122">
        <v>21.875260869565199</v>
      </c>
    </row>
    <row r="951" spans="1:11" x14ac:dyDescent="0.2">
      <c r="A951" s="119" t="s">
        <v>2073</v>
      </c>
      <c r="B951" s="60" t="s">
        <v>2074</v>
      </c>
      <c r="C951" s="60" t="s">
        <v>1038</v>
      </c>
      <c r="D951" s="119" t="s">
        <v>236</v>
      </c>
      <c r="E951" s="119" t="s">
        <v>237</v>
      </c>
      <c r="F951" s="120">
        <v>1.1093799999999999E-2</v>
      </c>
      <c r="G951" s="120">
        <v>1.007475E-2</v>
      </c>
      <c r="H951" s="75">
        <f t="shared" si="38"/>
        <v>0.10114891188366948</v>
      </c>
      <c r="I951" s="61">
        <f t="shared" si="36"/>
        <v>1.1174347493366421E-6</v>
      </c>
      <c r="J951" s="122">
        <v>54.93799547779372</v>
      </c>
      <c r="K951" s="122">
        <v>174.96256249999999</v>
      </c>
    </row>
    <row r="952" spans="1:11" x14ac:dyDescent="0.2">
      <c r="A952" s="119" t="s">
        <v>2566</v>
      </c>
      <c r="B952" s="60" t="s">
        <v>379</v>
      </c>
      <c r="C952" s="60" t="s">
        <v>2050</v>
      </c>
      <c r="D952" s="119" t="s">
        <v>236</v>
      </c>
      <c r="E952" s="119" t="s">
        <v>237</v>
      </c>
      <c r="F952" s="120">
        <v>9.2083500000000006E-3</v>
      </c>
      <c r="G952" s="120">
        <v>2.2694550000000001E-2</v>
      </c>
      <c r="H952" s="75">
        <f t="shared" si="38"/>
        <v>-0.59424839884465652</v>
      </c>
      <c r="I952" s="61">
        <f t="shared" si="36"/>
        <v>9.2752080207449833E-7</v>
      </c>
      <c r="J952" s="122">
        <v>4.8696034800000003</v>
      </c>
      <c r="K952" s="122">
        <v>37.409652173913003</v>
      </c>
    </row>
    <row r="953" spans="1:11" x14ac:dyDescent="0.2">
      <c r="A953" s="119" t="s">
        <v>2243</v>
      </c>
      <c r="B953" s="60" t="s">
        <v>294</v>
      </c>
      <c r="C953" s="60" t="s">
        <v>940</v>
      </c>
      <c r="D953" s="119" t="s">
        <v>235</v>
      </c>
      <c r="E953" s="119" t="s">
        <v>1088</v>
      </c>
      <c r="F953" s="120">
        <v>8.9527999999999986E-3</v>
      </c>
      <c r="G953" s="120">
        <v>0.223911263</v>
      </c>
      <c r="H953" s="75">
        <f t="shared" si="38"/>
        <v>-0.96001630342284305</v>
      </c>
      <c r="I953" s="61">
        <f t="shared" si="36"/>
        <v>9.0178025778913343E-7</v>
      </c>
      <c r="J953" s="122">
        <v>11.05339201</v>
      </c>
      <c r="K953" s="122">
        <v>11.294652173913001</v>
      </c>
    </row>
    <row r="954" spans="1:11" x14ac:dyDescent="0.2">
      <c r="A954" s="119" t="s">
        <v>1804</v>
      </c>
      <c r="B954" s="60" t="s">
        <v>629</v>
      </c>
      <c r="C954" s="60" t="s">
        <v>703</v>
      </c>
      <c r="D954" s="119" t="s">
        <v>235</v>
      </c>
      <c r="E954" s="119" t="s">
        <v>1088</v>
      </c>
      <c r="F954" s="120">
        <v>8.9519700000000001E-3</v>
      </c>
      <c r="G954" s="120">
        <v>5.6764750000000003E-2</v>
      </c>
      <c r="H954" s="75">
        <f t="shared" si="38"/>
        <v>-0.84229702412148388</v>
      </c>
      <c r="I954" s="61">
        <f t="shared" si="36"/>
        <v>9.0169665516046258E-7</v>
      </c>
      <c r="J954" s="122">
        <v>4.6845019048452574</v>
      </c>
      <c r="K954" s="122">
        <v>64.823913043478299</v>
      </c>
    </row>
    <row r="955" spans="1:11" x14ac:dyDescent="0.2">
      <c r="A955" s="119" t="s">
        <v>2024</v>
      </c>
      <c r="B955" s="60" t="s">
        <v>982</v>
      </c>
      <c r="C955" s="60" t="s">
        <v>944</v>
      </c>
      <c r="D955" s="119" t="s">
        <v>878</v>
      </c>
      <c r="E955" s="119" t="s">
        <v>237</v>
      </c>
      <c r="F955" s="120">
        <v>8.8367500000000009E-3</v>
      </c>
      <c r="G955" s="120">
        <v>2.0906399999999999E-3</v>
      </c>
      <c r="H955" s="75">
        <f t="shared" si="38"/>
        <v>3.2268157119351013</v>
      </c>
      <c r="I955" s="61">
        <f t="shared" si="36"/>
        <v>8.9009099868400125E-7</v>
      </c>
      <c r="J955" s="122">
        <v>21.96715768</v>
      </c>
      <c r="K955" s="122">
        <v>75.481565217391307</v>
      </c>
    </row>
    <row r="956" spans="1:11" x14ac:dyDescent="0.2">
      <c r="A956" s="119" t="s">
        <v>1760</v>
      </c>
      <c r="B956" s="60" t="s">
        <v>1307</v>
      </c>
      <c r="C956" s="60" t="s">
        <v>703</v>
      </c>
      <c r="D956" s="119" t="s">
        <v>235</v>
      </c>
      <c r="E956" s="119" t="s">
        <v>237</v>
      </c>
      <c r="F956" s="120">
        <v>8.7085800000000005E-3</v>
      </c>
      <c r="G956" s="120">
        <v>4.8301719999999999E-2</v>
      </c>
      <c r="H956" s="75">
        <f t="shared" si="38"/>
        <v>-0.81970455710479873</v>
      </c>
      <c r="I956" s="61">
        <f t="shared" si="36"/>
        <v>8.7718093974815619E-7</v>
      </c>
      <c r="J956" s="122">
        <v>0.74347258999999999</v>
      </c>
      <c r="K956" s="122">
        <v>15.018956521739099</v>
      </c>
    </row>
    <row r="957" spans="1:11" x14ac:dyDescent="0.2">
      <c r="A957" s="119" t="s">
        <v>2550</v>
      </c>
      <c r="B957" s="60" t="s">
        <v>960</v>
      </c>
      <c r="C957" s="60" t="s">
        <v>943</v>
      </c>
      <c r="D957" s="119" t="s">
        <v>235</v>
      </c>
      <c r="E957" s="119" t="s">
        <v>1088</v>
      </c>
      <c r="F957" s="120">
        <v>8.6820000000000005E-3</v>
      </c>
      <c r="G957" s="120">
        <v>3.2461245E-2</v>
      </c>
      <c r="H957" s="75">
        <f t="shared" si="38"/>
        <v>-0.73254260580578467</v>
      </c>
      <c r="I957" s="61">
        <f t="shared" si="36"/>
        <v>8.7450364110951408E-7</v>
      </c>
      <c r="J957" s="122">
        <v>4.2481745445999994</v>
      </c>
      <c r="K957" s="122">
        <v>83.832304347826096</v>
      </c>
    </row>
    <row r="958" spans="1:11" x14ac:dyDescent="0.2">
      <c r="A958" s="119" t="s">
        <v>2920</v>
      </c>
      <c r="B958" s="60" t="s">
        <v>1624</v>
      </c>
      <c r="C958" s="60" t="s">
        <v>945</v>
      </c>
      <c r="D958" s="119" t="s">
        <v>235</v>
      </c>
      <c r="E958" s="119" t="s">
        <v>1088</v>
      </c>
      <c r="F958" s="120">
        <v>7.3784999999999996E-3</v>
      </c>
      <c r="G958" s="120">
        <v>0</v>
      </c>
      <c r="H958" s="75" t="str">
        <f t="shared" si="38"/>
        <v/>
      </c>
      <c r="I958" s="61">
        <f t="shared" si="36"/>
        <v>7.4320722367271927E-7</v>
      </c>
      <c r="J958" s="122">
        <v>1.8654999999999999</v>
      </c>
      <c r="K958" s="122">
        <v>190.78091304347799</v>
      </c>
    </row>
    <row r="959" spans="1:11" x14ac:dyDescent="0.2">
      <c r="A959" s="119" t="s">
        <v>2623</v>
      </c>
      <c r="B959" s="60" t="s">
        <v>211</v>
      </c>
      <c r="C959" s="60" t="s">
        <v>939</v>
      </c>
      <c r="D959" s="119" t="s">
        <v>235</v>
      </c>
      <c r="E959" s="119" t="s">
        <v>1088</v>
      </c>
      <c r="F959" s="120">
        <v>6.7826499999999994E-3</v>
      </c>
      <c r="G959" s="120">
        <v>9.6279999999999994E-3</v>
      </c>
      <c r="H959" s="75">
        <f t="shared" si="38"/>
        <v>-0.29552866638969677</v>
      </c>
      <c r="I959" s="61">
        <f t="shared" si="36"/>
        <v>6.8318960163227881E-7</v>
      </c>
      <c r="J959" s="122">
        <v>139.55167458000003</v>
      </c>
      <c r="K959" s="122">
        <v>6.7452608695652199</v>
      </c>
    </row>
    <row r="960" spans="1:11" x14ac:dyDescent="0.2">
      <c r="A960" s="60" t="s">
        <v>2699</v>
      </c>
      <c r="B960" s="60" t="s">
        <v>2700</v>
      </c>
      <c r="C960" s="60" t="s">
        <v>939</v>
      </c>
      <c r="D960" s="119" t="s">
        <v>235</v>
      </c>
      <c r="E960" s="119" t="s">
        <v>237</v>
      </c>
      <c r="F960" s="120">
        <v>6.5342100000000004E-3</v>
      </c>
      <c r="G960" s="120">
        <v>0.17613422000000001</v>
      </c>
      <c r="H960" s="75">
        <f t="shared" si="38"/>
        <v>-0.9629020981839872</v>
      </c>
      <c r="I960" s="61">
        <f t="shared" si="36"/>
        <v>6.5816521962384225E-7</v>
      </c>
      <c r="J960" s="122">
        <v>107.82844784999999</v>
      </c>
      <c r="K960" s="122">
        <v>35.500304347826102</v>
      </c>
    </row>
    <row r="961" spans="1:11" x14ac:dyDescent="0.2">
      <c r="A961" s="119" t="s">
        <v>2552</v>
      </c>
      <c r="B961" s="60" t="s">
        <v>292</v>
      </c>
      <c r="C961" s="60" t="s">
        <v>302</v>
      </c>
      <c r="D961" s="119" t="s">
        <v>236</v>
      </c>
      <c r="E961" s="119" t="s">
        <v>237</v>
      </c>
      <c r="F961" s="120">
        <v>6.3463999999999994E-3</v>
      </c>
      <c r="G961" s="120">
        <v>2.7353733199999999</v>
      </c>
      <c r="H961" s="75">
        <f t="shared" si="38"/>
        <v>-0.99767987793344415</v>
      </c>
      <c r="I961" s="61">
        <f t="shared" si="36"/>
        <v>6.3924785855072793E-7</v>
      </c>
      <c r="J961" s="122">
        <v>127.77997040000001</v>
      </c>
      <c r="K961" s="122">
        <v>37.645913043478302</v>
      </c>
    </row>
    <row r="962" spans="1:11" x14ac:dyDescent="0.2">
      <c r="A962" s="119" t="s">
        <v>2514</v>
      </c>
      <c r="B962" s="60" t="s">
        <v>627</v>
      </c>
      <c r="C962" s="60" t="s">
        <v>703</v>
      </c>
      <c r="D962" s="119" t="s">
        <v>235</v>
      </c>
      <c r="E962" s="119" t="s">
        <v>1088</v>
      </c>
      <c r="F962" s="120">
        <v>6.1867500000000004E-3</v>
      </c>
      <c r="G962" s="120">
        <v>1.2467799999999999E-2</v>
      </c>
      <c r="H962" s="75">
        <f t="shared" si="38"/>
        <v>-0.50378174176679114</v>
      </c>
      <c r="I962" s="61">
        <f t="shared" si="36"/>
        <v>6.2316694328890649E-7</v>
      </c>
      <c r="J962" s="122">
        <v>13.695823283999999</v>
      </c>
      <c r="K962" s="122">
        <v>30.4937391304348</v>
      </c>
    </row>
    <row r="963" spans="1:11" x14ac:dyDescent="0.2">
      <c r="A963" s="119" t="s">
        <v>1848</v>
      </c>
      <c r="B963" s="60" t="s">
        <v>1711</v>
      </c>
      <c r="C963" s="60" t="s">
        <v>703</v>
      </c>
      <c r="D963" s="119" t="s">
        <v>235</v>
      </c>
      <c r="E963" s="119" t="s">
        <v>1088</v>
      </c>
      <c r="F963" s="120">
        <v>5.8273999999999999E-3</v>
      </c>
      <c r="G963" s="120">
        <v>1.7773033999999999</v>
      </c>
      <c r="H963" s="75">
        <f t="shared" si="38"/>
        <v>-0.99672121259656621</v>
      </c>
      <c r="I963" s="61">
        <f t="shared" si="36"/>
        <v>5.8697103411674519E-7</v>
      </c>
      <c r="J963" s="122">
        <v>2.2085306836000003</v>
      </c>
      <c r="K963" s="122">
        <v>18.2667826086956</v>
      </c>
    </row>
    <row r="964" spans="1:11" x14ac:dyDescent="0.2">
      <c r="A964" s="119" t="s">
        <v>2928</v>
      </c>
      <c r="B964" s="60" t="s">
        <v>2926</v>
      </c>
      <c r="C964" s="60" t="s">
        <v>940</v>
      </c>
      <c r="D964" s="119" t="s">
        <v>235</v>
      </c>
      <c r="E964" s="119" t="s">
        <v>1088</v>
      </c>
      <c r="F964" s="120">
        <v>5.7191999999999998E-3</v>
      </c>
      <c r="G964" s="120"/>
      <c r="H964" s="75" t="str">
        <f t="shared" si="38"/>
        <v/>
      </c>
      <c r="I964" s="61">
        <f t="shared" si="36"/>
        <v>5.7607247457193419E-7</v>
      </c>
      <c r="J964" s="122">
        <v>10.141520359999999</v>
      </c>
      <c r="K964" s="122">
        <v>32.843600000000002</v>
      </c>
    </row>
    <row r="965" spans="1:11" x14ac:dyDescent="0.2">
      <c r="A965" s="119" t="s">
        <v>2275</v>
      </c>
      <c r="B965" s="60" t="s">
        <v>425</v>
      </c>
      <c r="C965" s="60" t="s">
        <v>940</v>
      </c>
      <c r="D965" s="119" t="s">
        <v>235</v>
      </c>
      <c r="E965" s="119" t="s">
        <v>1088</v>
      </c>
      <c r="F965" s="120">
        <v>5.4332099999999999E-3</v>
      </c>
      <c r="G965" s="120">
        <v>9.758246000000001E-2</v>
      </c>
      <c r="H965" s="75">
        <f t="shared" si="38"/>
        <v>-0.94432185866189478</v>
      </c>
      <c r="I965" s="61">
        <f t="shared" si="36"/>
        <v>5.472658290615783E-7</v>
      </c>
      <c r="J965" s="122">
        <v>136.77026609999999</v>
      </c>
      <c r="K965" s="122">
        <v>8.0345217391304296</v>
      </c>
    </row>
    <row r="966" spans="1:11" x14ac:dyDescent="0.2">
      <c r="A966" s="119" t="s">
        <v>2915</v>
      </c>
      <c r="B966" s="60" t="s">
        <v>1557</v>
      </c>
      <c r="C966" s="60" t="s">
        <v>945</v>
      </c>
      <c r="D966" s="119" t="s">
        <v>235</v>
      </c>
      <c r="E966" s="119" t="s">
        <v>1088</v>
      </c>
      <c r="F966" s="120">
        <v>4.8916000000000003E-3</v>
      </c>
      <c r="G966" s="120">
        <v>9.9649999999999999E-4</v>
      </c>
      <c r="H966" s="75">
        <f t="shared" si="38"/>
        <v>3.9087807325639741</v>
      </c>
      <c r="I966" s="61">
        <f t="shared" si="36"/>
        <v>4.9271158844175295E-7</v>
      </c>
      <c r="J966" s="122">
        <v>7.8335099999999986</v>
      </c>
      <c r="K966" s="122">
        <v>36.670869565217401</v>
      </c>
    </row>
    <row r="967" spans="1:11" x14ac:dyDescent="0.2">
      <c r="A967" s="119" t="s">
        <v>2581</v>
      </c>
      <c r="B967" s="60" t="s">
        <v>872</v>
      </c>
      <c r="C967" s="60" t="s">
        <v>2050</v>
      </c>
      <c r="D967" s="119" t="s">
        <v>236</v>
      </c>
      <c r="E967" s="119" t="s">
        <v>237</v>
      </c>
      <c r="F967" s="120">
        <v>4.7168999999999996E-3</v>
      </c>
      <c r="G967" s="120">
        <v>0</v>
      </c>
      <c r="H967" s="75" t="str">
        <f t="shared" si="38"/>
        <v/>
      </c>
      <c r="I967" s="61">
        <f t="shared" ref="I967:I1030" si="39">F967/$F$1037</f>
        <v>4.7511474599740457E-7</v>
      </c>
      <c r="J967" s="122">
        <v>8.9116837100000001</v>
      </c>
      <c r="K967" s="122">
        <v>16.197565217391301</v>
      </c>
    </row>
    <row r="968" spans="1:11" x14ac:dyDescent="0.2">
      <c r="A968" s="119" t="s">
        <v>1722</v>
      </c>
      <c r="B968" s="60" t="s">
        <v>1044</v>
      </c>
      <c r="C968" s="60" t="s">
        <v>170</v>
      </c>
      <c r="D968" s="119" t="s">
        <v>878</v>
      </c>
      <c r="E968" s="119" t="s">
        <v>237</v>
      </c>
      <c r="F968" s="120">
        <v>4.5868599999999999E-3</v>
      </c>
      <c r="G968" s="120">
        <v>0</v>
      </c>
      <c r="H968" s="75" t="str">
        <f t="shared" si="38"/>
        <v/>
      </c>
      <c r="I968" s="61">
        <f t="shared" si="39"/>
        <v>4.6201632933190343E-7</v>
      </c>
      <c r="J968" s="122">
        <v>14.280612073725003</v>
      </c>
      <c r="K968" s="122">
        <v>99.504434782608698</v>
      </c>
    </row>
    <row r="969" spans="1:11" x14ac:dyDescent="0.2">
      <c r="A969" s="119" t="s">
        <v>2526</v>
      </c>
      <c r="B969" s="60" t="s">
        <v>1418</v>
      </c>
      <c r="C969" s="60" t="s">
        <v>941</v>
      </c>
      <c r="D969" s="119" t="s">
        <v>235</v>
      </c>
      <c r="E969" s="119" t="s">
        <v>1088</v>
      </c>
      <c r="F969" s="120">
        <v>4.4401499999999995E-3</v>
      </c>
      <c r="G969" s="120">
        <v>4.5640000000000003E-3</v>
      </c>
      <c r="H969" s="75">
        <f t="shared" si="38"/>
        <v>-2.7136283961437524E-2</v>
      </c>
      <c r="I969" s="61">
        <f t="shared" si="39"/>
        <v>4.4723880926887912E-7</v>
      </c>
      <c r="J969" s="122">
        <v>5.4609471000000003</v>
      </c>
      <c r="K969" s="122">
        <v>219.94586956521701</v>
      </c>
    </row>
    <row r="970" spans="1:11" x14ac:dyDescent="0.2">
      <c r="A970" s="119" t="s">
        <v>2548</v>
      </c>
      <c r="B970" s="60" t="s">
        <v>959</v>
      </c>
      <c r="C970" s="60" t="s">
        <v>943</v>
      </c>
      <c r="D970" s="119" t="s">
        <v>235</v>
      </c>
      <c r="E970" s="119" t="s">
        <v>1088</v>
      </c>
      <c r="F970" s="120">
        <v>4.40793E-3</v>
      </c>
      <c r="G970" s="120">
        <v>9.6371000000000009E-3</v>
      </c>
      <c r="H970" s="75">
        <f t="shared" si="38"/>
        <v>-0.54260825352024988</v>
      </c>
      <c r="I970" s="61">
        <f t="shared" si="39"/>
        <v>4.4399341565950938E-7</v>
      </c>
      <c r="J970" s="122">
        <v>3.4136120805000001</v>
      </c>
      <c r="K970" s="122">
        <v>83.990043478260901</v>
      </c>
    </row>
    <row r="971" spans="1:11" x14ac:dyDescent="0.2">
      <c r="A971" s="119" t="s">
        <v>2030</v>
      </c>
      <c r="B971" s="60" t="s">
        <v>541</v>
      </c>
      <c r="C971" s="60" t="s">
        <v>944</v>
      </c>
      <c r="D971" s="119" t="s">
        <v>236</v>
      </c>
      <c r="E971" s="119" t="s">
        <v>237</v>
      </c>
      <c r="F971" s="120">
        <v>4.1235000000000004E-3</v>
      </c>
      <c r="G971" s="120">
        <v>0</v>
      </c>
      <c r="H971" s="75" t="str">
        <f t="shared" si="38"/>
        <v/>
      </c>
      <c r="I971" s="61">
        <f t="shared" si="39"/>
        <v>4.1534390280063135E-7</v>
      </c>
      <c r="J971" s="122">
        <v>26.87312889</v>
      </c>
      <c r="K971" s="122">
        <v>36.228217391304298</v>
      </c>
    </row>
    <row r="972" spans="1:11" x14ac:dyDescent="0.2">
      <c r="A972" s="119" t="s">
        <v>1954</v>
      </c>
      <c r="B972" s="60" t="s">
        <v>17</v>
      </c>
      <c r="C972" s="60" t="s">
        <v>944</v>
      </c>
      <c r="D972" s="119" t="s">
        <v>878</v>
      </c>
      <c r="E972" s="119" t="s">
        <v>1088</v>
      </c>
      <c r="F972" s="120">
        <v>3.8042080654587997E-3</v>
      </c>
      <c r="G972" s="120">
        <v>0.44452712038806402</v>
      </c>
      <c r="H972" s="75">
        <f t="shared" si="38"/>
        <v>-0.99144212379632135</v>
      </c>
      <c r="I972" s="61">
        <f t="shared" si="39"/>
        <v>3.831828846788644E-7</v>
      </c>
      <c r="J972" s="122">
        <v>44.346200000000003</v>
      </c>
      <c r="K972" s="122">
        <v>34.061652173912996</v>
      </c>
    </row>
    <row r="973" spans="1:11" x14ac:dyDescent="0.2">
      <c r="A973" s="119" t="s">
        <v>2908</v>
      </c>
      <c r="B973" s="60" t="s">
        <v>1875</v>
      </c>
      <c r="C973" s="60" t="s">
        <v>945</v>
      </c>
      <c r="D973" s="119" t="s">
        <v>235</v>
      </c>
      <c r="E973" s="119" t="s">
        <v>1088</v>
      </c>
      <c r="F973" s="120">
        <v>3.7323499999999997E-3</v>
      </c>
      <c r="G973" s="120">
        <v>1.0992200000000001E-2</v>
      </c>
      <c r="H973" s="75">
        <f t="shared" si="38"/>
        <v>-0.66045468605010837</v>
      </c>
      <c r="I973" s="61">
        <f t="shared" si="39"/>
        <v>3.7594490496372891E-7</v>
      </c>
      <c r="J973" s="122">
        <v>2.6549999999999998</v>
      </c>
      <c r="K973" s="122">
        <v>85.888782608695607</v>
      </c>
    </row>
    <row r="974" spans="1:11" x14ac:dyDescent="0.2">
      <c r="A974" s="119" t="s">
        <v>2018</v>
      </c>
      <c r="B974" s="60" t="s">
        <v>999</v>
      </c>
      <c r="C974" s="60" t="s">
        <v>944</v>
      </c>
      <c r="D974" s="119" t="s">
        <v>236</v>
      </c>
      <c r="E974" s="119" t="s">
        <v>237</v>
      </c>
      <c r="F974" s="120">
        <v>3.3366950000000002E-3</v>
      </c>
      <c r="G974" s="120">
        <v>5.2499999999999997E-4</v>
      </c>
      <c r="H974" s="75">
        <f t="shared" si="38"/>
        <v>5.3556095238095249</v>
      </c>
      <c r="I974" s="61">
        <f t="shared" si="39"/>
        <v>3.3609213623265492E-7</v>
      </c>
      <c r="J974" s="122">
        <v>33.324800449999998</v>
      </c>
      <c r="K974" s="122">
        <v>20.7532173913044</v>
      </c>
    </row>
    <row r="975" spans="1:11" x14ac:dyDescent="0.2">
      <c r="A975" s="119" t="s">
        <v>2902</v>
      </c>
      <c r="B975" s="60" t="s">
        <v>1558</v>
      </c>
      <c r="C975" s="60" t="s">
        <v>945</v>
      </c>
      <c r="D975" s="119" t="s">
        <v>235</v>
      </c>
      <c r="E975" s="119" t="s">
        <v>1088</v>
      </c>
      <c r="F975" s="120">
        <v>3.0313600000000003E-3</v>
      </c>
      <c r="G975" s="120">
        <v>2.48238E-2</v>
      </c>
      <c r="H975" s="75">
        <f t="shared" si="38"/>
        <v>-0.87788493300783921</v>
      </c>
      <c r="I975" s="61">
        <f t="shared" si="39"/>
        <v>3.0533694511791486E-7</v>
      </c>
      <c r="J975" s="122">
        <v>2.9542999999999999</v>
      </c>
      <c r="K975" s="122">
        <v>80.626956521739103</v>
      </c>
    </row>
    <row r="976" spans="1:11" x14ac:dyDescent="0.2">
      <c r="A976" s="119" t="s">
        <v>2075</v>
      </c>
      <c r="B976" s="60" t="s">
        <v>2076</v>
      </c>
      <c r="C976" s="60" t="s">
        <v>1038</v>
      </c>
      <c r="D976" s="119" t="s">
        <v>236</v>
      </c>
      <c r="E976" s="119" t="s">
        <v>237</v>
      </c>
      <c r="F976" s="120">
        <v>2.2920000000000002E-3</v>
      </c>
      <c r="G976" s="120">
        <v>4.5510000000000004E-3</v>
      </c>
      <c r="H976" s="75">
        <f t="shared" si="38"/>
        <v>-0.49637442320369152</v>
      </c>
      <c r="I976" s="61">
        <f t="shared" si="39"/>
        <v>2.3086412640209702E-7</v>
      </c>
      <c r="J976" s="122">
        <v>22.514642361436625</v>
      </c>
      <c r="K976" s="122">
        <v>167.831086956522</v>
      </c>
    </row>
    <row r="977" spans="1:11" x14ac:dyDescent="0.2">
      <c r="A977" s="119" t="s">
        <v>2679</v>
      </c>
      <c r="B977" s="60" t="s">
        <v>1026</v>
      </c>
      <c r="C977" s="60" t="s">
        <v>939</v>
      </c>
      <c r="D977" s="119" t="s">
        <v>235</v>
      </c>
      <c r="E977" s="119" t="s">
        <v>1088</v>
      </c>
      <c r="F977" s="120">
        <v>2.2204799999999999E-3</v>
      </c>
      <c r="G977" s="120">
        <v>0</v>
      </c>
      <c r="H977" s="75" t="str">
        <f t="shared" si="38"/>
        <v/>
      </c>
      <c r="I977" s="61">
        <f t="shared" si="39"/>
        <v>2.2366019868818863E-7</v>
      </c>
      <c r="J977" s="122">
        <v>1.31168</v>
      </c>
      <c r="K977" s="122">
        <v>14.447739130434799</v>
      </c>
    </row>
    <row r="978" spans="1:11" x14ac:dyDescent="0.2">
      <c r="A978" s="119" t="s">
        <v>2580</v>
      </c>
      <c r="B978" s="60" t="s">
        <v>875</v>
      </c>
      <c r="C978" s="60" t="s">
        <v>2050</v>
      </c>
      <c r="D978" s="119" t="s">
        <v>236</v>
      </c>
      <c r="E978" s="119" t="s">
        <v>237</v>
      </c>
      <c r="F978" s="120">
        <v>2.05258E-3</v>
      </c>
      <c r="G978" s="120">
        <v>1.0008600000000001E-2</v>
      </c>
      <c r="H978" s="75">
        <f t="shared" si="38"/>
        <v>-0.79491837020162659</v>
      </c>
      <c r="I978" s="61">
        <f t="shared" si="39"/>
        <v>2.0674829344259001E-7</v>
      </c>
      <c r="J978" s="122">
        <v>10.23596884</v>
      </c>
      <c r="K978" s="122">
        <v>13.145695652173901</v>
      </c>
    </row>
    <row r="979" spans="1:11" x14ac:dyDescent="0.2">
      <c r="A979" s="119" t="s">
        <v>2335</v>
      </c>
      <c r="B979" s="60" t="s">
        <v>2336</v>
      </c>
      <c r="C979" s="60" t="s">
        <v>1038</v>
      </c>
      <c r="D979" s="119" t="s">
        <v>236</v>
      </c>
      <c r="E979" s="119" t="s">
        <v>1088</v>
      </c>
      <c r="F979" s="120">
        <v>2.0172000000000002E-3</v>
      </c>
      <c r="G979" s="120">
        <v>0</v>
      </c>
      <c r="H979" s="75" t="str">
        <f t="shared" si="38"/>
        <v/>
      </c>
      <c r="I979" s="61">
        <f t="shared" si="39"/>
        <v>2.031846054879189E-7</v>
      </c>
      <c r="J979" s="122">
        <v>307.38236449999999</v>
      </c>
      <c r="K979" s="122">
        <v>23.507782608695699</v>
      </c>
    </row>
    <row r="980" spans="1:11" x14ac:dyDescent="0.2">
      <c r="A980" s="119" t="s">
        <v>2590</v>
      </c>
      <c r="B980" s="60" t="s">
        <v>1419</v>
      </c>
      <c r="C980" s="60" t="s">
        <v>703</v>
      </c>
      <c r="D980" s="119" t="s">
        <v>235</v>
      </c>
      <c r="E980" s="119" t="s">
        <v>1088</v>
      </c>
      <c r="F980" s="120">
        <v>1.7724000000000001E-3</v>
      </c>
      <c r="G980" s="120">
        <v>5.74666E-2</v>
      </c>
      <c r="H980" s="75">
        <f t="shared" si="38"/>
        <v>-0.96915773684192208</v>
      </c>
      <c r="I980" s="61">
        <f t="shared" si="39"/>
        <v>1.7852686633293052E-7</v>
      </c>
      <c r="J980" s="122">
        <v>0.91251517440000007</v>
      </c>
      <c r="K980" s="122">
        <v>15.8125217391304</v>
      </c>
    </row>
    <row r="981" spans="1:11" x14ac:dyDescent="0.2">
      <c r="A981" s="60" t="s">
        <v>2695</v>
      </c>
      <c r="B981" s="60" t="s">
        <v>2696</v>
      </c>
      <c r="C981" s="60" t="s">
        <v>2089</v>
      </c>
      <c r="D981" s="119" t="s">
        <v>235</v>
      </c>
      <c r="E981" s="119" t="s">
        <v>1088</v>
      </c>
      <c r="F981" s="120">
        <v>1.6315500000000001E-3</v>
      </c>
      <c r="G981" s="120">
        <v>2.5270009999999999E-2</v>
      </c>
      <c r="H981" s="75">
        <f t="shared" ref="H981:H1002" si="40">IF(ISERROR(F981/G981-1),"",IF((F981/G981-1)&gt;10000%,"",F981/G981-1))</f>
        <v>-0.93543532432317988</v>
      </c>
      <c r="I981" s="61">
        <f t="shared" si="39"/>
        <v>1.6433960097353462E-7</v>
      </c>
      <c r="J981" s="122">
        <v>1.230087934812879</v>
      </c>
      <c r="K981" s="122">
        <v>186.733</v>
      </c>
    </row>
    <row r="982" spans="1:11" x14ac:dyDescent="0.2">
      <c r="A982" s="119" t="s">
        <v>2114</v>
      </c>
      <c r="B982" s="60" t="s">
        <v>2115</v>
      </c>
      <c r="C982" s="60" t="s">
        <v>944</v>
      </c>
      <c r="D982" s="119" t="s">
        <v>878</v>
      </c>
      <c r="E982" s="119" t="s">
        <v>1088</v>
      </c>
      <c r="F982" s="120">
        <v>1.6278E-3</v>
      </c>
      <c r="G982" s="120">
        <v>5.0579249999999999E-2</v>
      </c>
      <c r="H982" s="75">
        <f t="shared" si="40"/>
        <v>-0.96781684188674211</v>
      </c>
      <c r="I982" s="61">
        <f t="shared" si="39"/>
        <v>1.6396187825363592E-7</v>
      </c>
      <c r="J982" s="122">
        <v>53.763427130000004</v>
      </c>
      <c r="K982" s="122">
        <v>27.5126956521739</v>
      </c>
    </row>
    <row r="983" spans="1:11" x14ac:dyDescent="0.2">
      <c r="A983" s="119" t="s">
        <v>1828</v>
      </c>
      <c r="B983" s="119" t="s">
        <v>1551</v>
      </c>
      <c r="C983" s="119" t="s">
        <v>703</v>
      </c>
      <c r="D983" s="119" t="s">
        <v>235</v>
      </c>
      <c r="E983" s="119" t="s">
        <v>1088</v>
      </c>
      <c r="F983" s="120">
        <v>1.6172000000000001E-3</v>
      </c>
      <c r="G983" s="120">
        <v>8.5968859999999994E-2</v>
      </c>
      <c r="H983" s="75">
        <f t="shared" si="40"/>
        <v>-0.98118853733782208</v>
      </c>
      <c r="I983" s="121">
        <f t="shared" si="39"/>
        <v>1.6289418203205554E-7</v>
      </c>
      <c r="J983" s="122">
        <v>2.927089665</v>
      </c>
      <c r="K983" s="122">
        <v>10.2314347826087</v>
      </c>
    </row>
    <row r="984" spans="1:11" x14ac:dyDescent="0.2">
      <c r="A984" s="119" t="s">
        <v>2117</v>
      </c>
      <c r="B984" s="60" t="s">
        <v>2118</v>
      </c>
      <c r="C984" s="60" t="s">
        <v>302</v>
      </c>
      <c r="D984" s="119" t="s">
        <v>878</v>
      </c>
      <c r="E984" s="119" t="s">
        <v>237</v>
      </c>
      <c r="F984" s="120">
        <v>1.5005999999999999E-3</v>
      </c>
      <c r="G984" s="120">
        <v>6.025E-3</v>
      </c>
      <c r="H984" s="75">
        <f t="shared" si="40"/>
        <v>-0.75093775933609963</v>
      </c>
      <c r="I984" s="61">
        <f t="shared" si="39"/>
        <v>1.5114952359467136E-7</v>
      </c>
      <c r="J984" s="122">
        <v>15.2206022422</v>
      </c>
      <c r="K984" s="122">
        <v>69.664217391304305</v>
      </c>
    </row>
    <row r="985" spans="1:11" x14ac:dyDescent="0.2">
      <c r="A985" s="119" t="s">
        <v>1860</v>
      </c>
      <c r="B985" s="60" t="s">
        <v>1060</v>
      </c>
      <c r="C985" s="60" t="s">
        <v>703</v>
      </c>
      <c r="D985" s="119" t="s">
        <v>235</v>
      </c>
      <c r="E985" s="119" t="s">
        <v>1088</v>
      </c>
      <c r="F985" s="120">
        <v>1.4651E-3</v>
      </c>
      <c r="G985" s="120">
        <v>0</v>
      </c>
      <c r="H985" s="75" t="str">
        <f t="shared" si="40"/>
        <v/>
      </c>
      <c r="I985" s="61">
        <f t="shared" si="39"/>
        <v>1.4757374851296348E-7</v>
      </c>
      <c r="J985" s="122">
        <v>4.5375648000000002</v>
      </c>
      <c r="K985" s="122">
        <v>149.25299999999999</v>
      </c>
    </row>
    <row r="986" spans="1:11" x14ac:dyDescent="0.2">
      <c r="A986" s="119" t="s">
        <v>2901</v>
      </c>
      <c r="B986" s="60" t="s">
        <v>1617</v>
      </c>
      <c r="C986" s="60" t="s">
        <v>945</v>
      </c>
      <c r="D986" s="119" t="s">
        <v>235</v>
      </c>
      <c r="E986" s="119" t="s">
        <v>1088</v>
      </c>
      <c r="F986" s="120">
        <v>1.4145E-3</v>
      </c>
      <c r="G986" s="120">
        <v>2.4889400000000002E-2</v>
      </c>
      <c r="H986" s="75">
        <f t="shared" si="40"/>
        <v>-0.94316857778813468</v>
      </c>
      <c r="I986" s="61">
        <f t="shared" si="39"/>
        <v>1.4247700994579677E-7</v>
      </c>
      <c r="J986" s="122">
        <v>6.1842300000000003</v>
      </c>
      <c r="K986" s="122">
        <v>174.13821739130401</v>
      </c>
    </row>
    <row r="987" spans="1:11" x14ac:dyDescent="0.2">
      <c r="A987" s="119" t="s">
        <v>2896</v>
      </c>
      <c r="B987" s="60" t="s">
        <v>1427</v>
      </c>
      <c r="C987" s="60" t="s">
        <v>945</v>
      </c>
      <c r="D987" s="119" t="s">
        <v>235</v>
      </c>
      <c r="E987" s="119" t="s">
        <v>1088</v>
      </c>
      <c r="F987" s="120">
        <v>1.3671199999999999E-3</v>
      </c>
      <c r="G987" s="120">
        <v>3.8321809999999998E-2</v>
      </c>
      <c r="H987" s="75">
        <f t="shared" si="40"/>
        <v>-0.96432527586771088</v>
      </c>
      <c r="I987" s="61">
        <f t="shared" si="39"/>
        <v>1.3770460928744975E-7</v>
      </c>
      <c r="J987" s="122">
        <v>4.8860400000000004</v>
      </c>
      <c r="K987" s="122">
        <v>203.75765217391299</v>
      </c>
    </row>
    <row r="988" spans="1:11" x14ac:dyDescent="0.2">
      <c r="A988" s="119" t="s">
        <v>2898</v>
      </c>
      <c r="B988" s="60" t="s">
        <v>1616</v>
      </c>
      <c r="C988" s="60" t="s">
        <v>945</v>
      </c>
      <c r="D988" s="119" t="s">
        <v>235</v>
      </c>
      <c r="E988" s="119" t="s">
        <v>1088</v>
      </c>
      <c r="F988" s="120">
        <v>1.2899999999999999E-3</v>
      </c>
      <c r="G988" s="120">
        <v>3.5868070000000002E-2</v>
      </c>
      <c r="H988" s="75">
        <f t="shared" si="40"/>
        <v>-0.96403486443513686</v>
      </c>
      <c r="I988" s="61">
        <f t="shared" si="39"/>
        <v>1.2993661564515931E-7</v>
      </c>
      <c r="J988" s="122">
        <v>1.79375</v>
      </c>
      <c r="K988" s="122">
        <v>140.423</v>
      </c>
    </row>
    <row r="989" spans="1:11" x14ac:dyDescent="0.2">
      <c r="A989" s="119" t="s">
        <v>2583</v>
      </c>
      <c r="B989" s="60" t="s">
        <v>867</v>
      </c>
      <c r="C989" s="60" t="s">
        <v>1038</v>
      </c>
      <c r="D989" s="119" t="s">
        <v>235</v>
      </c>
      <c r="E989" s="119" t="s">
        <v>1088</v>
      </c>
      <c r="F989" s="120">
        <v>9.8677454946669995E-4</v>
      </c>
      <c r="G989" s="120">
        <v>0.70798045093463302</v>
      </c>
      <c r="H989" s="75">
        <f t="shared" si="40"/>
        <v>-0.99860621215153045</v>
      </c>
      <c r="I989" s="61">
        <f t="shared" si="39"/>
        <v>9.9393911133705293E-8</v>
      </c>
      <c r="J989" s="122">
        <v>110.9548019062527</v>
      </c>
      <c r="K989" s="122">
        <v>31.9280434782609</v>
      </c>
    </row>
    <row r="990" spans="1:11" x14ac:dyDescent="0.2">
      <c r="A990" s="119" t="s">
        <v>1762</v>
      </c>
      <c r="B990" s="60" t="s">
        <v>2399</v>
      </c>
      <c r="C990" s="60" t="s">
        <v>2089</v>
      </c>
      <c r="D990" s="119" t="s">
        <v>235</v>
      </c>
      <c r="E990" s="119" t="s">
        <v>1088</v>
      </c>
      <c r="F990" s="120">
        <v>8.1088000000000004E-4</v>
      </c>
      <c r="G990" s="120">
        <v>8.1080999999999992E-4</v>
      </c>
      <c r="H990" s="75">
        <f t="shared" si="40"/>
        <v>8.6333419667017353E-5</v>
      </c>
      <c r="I990" s="61">
        <f t="shared" si="39"/>
        <v>8.1676746429726194E-8</v>
      </c>
      <c r="J990" s="122">
        <v>1.8528337412</v>
      </c>
      <c r="K990" s="122">
        <v>32.8350869565217</v>
      </c>
    </row>
    <row r="991" spans="1:11" x14ac:dyDescent="0.2">
      <c r="A991" s="119" t="s">
        <v>2263</v>
      </c>
      <c r="B991" s="60" t="s">
        <v>1021</v>
      </c>
      <c r="C991" s="60" t="s">
        <v>940</v>
      </c>
      <c r="D991" s="119" t="s">
        <v>235</v>
      </c>
      <c r="E991" s="119" t="s">
        <v>1088</v>
      </c>
      <c r="F991" s="120">
        <v>6.6005999999999997E-4</v>
      </c>
      <c r="G991" s="120">
        <v>1.991236E-2</v>
      </c>
      <c r="H991" s="75">
        <f t="shared" si="40"/>
        <v>-0.96685174434371413</v>
      </c>
      <c r="I991" s="61">
        <f t="shared" si="39"/>
        <v>6.6485242265692908E-8</v>
      </c>
      <c r="J991" s="122">
        <v>11.44386894</v>
      </c>
      <c r="K991" s="122">
        <v>7.7477391304347796</v>
      </c>
    </row>
    <row r="992" spans="1:11" x14ac:dyDescent="0.2">
      <c r="A992" s="119" t="s">
        <v>2323</v>
      </c>
      <c r="B992" s="60" t="s">
        <v>497</v>
      </c>
      <c r="C992" s="60" t="s">
        <v>940</v>
      </c>
      <c r="D992" s="119" t="s">
        <v>235</v>
      </c>
      <c r="E992" s="119" t="s">
        <v>1088</v>
      </c>
      <c r="F992" s="120">
        <v>1.7340000000000001E-4</v>
      </c>
      <c r="G992" s="120">
        <v>0.12133055000000001</v>
      </c>
      <c r="H992" s="75">
        <f t="shared" si="40"/>
        <v>-0.99857084633672233</v>
      </c>
      <c r="I992" s="61">
        <f t="shared" si="39"/>
        <v>1.7465898568116763E-8</v>
      </c>
      <c r="J992" s="122">
        <v>10.79618728</v>
      </c>
      <c r="K992" s="122">
        <v>16.025086956521701</v>
      </c>
    </row>
    <row r="993" spans="1:11" x14ac:dyDescent="0.2">
      <c r="A993" s="119" t="s">
        <v>2568</v>
      </c>
      <c r="B993" s="60" t="s">
        <v>121</v>
      </c>
      <c r="C993" s="60" t="s">
        <v>703</v>
      </c>
      <c r="D993" s="119" t="s">
        <v>235</v>
      </c>
      <c r="E993" s="119" t="s">
        <v>1088</v>
      </c>
      <c r="F993" s="120">
        <v>6.3719999999999993E-5</v>
      </c>
      <c r="G993" s="120">
        <v>0.71349399999999996</v>
      </c>
      <c r="H993" s="75">
        <f t="shared" si="40"/>
        <v>-0.99991069301213464</v>
      </c>
      <c r="I993" s="61">
        <f t="shared" si="39"/>
        <v>6.418264456519031E-9</v>
      </c>
      <c r="J993" s="122">
        <v>3.4342080150000003</v>
      </c>
      <c r="K993" s="122">
        <v>25.894695652173901</v>
      </c>
    </row>
    <row r="994" spans="1:11" x14ac:dyDescent="0.2">
      <c r="A994" s="119" t="s">
        <v>2121</v>
      </c>
      <c r="B994" s="60" t="s">
        <v>2122</v>
      </c>
      <c r="C994" s="60" t="s">
        <v>302</v>
      </c>
      <c r="D994" s="119" t="s">
        <v>236</v>
      </c>
      <c r="E994" s="119" t="s">
        <v>237</v>
      </c>
      <c r="F994" s="120">
        <v>4.3829999999999999E-5</v>
      </c>
      <c r="G994" s="120">
        <v>0</v>
      </c>
      <c r="H994" s="75" t="str">
        <f t="shared" si="40"/>
        <v/>
      </c>
      <c r="I994" s="61">
        <f t="shared" si="39"/>
        <v>4.4148231501762267E-9</v>
      </c>
      <c r="J994" s="122">
        <v>26.0880732362</v>
      </c>
      <c r="K994" s="122">
        <v>76.912217391304395</v>
      </c>
    </row>
    <row r="995" spans="1:11" x14ac:dyDescent="0.2">
      <c r="A995" s="119" t="s">
        <v>2555</v>
      </c>
      <c r="B995" s="60" t="s">
        <v>256</v>
      </c>
      <c r="C995" s="60" t="s">
        <v>941</v>
      </c>
      <c r="D995" s="119" t="s">
        <v>235</v>
      </c>
      <c r="E995" s="119" t="s">
        <v>1088</v>
      </c>
      <c r="F995" s="120">
        <v>0</v>
      </c>
      <c r="G995" s="120">
        <v>1.6929387600000001</v>
      </c>
      <c r="H995" s="75">
        <f t="shared" si="40"/>
        <v>-1</v>
      </c>
      <c r="I995" s="61">
        <f t="shared" si="39"/>
        <v>0</v>
      </c>
      <c r="J995" s="122">
        <v>12.611679480000001</v>
      </c>
      <c r="K995" s="122">
        <v>44.997043478260899</v>
      </c>
    </row>
    <row r="996" spans="1:11" x14ac:dyDescent="0.2">
      <c r="A996" s="119" t="s">
        <v>2674</v>
      </c>
      <c r="B996" s="60" t="s">
        <v>85</v>
      </c>
      <c r="C996" s="60" t="s">
        <v>939</v>
      </c>
      <c r="D996" s="119" t="s">
        <v>235</v>
      </c>
      <c r="E996" s="119" t="s">
        <v>1088</v>
      </c>
      <c r="F996" s="120">
        <v>0</v>
      </c>
      <c r="G996" s="120">
        <v>1.2593004299999999</v>
      </c>
      <c r="H996" s="75">
        <f t="shared" si="40"/>
        <v>-1</v>
      </c>
      <c r="I996" s="61">
        <f t="shared" si="39"/>
        <v>0</v>
      </c>
      <c r="J996" s="122">
        <v>32.697359200000001</v>
      </c>
      <c r="K996" s="122">
        <v>20.324217391304298</v>
      </c>
    </row>
    <row r="997" spans="1:11" x14ac:dyDescent="0.2">
      <c r="A997" s="119" t="s">
        <v>2031</v>
      </c>
      <c r="B997" s="60" t="s">
        <v>1673</v>
      </c>
      <c r="C997" s="60" t="s">
        <v>944</v>
      </c>
      <c r="D997" s="119" t="s">
        <v>878</v>
      </c>
      <c r="E997" s="119" t="s">
        <v>237</v>
      </c>
      <c r="F997" s="120">
        <v>0</v>
      </c>
      <c r="G997" s="120">
        <v>0.69901926999999997</v>
      </c>
      <c r="H997" s="75">
        <f t="shared" si="40"/>
        <v>-1</v>
      </c>
      <c r="I997" s="61">
        <f t="shared" si="39"/>
        <v>0</v>
      </c>
      <c r="J997" s="122">
        <v>1.32561022</v>
      </c>
      <c r="K997" s="122">
        <v>14.2801739130435</v>
      </c>
    </row>
    <row r="998" spans="1:11" x14ac:dyDescent="0.2">
      <c r="A998" s="119" t="s">
        <v>2485</v>
      </c>
      <c r="B998" s="60" t="s">
        <v>311</v>
      </c>
      <c r="C998" s="60" t="s">
        <v>941</v>
      </c>
      <c r="D998" s="119" t="s">
        <v>235</v>
      </c>
      <c r="E998" s="119" t="s">
        <v>1088</v>
      </c>
      <c r="F998" s="120">
        <v>0</v>
      </c>
      <c r="G998" s="120">
        <v>0.30361482000000001</v>
      </c>
      <c r="H998" s="75">
        <f t="shared" si="40"/>
        <v>-1</v>
      </c>
      <c r="I998" s="61">
        <f t="shared" si="39"/>
        <v>0</v>
      </c>
      <c r="J998" s="122">
        <v>8.0766700700000005</v>
      </c>
      <c r="K998" s="122">
        <v>93.812086956521696</v>
      </c>
    </row>
    <row r="999" spans="1:11" x14ac:dyDescent="0.2">
      <c r="A999" s="119" t="s">
        <v>2589</v>
      </c>
      <c r="B999" s="60" t="s">
        <v>427</v>
      </c>
      <c r="C999" s="60" t="s">
        <v>703</v>
      </c>
      <c r="D999" s="119" t="s">
        <v>235</v>
      </c>
      <c r="E999" s="119" t="s">
        <v>1088</v>
      </c>
      <c r="F999" s="120">
        <v>0</v>
      </c>
      <c r="G999" s="120">
        <v>0.29202</v>
      </c>
      <c r="H999" s="75">
        <f t="shared" si="40"/>
        <v>-1</v>
      </c>
      <c r="I999" s="61">
        <f t="shared" si="39"/>
        <v>0</v>
      </c>
      <c r="J999" s="122">
        <v>0.2947862</v>
      </c>
      <c r="K999" s="122">
        <v>10.3082173913043</v>
      </c>
    </row>
    <row r="1000" spans="1:11" x14ac:dyDescent="0.2">
      <c r="A1000" s="119" t="s">
        <v>2644</v>
      </c>
      <c r="B1000" s="60" t="s">
        <v>511</v>
      </c>
      <c r="C1000" s="60" t="s">
        <v>939</v>
      </c>
      <c r="D1000" s="119" t="s">
        <v>235</v>
      </c>
      <c r="E1000" s="119" t="s">
        <v>1088</v>
      </c>
      <c r="F1000" s="120">
        <v>0</v>
      </c>
      <c r="G1000" s="120">
        <v>0.15268514999999999</v>
      </c>
      <c r="H1000" s="75">
        <f t="shared" si="40"/>
        <v>-1</v>
      </c>
      <c r="I1000" s="61">
        <f t="shared" si="39"/>
        <v>0</v>
      </c>
      <c r="J1000" s="122">
        <v>37.307125899999996</v>
      </c>
      <c r="K1000" s="122">
        <v>16.279347826087001</v>
      </c>
    </row>
    <row r="1001" spans="1:11" x14ac:dyDescent="0.2">
      <c r="A1001" s="119" t="s">
        <v>2652</v>
      </c>
      <c r="B1001" s="60" t="s">
        <v>225</v>
      </c>
      <c r="C1001" s="60" t="s">
        <v>939</v>
      </c>
      <c r="D1001" s="119" t="s">
        <v>235</v>
      </c>
      <c r="E1001" s="119" t="s">
        <v>1088</v>
      </c>
      <c r="F1001" s="120">
        <v>0</v>
      </c>
      <c r="G1001" s="120">
        <v>7.1787600000000007E-2</v>
      </c>
      <c r="H1001" s="75">
        <f t="shared" si="40"/>
        <v>-1</v>
      </c>
      <c r="I1001" s="61">
        <f t="shared" si="39"/>
        <v>0</v>
      </c>
      <c r="J1001" s="122">
        <v>41.603044529999998</v>
      </c>
      <c r="K1001" s="122">
        <v>16.289260869565201</v>
      </c>
    </row>
    <row r="1002" spans="1:11" x14ac:dyDescent="0.2">
      <c r="A1002" s="119" t="s">
        <v>2890</v>
      </c>
      <c r="B1002" s="60" t="s">
        <v>1554</v>
      </c>
      <c r="C1002" s="60" t="s">
        <v>945</v>
      </c>
      <c r="D1002" s="119" t="s">
        <v>236</v>
      </c>
      <c r="E1002" s="119" t="s">
        <v>1088</v>
      </c>
      <c r="F1002" s="120">
        <v>0</v>
      </c>
      <c r="G1002" s="120">
        <v>7.1175000000000002E-2</v>
      </c>
      <c r="H1002" s="75">
        <f t="shared" si="40"/>
        <v>-1</v>
      </c>
      <c r="I1002" s="61">
        <f t="shared" si="39"/>
        <v>0</v>
      </c>
      <c r="J1002" s="122">
        <v>28.011749999999999</v>
      </c>
      <c r="K1002" s="122">
        <v>4.7260869565217396</v>
      </c>
    </row>
    <row r="1003" spans="1:11" x14ac:dyDescent="0.2">
      <c r="A1003" s="119" t="s">
        <v>2738</v>
      </c>
      <c r="B1003" s="60" t="s">
        <v>2739</v>
      </c>
      <c r="C1003" s="60" t="s">
        <v>1038</v>
      </c>
      <c r="D1003" s="119" t="s">
        <v>236</v>
      </c>
      <c r="E1003" s="119" t="s">
        <v>237</v>
      </c>
      <c r="F1003" s="120">
        <v>0</v>
      </c>
      <c r="G1003" s="120">
        <v>5.6026400000000004E-2</v>
      </c>
      <c r="H1003" s="75"/>
      <c r="I1003" s="61">
        <f t="shared" si="39"/>
        <v>0</v>
      </c>
      <c r="J1003" s="122">
        <v>19.277597044070642</v>
      </c>
      <c r="K1003" s="122">
        <v>45.148782608695697</v>
      </c>
    </row>
    <row r="1004" spans="1:11" x14ac:dyDescent="0.2">
      <c r="A1004" s="119" t="s">
        <v>2563</v>
      </c>
      <c r="B1004" s="60" t="s">
        <v>1486</v>
      </c>
      <c r="C1004" s="60" t="s">
        <v>1038</v>
      </c>
      <c r="D1004" s="119" t="s">
        <v>235</v>
      </c>
      <c r="E1004" s="119" t="s">
        <v>1088</v>
      </c>
      <c r="F1004" s="120">
        <v>0</v>
      </c>
      <c r="G1004" s="120">
        <v>5.2492900000000002E-2</v>
      </c>
      <c r="H1004" s="75">
        <f>IF(ISERROR(F1004/G1004-1),"",IF((F1004/G1004-1)&gt;10000%,"",F1004/G1004-1))</f>
        <v>-1</v>
      </c>
      <c r="I1004" s="61">
        <f t="shared" si="39"/>
        <v>0</v>
      </c>
      <c r="J1004" s="122">
        <v>4.6531334400000004</v>
      </c>
      <c r="K1004" s="122">
        <v>58.863565217391297</v>
      </c>
    </row>
    <row r="1005" spans="1:11" x14ac:dyDescent="0.2">
      <c r="A1005" s="119" t="s">
        <v>2219</v>
      </c>
      <c r="B1005" s="60" t="s">
        <v>1473</v>
      </c>
      <c r="C1005" s="60" t="s">
        <v>1038</v>
      </c>
      <c r="D1005" s="119" t="s">
        <v>236</v>
      </c>
      <c r="E1005" s="119" t="s">
        <v>237</v>
      </c>
      <c r="F1005" s="120">
        <v>0</v>
      </c>
      <c r="G1005" s="120">
        <v>1.7127E-2</v>
      </c>
      <c r="H1005" s="75">
        <f>IF(ISERROR(F1005/G1005-1),"",IF((F1005/G1005-1)&gt;10000%,"",F1005/G1005-1))</f>
        <v>-1</v>
      </c>
      <c r="I1005" s="61">
        <f t="shared" si="39"/>
        <v>0</v>
      </c>
      <c r="J1005" s="122">
        <v>4.5595812199686003</v>
      </c>
      <c r="K1005" s="122">
        <v>26.42</v>
      </c>
    </row>
    <row r="1006" spans="1:11" x14ac:dyDescent="0.2">
      <c r="A1006" s="119" t="s">
        <v>2742</v>
      </c>
      <c r="B1006" s="60" t="s">
        <v>2743</v>
      </c>
      <c r="C1006" s="60" t="s">
        <v>1038</v>
      </c>
      <c r="D1006" s="119" t="s">
        <v>236</v>
      </c>
      <c r="E1006" s="119" t="s">
        <v>1088</v>
      </c>
      <c r="F1006" s="120">
        <v>0</v>
      </c>
      <c r="G1006" s="120">
        <v>1.61E-2</v>
      </c>
      <c r="H1006" s="75"/>
      <c r="I1006" s="61">
        <f t="shared" si="39"/>
        <v>0</v>
      </c>
      <c r="J1006" s="122">
        <v>16.07035253180544</v>
      </c>
      <c r="K1006" s="122">
        <v>49.537260869565202</v>
      </c>
    </row>
    <row r="1007" spans="1:11" x14ac:dyDescent="0.2">
      <c r="A1007" s="119" t="s">
        <v>2676</v>
      </c>
      <c r="B1007" s="60" t="s">
        <v>1035</v>
      </c>
      <c r="C1007" s="60" t="s">
        <v>939</v>
      </c>
      <c r="D1007" s="119" t="s">
        <v>235</v>
      </c>
      <c r="E1007" s="119" t="s">
        <v>1088</v>
      </c>
      <c r="F1007" s="120">
        <v>0</v>
      </c>
      <c r="G1007" s="120">
        <v>1.3764999999999999E-2</v>
      </c>
      <c r="H1007" s="75">
        <f t="shared" ref="H1007:H1036" si="41">IF(ISERROR(F1007/G1007-1),"",IF((F1007/G1007-1)&gt;10000%,"",F1007/G1007-1))</f>
        <v>-1</v>
      </c>
      <c r="I1007" s="61">
        <f t="shared" si="39"/>
        <v>0</v>
      </c>
      <c r="J1007" s="122">
        <v>5.8676940000000002</v>
      </c>
      <c r="K1007" s="122">
        <v>7.3870869565217401</v>
      </c>
    </row>
    <row r="1008" spans="1:11" x14ac:dyDescent="0.2">
      <c r="A1008" s="119" t="s">
        <v>2558</v>
      </c>
      <c r="B1008" s="60" t="s">
        <v>2234</v>
      </c>
      <c r="C1008" s="60" t="s">
        <v>2089</v>
      </c>
      <c r="D1008" s="119" t="s">
        <v>235</v>
      </c>
      <c r="E1008" s="119" t="s">
        <v>237</v>
      </c>
      <c r="F1008" s="120">
        <v>0</v>
      </c>
      <c r="G1008" s="120">
        <v>6.8731199999999999E-3</v>
      </c>
      <c r="H1008" s="75">
        <f t="shared" si="41"/>
        <v>-1</v>
      </c>
      <c r="I1008" s="61">
        <f t="shared" si="39"/>
        <v>0</v>
      </c>
      <c r="J1008" s="122">
        <v>0.18920154780000001</v>
      </c>
      <c r="K1008" s="122">
        <v>15.733217391304301</v>
      </c>
    </row>
    <row r="1009" spans="1:11" x14ac:dyDescent="0.2">
      <c r="A1009" s="119" t="s">
        <v>2592</v>
      </c>
      <c r="B1009" s="60" t="s">
        <v>2230</v>
      </c>
      <c r="C1009" s="60" t="s">
        <v>2089</v>
      </c>
      <c r="D1009" s="119" t="s">
        <v>235</v>
      </c>
      <c r="E1009" s="119" t="s">
        <v>1088</v>
      </c>
      <c r="F1009" s="120">
        <v>0</v>
      </c>
      <c r="G1009" s="120">
        <v>5.4200000000000003E-3</v>
      </c>
      <c r="H1009" s="75">
        <f t="shared" si="41"/>
        <v>-1</v>
      </c>
      <c r="I1009" s="61">
        <f t="shared" si="39"/>
        <v>0</v>
      </c>
      <c r="J1009" s="122">
        <v>6.0605212422855601</v>
      </c>
      <c r="K1009" s="122">
        <v>49.841130434782599</v>
      </c>
    </row>
    <row r="1010" spans="1:11" x14ac:dyDescent="0.2">
      <c r="A1010" s="119" t="s">
        <v>2916</v>
      </c>
      <c r="B1010" s="60" t="s">
        <v>1625</v>
      </c>
      <c r="C1010" s="60" t="s">
        <v>945</v>
      </c>
      <c r="D1010" s="119" t="s">
        <v>235</v>
      </c>
      <c r="E1010" s="119" t="s">
        <v>1088</v>
      </c>
      <c r="F1010" s="120">
        <v>0</v>
      </c>
      <c r="G1010" s="120">
        <v>1.3721999999999999E-4</v>
      </c>
      <c r="H1010" s="75">
        <f t="shared" si="41"/>
        <v>-1</v>
      </c>
      <c r="I1010" s="61">
        <f t="shared" si="39"/>
        <v>0</v>
      </c>
      <c r="J1010" s="122">
        <v>0.83226</v>
      </c>
      <c r="K1010" s="122">
        <v>141.184826086957</v>
      </c>
    </row>
    <row r="1011" spans="1:11" x14ac:dyDescent="0.2">
      <c r="A1011" s="119" t="s">
        <v>2921</v>
      </c>
      <c r="B1011" s="60" t="s">
        <v>1428</v>
      </c>
      <c r="C1011" s="60" t="s">
        <v>945</v>
      </c>
      <c r="D1011" s="119" t="s">
        <v>235</v>
      </c>
      <c r="E1011" s="119" t="s">
        <v>1088</v>
      </c>
      <c r="F1011" s="120">
        <v>0</v>
      </c>
      <c r="G1011" s="120">
        <v>0</v>
      </c>
      <c r="H1011" s="75" t="str">
        <f t="shared" si="41"/>
        <v/>
      </c>
      <c r="I1011" s="61">
        <f t="shared" si="39"/>
        <v>0</v>
      </c>
      <c r="J1011" s="122">
        <v>1.6573</v>
      </c>
      <c r="K1011" s="122">
        <v>246.16878260869601</v>
      </c>
    </row>
    <row r="1012" spans="1:11" x14ac:dyDescent="0.2">
      <c r="A1012" s="119" t="s">
        <v>2919</v>
      </c>
      <c r="B1012" s="60" t="s">
        <v>1426</v>
      </c>
      <c r="C1012" s="60" t="s">
        <v>945</v>
      </c>
      <c r="D1012" s="119" t="s">
        <v>235</v>
      </c>
      <c r="E1012" s="119" t="s">
        <v>1088</v>
      </c>
      <c r="F1012" s="120">
        <v>0</v>
      </c>
      <c r="G1012" s="120">
        <v>0</v>
      </c>
      <c r="H1012" s="75" t="str">
        <f t="shared" si="41"/>
        <v/>
      </c>
      <c r="I1012" s="61">
        <f t="shared" si="39"/>
        <v>0</v>
      </c>
      <c r="J1012" s="122">
        <v>6.4067999999999987</v>
      </c>
      <c r="K1012" s="122">
        <v>102.571173913043</v>
      </c>
    </row>
    <row r="1013" spans="1:11" x14ac:dyDescent="0.2">
      <c r="A1013" s="119" t="s">
        <v>2917</v>
      </c>
      <c r="B1013" s="60" t="s">
        <v>1559</v>
      </c>
      <c r="C1013" s="60" t="s">
        <v>945</v>
      </c>
      <c r="D1013" s="119" t="s">
        <v>235</v>
      </c>
      <c r="E1013" s="119" t="s">
        <v>1088</v>
      </c>
      <c r="F1013" s="120">
        <v>0</v>
      </c>
      <c r="G1013" s="120">
        <v>0</v>
      </c>
      <c r="H1013" s="75" t="str">
        <f t="shared" si="41"/>
        <v/>
      </c>
      <c r="I1013" s="61">
        <f t="shared" si="39"/>
        <v>0</v>
      </c>
      <c r="J1013" s="122">
        <v>2.9499599999999999</v>
      </c>
      <c r="K1013" s="122">
        <v>36.9467391304348</v>
      </c>
    </row>
    <row r="1014" spans="1:11" x14ac:dyDescent="0.2">
      <c r="A1014" s="119" t="s">
        <v>2613</v>
      </c>
      <c r="B1014" s="60" t="s">
        <v>1029</v>
      </c>
      <c r="C1014" s="60" t="s">
        <v>939</v>
      </c>
      <c r="D1014" s="119" t="s">
        <v>235</v>
      </c>
      <c r="E1014" s="119" t="s">
        <v>1088</v>
      </c>
      <c r="F1014" s="120">
        <v>0</v>
      </c>
      <c r="G1014" s="120">
        <v>0</v>
      </c>
      <c r="H1014" s="75" t="str">
        <f t="shared" si="41"/>
        <v/>
      </c>
      <c r="I1014" s="61">
        <f t="shared" si="39"/>
        <v>0</v>
      </c>
      <c r="J1014" s="122">
        <v>23.0330659910184</v>
      </c>
      <c r="K1014" s="122">
        <v>52.222782608695702</v>
      </c>
    </row>
    <row r="1015" spans="1:11" x14ac:dyDescent="0.2">
      <c r="A1015" s="119" t="s">
        <v>2537</v>
      </c>
      <c r="B1015" s="60" t="s">
        <v>165</v>
      </c>
      <c r="C1015" s="60" t="s">
        <v>170</v>
      </c>
      <c r="D1015" s="119" t="s">
        <v>236</v>
      </c>
      <c r="E1015" s="119" t="s">
        <v>1088</v>
      </c>
      <c r="F1015" s="120">
        <v>0</v>
      </c>
      <c r="G1015" s="120">
        <v>0</v>
      </c>
      <c r="H1015" s="75" t="str">
        <f t="shared" si="41"/>
        <v/>
      </c>
      <c r="I1015" s="61">
        <f t="shared" si="39"/>
        <v>0</v>
      </c>
      <c r="J1015" s="122">
        <v>22.516999999999999</v>
      </c>
      <c r="K1015" s="122">
        <v>132.559</v>
      </c>
    </row>
    <row r="1016" spans="1:11" x14ac:dyDescent="0.2">
      <c r="A1016" s="119" t="s">
        <v>2586</v>
      </c>
      <c r="B1016" s="60" t="s">
        <v>254</v>
      </c>
      <c r="C1016" s="60" t="s">
        <v>941</v>
      </c>
      <c r="D1016" s="119" t="s">
        <v>235</v>
      </c>
      <c r="E1016" s="119" t="s">
        <v>1088</v>
      </c>
      <c r="F1016" s="120">
        <v>0</v>
      </c>
      <c r="G1016" s="120">
        <v>0</v>
      </c>
      <c r="H1016" s="75" t="str">
        <f t="shared" si="41"/>
        <v/>
      </c>
      <c r="I1016" s="61">
        <f t="shared" si="39"/>
        <v>0</v>
      </c>
      <c r="J1016" s="122">
        <v>12.16405559</v>
      </c>
      <c r="K1016" s="122">
        <v>33.8569565217391</v>
      </c>
    </row>
    <row r="1017" spans="1:11" x14ac:dyDescent="0.2">
      <c r="A1017" s="119" t="s">
        <v>2525</v>
      </c>
      <c r="B1017" s="60" t="s">
        <v>167</v>
      </c>
      <c r="C1017" s="60" t="s">
        <v>170</v>
      </c>
      <c r="D1017" s="119" t="s">
        <v>236</v>
      </c>
      <c r="E1017" s="119" t="s">
        <v>1088</v>
      </c>
      <c r="F1017" s="120">
        <v>0</v>
      </c>
      <c r="G1017" s="120">
        <v>0</v>
      </c>
      <c r="H1017" s="75" t="str">
        <f t="shared" si="41"/>
        <v/>
      </c>
      <c r="I1017" s="61">
        <f t="shared" si="39"/>
        <v>0</v>
      </c>
      <c r="J1017" s="122">
        <v>7.2162499999999996</v>
      </c>
      <c r="K1017" s="122">
        <v>49.4841304347826</v>
      </c>
    </row>
    <row r="1018" spans="1:11" x14ac:dyDescent="0.2">
      <c r="A1018" s="119" t="s">
        <v>2646</v>
      </c>
      <c r="B1018" s="60" t="s">
        <v>1876</v>
      </c>
      <c r="C1018" s="60" t="s">
        <v>939</v>
      </c>
      <c r="D1018" s="119" t="s">
        <v>235</v>
      </c>
      <c r="E1018" s="119" t="s">
        <v>237</v>
      </c>
      <c r="F1018" s="120">
        <v>0</v>
      </c>
      <c r="G1018" s="120">
        <v>0</v>
      </c>
      <c r="H1018" s="75" t="str">
        <f t="shared" si="41"/>
        <v/>
      </c>
      <c r="I1018" s="61">
        <f t="shared" si="39"/>
        <v>0</v>
      </c>
      <c r="J1018" s="122">
        <v>9.6112607600000004</v>
      </c>
      <c r="K1018" s="122">
        <v>13.078652173913</v>
      </c>
    </row>
    <row r="1019" spans="1:11" x14ac:dyDescent="0.2">
      <c r="A1019" s="119" t="s">
        <v>2240</v>
      </c>
      <c r="B1019" s="60" t="s">
        <v>949</v>
      </c>
      <c r="C1019" s="60" t="s">
        <v>940</v>
      </c>
      <c r="D1019" s="119" t="s">
        <v>235</v>
      </c>
      <c r="E1019" s="119" t="s">
        <v>1088</v>
      </c>
      <c r="F1019" s="120">
        <v>0</v>
      </c>
      <c r="G1019" s="120">
        <v>0</v>
      </c>
      <c r="H1019" s="75" t="str">
        <f t="shared" si="41"/>
        <v/>
      </c>
      <c r="I1019" s="61">
        <f t="shared" si="39"/>
        <v>0</v>
      </c>
      <c r="J1019" s="122">
        <v>2.1376524300000002</v>
      </c>
      <c r="K1019" s="122">
        <v>27.333826086956499</v>
      </c>
    </row>
    <row r="1020" spans="1:11" x14ac:dyDescent="0.2">
      <c r="A1020" s="119" t="s">
        <v>2546</v>
      </c>
      <c r="B1020" s="60" t="s">
        <v>868</v>
      </c>
      <c r="C1020" s="60" t="s">
        <v>1038</v>
      </c>
      <c r="D1020" s="119" t="s">
        <v>235</v>
      </c>
      <c r="E1020" s="119" t="s">
        <v>1088</v>
      </c>
      <c r="F1020" s="120">
        <v>0</v>
      </c>
      <c r="G1020" s="120">
        <v>0</v>
      </c>
      <c r="H1020" s="75" t="str">
        <f t="shared" si="41"/>
        <v/>
      </c>
      <c r="I1020" s="61">
        <f t="shared" si="39"/>
        <v>0</v>
      </c>
      <c r="J1020" s="122">
        <v>245.55481153519258</v>
      </c>
      <c r="K1020" s="122">
        <v>35.964434782608699</v>
      </c>
    </row>
    <row r="1021" spans="1:11" x14ac:dyDescent="0.2">
      <c r="A1021" s="119" t="s">
        <v>2152</v>
      </c>
      <c r="B1021" s="60" t="s">
        <v>1477</v>
      </c>
      <c r="C1021" s="60" t="s">
        <v>1038</v>
      </c>
      <c r="D1021" s="119" t="s">
        <v>236</v>
      </c>
      <c r="E1021" s="119" t="s">
        <v>237</v>
      </c>
      <c r="F1021" s="120">
        <v>0</v>
      </c>
      <c r="G1021" s="120">
        <v>0</v>
      </c>
      <c r="H1021" s="75" t="str">
        <f t="shared" si="41"/>
        <v/>
      </c>
      <c r="I1021" s="61">
        <f t="shared" si="39"/>
        <v>0</v>
      </c>
      <c r="J1021" s="122">
        <v>7.2592983405888001</v>
      </c>
      <c r="K1021" s="122">
        <v>25.350695652173901</v>
      </c>
    </row>
    <row r="1022" spans="1:11" x14ac:dyDescent="0.2">
      <c r="A1022" s="119" t="s">
        <v>2677</v>
      </c>
      <c r="B1022" s="60" t="s">
        <v>1025</v>
      </c>
      <c r="C1022" s="60" t="s">
        <v>939</v>
      </c>
      <c r="D1022" s="119" t="s">
        <v>235</v>
      </c>
      <c r="E1022" s="119" t="s">
        <v>1088</v>
      </c>
      <c r="F1022" s="120">
        <v>0</v>
      </c>
      <c r="G1022" s="120">
        <v>0</v>
      </c>
      <c r="H1022" s="75" t="str">
        <f t="shared" si="41"/>
        <v/>
      </c>
      <c r="I1022" s="61">
        <f t="shared" si="39"/>
        <v>0</v>
      </c>
      <c r="J1022" s="122">
        <v>3.6311800000000001</v>
      </c>
      <c r="K1022" s="122">
        <v>6.4496956521739097</v>
      </c>
    </row>
    <row r="1023" spans="1:11" x14ac:dyDescent="0.2">
      <c r="A1023" s="119" t="s">
        <v>1846</v>
      </c>
      <c r="B1023" s="119" t="s">
        <v>1550</v>
      </c>
      <c r="C1023" s="119" t="s">
        <v>703</v>
      </c>
      <c r="D1023" s="119" t="s">
        <v>235</v>
      </c>
      <c r="E1023" s="119" t="s">
        <v>237</v>
      </c>
      <c r="F1023" s="120">
        <v>0</v>
      </c>
      <c r="G1023" s="120">
        <v>0</v>
      </c>
      <c r="H1023" s="75" t="str">
        <f t="shared" si="41"/>
        <v/>
      </c>
      <c r="I1023" s="121">
        <f t="shared" si="39"/>
        <v>0</v>
      </c>
      <c r="J1023" s="122">
        <v>0.46734584400000001</v>
      </c>
      <c r="K1023" s="122">
        <v>16.456521739130402</v>
      </c>
    </row>
    <row r="1024" spans="1:11" x14ac:dyDescent="0.2">
      <c r="A1024" s="119" t="s">
        <v>2587</v>
      </c>
      <c r="B1024" s="60" t="s">
        <v>151</v>
      </c>
      <c r="C1024" s="60" t="s">
        <v>703</v>
      </c>
      <c r="D1024" s="119" t="s">
        <v>235</v>
      </c>
      <c r="E1024" s="119" t="s">
        <v>1088</v>
      </c>
      <c r="F1024" s="120">
        <v>0</v>
      </c>
      <c r="G1024" s="120">
        <v>0</v>
      </c>
      <c r="H1024" s="75" t="str">
        <f t="shared" si="41"/>
        <v/>
      </c>
      <c r="I1024" s="61">
        <f t="shared" si="39"/>
        <v>0</v>
      </c>
      <c r="J1024" s="122">
        <v>1.1360438544</v>
      </c>
      <c r="K1024" s="122">
        <v>8.1519565217391303</v>
      </c>
    </row>
    <row r="1025" spans="1:11" x14ac:dyDescent="0.2">
      <c r="A1025" s="119" t="s">
        <v>2037</v>
      </c>
      <c r="B1025" s="60" t="s">
        <v>1677</v>
      </c>
      <c r="C1025" s="60" t="s">
        <v>944</v>
      </c>
      <c r="D1025" s="119" t="s">
        <v>878</v>
      </c>
      <c r="E1025" s="119" t="s">
        <v>237</v>
      </c>
      <c r="F1025" s="120">
        <v>0</v>
      </c>
      <c r="G1025" s="120">
        <v>0</v>
      </c>
      <c r="H1025" s="75" t="str">
        <f t="shared" si="41"/>
        <v/>
      </c>
      <c r="I1025" s="61">
        <f t="shared" si="39"/>
        <v>0</v>
      </c>
      <c r="J1025" s="122">
        <v>3.9815348300000002</v>
      </c>
      <c r="K1025" s="122">
        <v>14.383434782608701</v>
      </c>
    </row>
    <row r="1026" spans="1:11" x14ac:dyDescent="0.2">
      <c r="A1026" s="119" t="s">
        <v>2678</v>
      </c>
      <c r="B1026" s="60" t="s">
        <v>1036</v>
      </c>
      <c r="C1026" s="60" t="s">
        <v>939</v>
      </c>
      <c r="D1026" s="119" t="s">
        <v>235</v>
      </c>
      <c r="E1026" s="119" t="s">
        <v>1088</v>
      </c>
      <c r="F1026" s="120">
        <v>0</v>
      </c>
      <c r="G1026" s="120">
        <v>0</v>
      </c>
      <c r="H1026" s="75" t="str">
        <f t="shared" si="41"/>
        <v/>
      </c>
      <c r="I1026" s="61">
        <f t="shared" si="39"/>
        <v>0</v>
      </c>
      <c r="J1026" s="122">
        <v>1.359777</v>
      </c>
      <c r="K1026" s="122">
        <v>9.9456521739130395</v>
      </c>
    </row>
    <row r="1027" spans="1:11" x14ac:dyDescent="0.2">
      <c r="A1027" s="119" t="s">
        <v>2680</v>
      </c>
      <c r="B1027" s="60" t="s">
        <v>1028</v>
      </c>
      <c r="C1027" s="60" t="s">
        <v>939</v>
      </c>
      <c r="D1027" s="119" t="s">
        <v>235</v>
      </c>
      <c r="E1027" s="119" t="s">
        <v>1088</v>
      </c>
      <c r="F1027" s="120">
        <v>0</v>
      </c>
      <c r="G1027" s="120">
        <v>0</v>
      </c>
      <c r="H1027" s="75" t="str">
        <f t="shared" si="41"/>
        <v/>
      </c>
      <c r="I1027" s="61">
        <f t="shared" si="39"/>
        <v>0</v>
      </c>
      <c r="J1027" s="122">
        <v>8.5480999999999998</v>
      </c>
      <c r="K1027" s="122">
        <v>10.7099130434783</v>
      </c>
    </row>
    <row r="1028" spans="1:11" x14ac:dyDescent="0.2">
      <c r="A1028" s="119" t="s">
        <v>1829</v>
      </c>
      <c r="B1028" s="60" t="s">
        <v>2400</v>
      </c>
      <c r="C1028" s="60" t="s">
        <v>2089</v>
      </c>
      <c r="D1028" s="119" t="s">
        <v>235</v>
      </c>
      <c r="E1028" s="119" t="s">
        <v>1088</v>
      </c>
      <c r="F1028" s="120">
        <v>0</v>
      </c>
      <c r="G1028" s="120">
        <v>0</v>
      </c>
      <c r="H1028" s="75" t="str">
        <f t="shared" si="41"/>
        <v/>
      </c>
      <c r="I1028" s="61">
        <f t="shared" si="39"/>
        <v>0</v>
      </c>
      <c r="J1028" s="122">
        <v>0.11581971989999999</v>
      </c>
      <c r="K1028" s="122">
        <v>36.406347826087</v>
      </c>
    </row>
    <row r="1029" spans="1:11" x14ac:dyDescent="0.2">
      <c r="A1029" s="119" t="s">
        <v>1830</v>
      </c>
      <c r="B1029" s="60" t="s">
        <v>2401</v>
      </c>
      <c r="C1029" s="60" t="s">
        <v>2089</v>
      </c>
      <c r="D1029" s="119" t="s">
        <v>235</v>
      </c>
      <c r="E1029" s="119" t="s">
        <v>1088</v>
      </c>
      <c r="F1029" s="120">
        <v>0</v>
      </c>
      <c r="G1029" s="120">
        <v>0</v>
      </c>
      <c r="H1029" s="75" t="str">
        <f t="shared" si="41"/>
        <v/>
      </c>
      <c r="I1029" s="61">
        <f t="shared" si="39"/>
        <v>0</v>
      </c>
      <c r="J1029" s="122">
        <v>0.11531230220000001</v>
      </c>
      <c r="K1029" s="122">
        <v>36.527434782608701</v>
      </c>
    </row>
    <row r="1030" spans="1:11" x14ac:dyDescent="0.2">
      <c r="A1030" s="119" t="s">
        <v>2579</v>
      </c>
      <c r="B1030" s="60" t="s">
        <v>873</v>
      </c>
      <c r="C1030" s="60" t="s">
        <v>2050</v>
      </c>
      <c r="D1030" s="119" t="s">
        <v>236</v>
      </c>
      <c r="E1030" s="119" t="s">
        <v>237</v>
      </c>
      <c r="F1030" s="120">
        <v>0</v>
      </c>
      <c r="G1030" s="120">
        <v>0</v>
      </c>
      <c r="H1030" s="75" t="str">
        <f t="shared" si="41"/>
        <v/>
      </c>
      <c r="I1030" s="61">
        <f t="shared" si="39"/>
        <v>0</v>
      </c>
      <c r="J1030" s="122">
        <v>6.7862713899999996</v>
      </c>
      <c r="K1030" s="122">
        <v>10.975652173913</v>
      </c>
    </row>
    <row r="1031" spans="1:11" x14ac:dyDescent="0.2">
      <c r="A1031" s="119" t="s">
        <v>2567</v>
      </c>
      <c r="B1031" s="60" t="s">
        <v>874</v>
      </c>
      <c r="C1031" s="60" t="s">
        <v>2050</v>
      </c>
      <c r="D1031" s="119" t="s">
        <v>236</v>
      </c>
      <c r="E1031" s="119" t="s">
        <v>237</v>
      </c>
      <c r="F1031" s="120">
        <v>0</v>
      </c>
      <c r="G1031" s="120">
        <v>0</v>
      </c>
      <c r="H1031" s="75" t="str">
        <f t="shared" si="41"/>
        <v/>
      </c>
      <c r="I1031" s="61">
        <f t="shared" ref="I1031:I1036" si="42">F1031/$F$1037</f>
        <v>0</v>
      </c>
      <c r="J1031" s="122">
        <v>9.86720139</v>
      </c>
      <c r="K1031" s="122">
        <v>10.965826086956501</v>
      </c>
    </row>
    <row r="1032" spans="1:11" x14ac:dyDescent="0.2">
      <c r="A1032" s="119" t="s">
        <v>2039</v>
      </c>
      <c r="B1032" s="60" t="s">
        <v>1672</v>
      </c>
      <c r="C1032" s="60" t="s">
        <v>944</v>
      </c>
      <c r="D1032" s="119" t="s">
        <v>878</v>
      </c>
      <c r="E1032" s="119" t="s">
        <v>237</v>
      </c>
      <c r="F1032" s="120">
        <v>0</v>
      </c>
      <c r="G1032" s="120">
        <v>0</v>
      </c>
      <c r="H1032" s="75" t="str">
        <f t="shared" si="41"/>
        <v/>
      </c>
      <c r="I1032" s="61">
        <f t="shared" si="42"/>
        <v>0</v>
      </c>
      <c r="J1032" s="122">
        <v>17.03435215</v>
      </c>
      <c r="K1032" s="122">
        <v>16.604652173912999</v>
      </c>
    </row>
    <row r="1033" spans="1:11" x14ac:dyDescent="0.2">
      <c r="A1033" s="119" t="s">
        <v>2035</v>
      </c>
      <c r="B1033" s="60" t="s">
        <v>12</v>
      </c>
      <c r="C1033" s="60" t="s">
        <v>944</v>
      </c>
      <c r="D1033" s="119" t="s">
        <v>878</v>
      </c>
      <c r="E1033" s="119" t="s">
        <v>1088</v>
      </c>
      <c r="F1033" s="120">
        <v>0</v>
      </c>
      <c r="G1033" s="120">
        <v>0</v>
      </c>
      <c r="H1033" s="75" t="str">
        <f t="shared" si="41"/>
        <v/>
      </c>
      <c r="I1033" s="61">
        <f t="shared" si="42"/>
        <v>0</v>
      </c>
      <c r="J1033" s="122">
        <v>133.50540000000001</v>
      </c>
      <c r="K1033" s="122">
        <v>16.698739130434799</v>
      </c>
    </row>
    <row r="1034" spans="1:11" x14ac:dyDescent="0.2">
      <c r="A1034" s="119" t="s">
        <v>2584</v>
      </c>
      <c r="B1034" s="60" t="s">
        <v>515</v>
      </c>
      <c r="C1034" s="60" t="s">
        <v>1038</v>
      </c>
      <c r="D1034" s="119" t="s">
        <v>235</v>
      </c>
      <c r="E1034" s="119" t="s">
        <v>1088</v>
      </c>
      <c r="F1034" s="120">
        <v>0</v>
      </c>
      <c r="G1034" s="120">
        <v>0</v>
      </c>
      <c r="H1034" s="75" t="str">
        <f t="shared" si="41"/>
        <v/>
      </c>
      <c r="I1034" s="61">
        <f t="shared" si="42"/>
        <v>0</v>
      </c>
      <c r="J1034" s="122">
        <v>2.5282245218999999</v>
      </c>
      <c r="K1034" s="122">
        <v>100.017304347826</v>
      </c>
    </row>
    <row r="1035" spans="1:11" x14ac:dyDescent="0.2">
      <c r="A1035" s="119" t="s">
        <v>2585</v>
      </c>
      <c r="B1035" s="60" t="s">
        <v>552</v>
      </c>
      <c r="C1035" s="60" t="s">
        <v>1038</v>
      </c>
      <c r="D1035" s="119" t="s">
        <v>235</v>
      </c>
      <c r="E1035" s="119" t="s">
        <v>1088</v>
      </c>
      <c r="F1035" s="120">
        <v>0</v>
      </c>
      <c r="G1035" s="120">
        <v>0</v>
      </c>
      <c r="H1035" s="75" t="str">
        <f t="shared" si="41"/>
        <v/>
      </c>
      <c r="I1035" s="61">
        <f t="shared" si="42"/>
        <v>0</v>
      </c>
      <c r="J1035" s="122">
        <v>11.3743234981365</v>
      </c>
      <c r="K1035" s="122">
        <v>100.004086956522</v>
      </c>
    </row>
    <row r="1036" spans="1:11" x14ac:dyDescent="0.2">
      <c r="A1036" s="119" t="s">
        <v>2929</v>
      </c>
      <c r="B1036" s="60" t="s">
        <v>2927</v>
      </c>
      <c r="C1036" s="60" t="s">
        <v>940</v>
      </c>
      <c r="D1036" s="119" t="s">
        <v>235</v>
      </c>
      <c r="E1036" s="119" t="s">
        <v>1088</v>
      </c>
      <c r="F1036" s="120">
        <v>0</v>
      </c>
      <c r="G1036" s="120"/>
      <c r="H1036" s="75" t="str">
        <f t="shared" si="41"/>
        <v/>
      </c>
      <c r="I1036" s="61">
        <f t="shared" si="42"/>
        <v>0</v>
      </c>
      <c r="J1036" s="122">
        <v>9.8259983599999998</v>
      </c>
      <c r="K1036" s="122">
        <v>34.873699999999999</v>
      </c>
    </row>
    <row r="1037" spans="1:11" x14ac:dyDescent="0.2">
      <c r="A1037" s="62" t="s">
        <v>22</v>
      </c>
      <c r="B1037" s="63">
        <f>COUNTA(B7:B1036)</f>
        <v>1030</v>
      </c>
      <c r="C1037" s="63"/>
      <c r="D1037" s="63"/>
      <c r="E1037" s="63"/>
      <c r="F1037" s="134">
        <f>SUM(F7:F1036)</f>
        <v>9927.9174972728943</v>
      </c>
      <c r="G1037" s="134">
        <f>SUM(G7:G1036)</f>
        <v>8494.3603835341328</v>
      </c>
      <c r="H1037" s="73">
        <f>IF(ISERROR(F1037/G1037-1),"",((F1037/G1037-1)))</f>
        <v>0.16876575151174844</v>
      </c>
      <c r="I1037" s="65">
        <f>SUM(I7:I1036)</f>
        <v>1.000000000000002</v>
      </c>
      <c r="J1037" s="66">
        <f>SUM(J7:J1036)</f>
        <v>259757.64801779934</v>
      </c>
      <c r="K1037" s="112"/>
    </row>
    <row r="1038" spans="1:11" x14ac:dyDescent="0.2">
      <c r="A1038" s="68"/>
      <c r="B1038" s="68"/>
      <c r="C1038" s="68"/>
      <c r="D1038" s="68"/>
      <c r="E1038" s="68"/>
      <c r="F1038" s="68"/>
      <c r="G1038" s="68"/>
      <c r="H1038" s="69"/>
      <c r="I1038" s="70"/>
    </row>
    <row r="1039" spans="1:11" s="68" customFormat="1" x14ac:dyDescent="0.2">
      <c r="F1039" s="123"/>
      <c r="G1039" s="123"/>
      <c r="H1039" s="123"/>
      <c r="I1039" s="123"/>
      <c r="J1039" s="123"/>
      <c r="K1039" s="123"/>
    </row>
    <row r="1040" spans="1:11" s="168" customFormat="1" ht="22.5" x14ac:dyDescent="0.2">
      <c r="A1040" s="57" t="s">
        <v>2334</v>
      </c>
      <c r="B1040" s="57" t="s">
        <v>106</v>
      </c>
      <c r="C1040" s="57" t="s">
        <v>956</v>
      </c>
      <c r="D1040" s="57" t="s">
        <v>234</v>
      </c>
      <c r="E1040" s="103" t="s">
        <v>127</v>
      </c>
      <c r="F1040" s="57" t="s">
        <v>697</v>
      </c>
      <c r="G1040" s="57"/>
      <c r="H1040" s="57"/>
      <c r="I1040" s="57"/>
      <c r="J1040" s="57" t="s">
        <v>306</v>
      </c>
      <c r="K1040" s="57" t="s">
        <v>190</v>
      </c>
    </row>
    <row r="1041" spans="1:11" ht="22.5" x14ac:dyDescent="0.2">
      <c r="A1041" s="106"/>
      <c r="B1041" s="106"/>
      <c r="C1041" s="106"/>
      <c r="D1041" s="106"/>
      <c r="E1041" s="58"/>
      <c r="F1041" s="107" t="s">
        <v>2930</v>
      </c>
      <c r="G1041" s="107" t="s">
        <v>2749</v>
      </c>
      <c r="H1041" s="59" t="s">
        <v>103</v>
      </c>
      <c r="I1041" s="108" t="s">
        <v>104</v>
      </c>
      <c r="J1041" s="109" t="s">
        <v>307</v>
      </c>
      <c r="K1041" s="109" t="s">
        <v>962</v>
      </c>
    </row>
    <row r="1042" spans="1:11" x14ac:dyDescent="0.2">
      <c r="A1042" s="105" t="s">
        <v>2594</v>
      </c>
      <c r="B1042" s="105" t="s">
        <v>1614</v>
      </c>
      <c r="C1042" s="105" t="s">
        <v>1417</v>
      </c>
      <c r="D1042" s="105"/>
      <c r="E1042" s="119" t="s">
        <v>237</v>
      </c>
      <c r="F1042" s="120">
        <v>8.1972720839999997</v>
      </c>
      <c r="G1042" s="120">
        <v>6.5605873030000001</v>
      </c>
      <c r="H1042" s="75">
        <f t="shared" ref="H1042:H1053" si="43">IF(ISERROR(F1042/G1042-1),"",IF((F1042/G1042-1)&gt;10000%,"",F1042/G1042-1))</f>
        <v>0.24947229652009706</v>
      </c>
      <c r="I1042" s="61">
        <f t="shared" ref="I1042:I1053" si="44">F1042/$F$1054</f>
        <v>0.3937159425934455</v>
      </c>
      <c r="J1042" s="122">
        <v>1388.33329134</v>
      </c>
      <c r="K1042" s="122">
        <v>9.8579130434782591</v>
      </c>
    </row>
    <row r="1043" spans="1:11" x14ac:dyDescent="0.2">
      <c r="A1043" s="60" t="s">
        <v>2404</v>
      </c>
      <c r="B1043" s="60" t="s">
        <v>869</v>
      </c>
      <c r="C1043" s="105" t="s">
        <v>941</v>
      </c>
      <c r="D1043" s="60"/>
      <c r="E1043" s="119" t="s">
        <v>1088</v>
      </c>
      <c r="F1043" s="120">
        <v>5.7888922999999997</v>
      </c>
      <c r="G1043" s="120">
        <v>7.1389198899999995</v>
      </c>
      <c r="H1043" s="75">
        <f t="shared" si="43"/>
        <v>-0.18910810189803096</v>
      </c>
      <c r="I1043" s="61">
        <f t="shared" si="44"/>
        <v>0.27804117822502161</v>
      </c>
      <c r="J1043" s="122">
        <v>542.47650619000001</v>
      </c>
      <c r="K1043" s="122" t="s">
        <v>2931</v>
      </c>
    </row>
    <row r="1044" spans="1:11" x14ac:dyDescent="0.2">
      <c r="A1044" s="60" t="s">
        <v>2340</v>
      </c>
      <c r="B1044" s="60" t="s">
        <v>2341</v>
      </c>
      <c r="C1044" s="105" t="s">
        <v>1417</v>
      </c>
      <c r="D1044" s="60"/>
      <c r="E1044" s="119" t="s">
        <v>237</v>
      </c>
      <c r="F1044" s="120">
        <v>4.22583529</v>
      </c>
      <c r="G1044" s="120">
        <v>1.2166990099999999</v>
      </c>
      <c r="H1044" s="75">
        <f t="shared" si="43"/>
        <v>2.4731969495068467</v>
      </c>
      <c r="I1044" s="61">
        <f t="shared" si="44"/>
        <v>0.20296736614299701</v>
      </c>
      <c r="J1044" s="122">
        <v>317.17035783</v>
      </c>
      <c r="K1044" s="122">
        <v>24.135999999999999</v>
      </c>
    </row>
    <row r="1045" spans="1:11" x14ac:dyDescent="0.2">
      <c r="A1045" s="60" t="s">
        <v>2693</v>
      </c>
      <c r="B1045" s="60" t="s">
        <v>1669</v>
      </c>
      <c r="C1045" s="105" t="s">
        <v>2227</v>
      </c>
      <c r="D1045" s="60"/>
      <c r="E1045" s="119" t="s">
        <v>1088</v>
      </c>
      <c r="F1045" s="120">
        <v>0.88830686000000003</v>
      </c>
      <c r="G1045" s="120">
        <v>1.0000659000000001</v>
      </c>
      <c r="H1045" s="75">
        <f t="shared" si="43"/>
        <v>-0.11175167556458032</v>
      </c>
      <c r="I1045" s="61">
        <f t="shared" si="44"/>
        <v>4.2665482994003766E-2</v>
      </c>
      <c r="J1045" s="122">
        <v>24.505605039999999</v>
      </c>
      <c r="K1045" s="122">
        <v>45.933</v>
      </c>
    </row>
    <row r="1046" spans="1:11" x14ac:dyDescent="0.2">
      <c r="A1046" s="60" t="s">
        <v>2595</v>
      </c>
      <c r="B1046" s="60" t="s">
        <v>2207</v>
      </c>
      <c r="C1046" s="105" t="s">
        <v>1038</v>
      </c>
      <c r="D1046" s="60"/>
      <c r="E1046" s="119" t="s">
        <v>1088</v>
      </c>
      <c r="F1046" s="120">
        <v>0.65155012999999995</v>
      </c>
      <c r="G1046" s="120">
        <v>0.97132878</v>
      </c>
      <c r="H1046" s="75">
        <f t="shared" si="43"/>
        <v>-0.32921772378658443</v>
      </c>
      <c r="I1046" s="61">
        <f t="shared" si="44"/>
        <v>3.1294029397967209E-2</v>
      </c>
      <c r="J1046" s="122">
        <v>16.122479999999999</v>
      </c>
      <c r="K1046" s="122">
        <v>118.451434782609</v>
      </c>
    </row>
    <row r="1047" spans="1:11" x14ac:dyDescent="0.2">
      <c r="A1047" s="60" t="s">
        <v>2077</v>
      </c>
      <c r="B1047" s="60" t="s">
        <v>2078</v>
      </c>
      <c r="C1047" s="105" t="s">
        <v>2079</v>
      </c>
      <c r="D1047" s="60"/>
      <c r="E1047" s="119" t="s">
        <v>1088</v>
      </c>
      <c r="F1047" s="120">
        <v>0.47549429999999998</v>
      </c>
      <c r="G1047" s="120">
        <v>0.23871600000000001</v>
      </c>
      <c r="H1047" s="75">
        <f t="shared" si="43"/>
        <v>0.99188282310360409</v>
      </c>
      <c r="I1047" s="61">
        <f t="shared" si="44"/>
        <v>2.2838047170316487E-2</v>
      </c>
      <c r="J1047" s="122">
        <v>8.2150400000000001</v>
      </c>
      <c r="K1047" s="122">
        <v>129.74860000000001</v>
      </c>
    </row>
    <row r="1048" spans="1:11" x14ac:dyDescent="0.2">
      <c r="A1048" s="60" t="s">
        <v>2805</v>
      </c>
      <c r="B1048" s="60" t="s">
        <v>1889</v>
      </c>
      <c r="C1048" s="105" t="s">
        <v>945</v>
      </c>
      <c r="D1048" s="60"/>
      <c r="E1048" s="119" t="s">
        <v>1088</v>
      </c>
      <c r="F1048" s="120">
        <v>0.28757334000000001</v>
      </c>
      <c r="G1048" s="120">
        <v>2.6980990000000003E-2</v>
      </c>
      <c r="H1048" s="75">
        <f t="shared" si="43"/>
        <v>9.6583687255360147</v>
      </c>
      <c r="I1048" s="61">
        <f t="shared" si="44"/>
        <v>1.3812181352847893E-2</v>
      </c>
      <c r="J1048" s="122">
        <v>12.62664</v>
      </c>
      <c r="K1048" s="122">
        <v>135.65747826086999</v>
      </c>
    </row>
    <row r="1049" spans="1:11" x14ac:dyDescent="0.2">
      <c r="A1049" s="60" t="s">
        <v>2767</v>
      </c>
      <c r="B1049" s="60" t="s">
        <v>2768</v>
      </c>
      <c r="C1049" s="105" t="s">
        <v>941</v>
      </c>
      <c r="D1049" s="60"/>
      <c r="E1049" s="119" t="s">
        <v>1088</v>
      </c>
      <c r="F1049" s="120">
        <v>0.1867965</v>
      </c>
      <c r="G1049" s="120"/>
      <c r="H1049" s="75" t="str">
        <f t="shared" si="43"/>
        <v/>
      </c>
      <c r="I1049" s="61">
        <f t="shared" si="44"/>
        <v>8.9718578713772687E-3</v>
      </c>
      <c r="J1049" s="122">
        <v>29.572399999999998</v>
      </c>
      <c r="K1049" s="122">
        <v>81.447388888888895</v>
      </c>
    </row>
    <row r="1050" spans="1:11" x14ac:dyDescent="0.2">
      <c r="A1050" s="60" t="s">
        <v>2051</v>
      </c>
      <c r="B1050" s="60" t="s">
        <v>2086</v>
      </c>
      <c r="C1050" s="105" t="s">
        <v>2052</v>
      </c>
      <c r="D1050" s="60"/>
      <c r="E1050" s="119" t="s">
        <v>1088</v>
      </c>
      <c r="F1050" s="120">
        <v>8.9925699999999997E-2</v>
      </c>
      <c r="G1050" s="120">
        <v>1.0128450000000001E-2</v>
      </c>
      <c r="H1050" s="75">
        <f t="shared" si="43"/>
        <v>7.8785253419822379</v>
      </c>
      <c r="I1050" s="61">
        <f t="shared" si="44"/>
        <v>4.3191419506474196E-3</v>
      </c>
      <c r="J1050" s="122">
        <v>44.25</v>
      </c>
      <c r="K1050" s="122">
        <v>31.850652173913002</v>
      </c>
    </row>
    <row r="1051" spans="1:11" x14ac:dyDescent="0.2">
      <c r="A1051" s="60" t="s">
        <v>2691</v>
      </c>
      <c r="B1051" s="60" t="s">
        <v>1667</v>
      </c>
      <c r="C1051" s="105" t="s">
        <v>2227</v>
      </c>
      <c r="D1051" s="60"/>
      <c r="E1051" s="119" t="s">
        <v>1088</v>
      </c>
      <c r="F1051" s="120">
        <v>1.6856880000000001E-2</v>
      </c>
      <c r="G1051" s="120">
        <v>2.9621650000000003E-2</v>
      </c>
      <c r="H1051" s="75">
        <f t="shared" si="43"/>
        <v>-0.4309270415388744</v>
      </c>
      <c r="I1051" s="61">
        <f t="shared" si="44"/>
        <v>8.0963792959109007E-4</v>
      </c>
      <c r="J1051" s="122">
        <v>10.70719169</v>
      </c>
      <c r="K1051" s="122">
        <v>71.806826086956505</v>
      </c>
    </row>
    <row r="1052" spans="1:11" x14ac:dyDescent="0.2">
      <c r="A1052" s="60" t="s">
        <v>2694</v>
      </c>
      <c r="B1052" s="60" t="s">
        <v>1670</v>
      </c>
      <c r="C1052" s="105" t="s">
        <v>2227</v>
      </c>
      <c r="D1052" s="60"/>
      <c r="E1052" s="119" t="s">
        <v>1088</v>
      </c>
      <c r="F1052" s="120">
        <v>1.0348370000000001E-2</v>
      </c>
      <c r="G1052" s="120">
        <v>1.2592530000000001E-2</v>
      </c>
      <c r="H1052" s="75">
        <f t="shared" si="43"/>
        <v>-0.1782135917087353</v>
      </c>
      <c r="I1052" s="61">
        <f t="shared" si="44"/>
        <v>4.9703342857293574E-4</v>
      </c>
      <c r="J1052" s="122">
        <v>11.18124729</v>
      </c>
      <c r="K1052" s="122">
        <v>70.820086956521706</v>
      </c>
    </row>
    <row r="1053" spans="1:11" x14ac:dyDescent="0.2">
      <c r="A1053" s="60" t="s">
        <v>2692</v>
      </c>
      <c r="B1053" s="60" t="s">
        <v>1668</v>
      </c>
      <c r="C1053" s="105" t="s">
        <v>2227</v>
      </c>
      <c r="D1053" s="60"/>
      <c r="E1053" s="119" t="s">
        <v>1088</v>
      </c>
      <c r="F1053" s="120">
        <v>1.4178800000000001E-3</v>
      </c>
      <c r="G1053" s="120">
        <v>1.0022E-2</v>
      </c>
      <c r="H1053" s="75">
        <f t="shared" si="43"/>
        <v>-0.8585232488525244</v>
      </c>
      <c r="I1053" s="61">
        <f t="shared" si="44"/>
        <v>6.8100943211828928E-5</v>
      </c>
      <c r="J1053" s="122">
        <v>7.5208339899999999</v>
      </c>
      <c r="K1053" s="122">
        <v>72.6357391304348</v>
      </c>
    </row>
    <row r="1054" spans="1:11" x14ac:dyDescent="0.2">
      <c r="A1054" s="62" t="s">
        <v>22</v>
      </c>
      <c r="B1054" s="63">
        <f>COUNTA(B1042:B1053)</f>
        <v>12</v>
      </c>
      <c r="C1054" s="63"/>
      <c r="D1054" s="63"/>
      <c r="E1054" s="63"/>
      <c r="F1054" s="64">
        <f>SUM(F1042:F1053)</f>
        <v>20.820269633999999</v>
      </c>
      <c r="G1054" s="64">
        <f>SUM(G1042:G1053)</f>
        <v>17.215662502999994</v>
      </c>
      <c r="H1054" s="73">
        <f>IF(ISERROR(F1054/G1054-1),"",((F1054/G1054-1)))</f>
        <v>0.2093795188173484</v>
      </c>
      <c r="I1054" s="65">
        <f>SUM(I1042:I1053)</f>
        <v>1</v>
      </c>
      <c r="J1054" s="66">
        <f>SUM(J1042:J1053)</f>
        <v>2412.68159337</v>
      </c>
      <c r="K1054" s="67"/>
    </row>
    <row r="1055" spans="1:11" x14ac:dyDescent="0.2">
      <c r="A1055" s="68"/>
      <c r="B1055" s="68"/>
      <c r="C1055" s="68"/>
      <c r="D1055" s="68"/>
      <c r="E1055" s="68"/>
      <c r="F1055" s="110"/>
      <c r="G1055" s="110"/>
      <c r="H1055" s="68"/>
      <c r="I1055" s="68"/>
      <c r="J1055" s="110"/>
      <c r="K1055" s="68"/>
    </row>
    <row r="1056" spans="1:11" x14ac:dyDescent="0.2">
      <c r="A1056" s="54" t="s">
        <v>308</v>
      </c>
      <c r="B1056" s="68"/>
      <c r="C1056" s="68"/>
      <c r="D1056" s="68"/>
      <c r="E1056" s="68"/>
      <c r="F1056" s="86"/>
      <c r="G1056" s="76"/>
      <c r="H1056" s="69"/>
      <c r="I1056" s="68"/>
      <c r="J1056" s="129"/>
    </row>
    <row r="1057" spans="1:10" ht="12.75" x14ac:dyDescent="0.2">
      <c r="A1057" s="68"/>
      <c r="B1057" s="68"/>
      <c r="C1057" s="68"/>
      <c r="D1057" s="68"/>
      <c r="E1057" s="68"/>
      <c r="F1057" s="77"/>
      <c r="G1057" s="77"/>
      <c r="H1057" s="69"/>
      <c r="I1057" s="68"/>
      <c r="J1057" s="129"/>
    </row>
    <row r="1058" spans="1:10" ht="12.75" x14ac:dyDescent="0.2">
      <c r="A1058" s="71" t="s">
        <v>70</v>
      </c>
      <c r="B1058" s="68"/>
      <c r="C1058" s="68"/>
      <c r="D1058" s="68"/>
      <c r="E1058" s="68"/>
      <c r="F1058" s="77"/>
      <c r="G1058" s="69"/>
      <c r="H1058" s="69"/>
      <c r="I1058" s="68"/>
    </row>
  </sheetData>
  <autoFilter ref="A6:K1037"/>
  <sortState ref="A7:K1036">
    <sortCondition descending="1" ref="F7:F1036"/>
  </sortState>
  <conditionalFormatting sqref="F7:F1036 G7:G1032">
    <cfRule type="containsErrors" dxfId="13" priority="12">
      <formula>ISERROR(F7)</formula>
    </cfRule>
  </conditionalFormatting>
  <conditionalFormatting sqref="F1042:F1051">
    <cfRule type="containsErrors" dxfId="12" priority="7">
      <formula>ISERROR(F1042)</formula>
    </cfRule>
  </conditionalFormatting>
  <conditionalFormatting sqref="G1033:G1036">
    <cfRule type="containsErrors" dxfId="11" priority="5">
      <formula>ISERROR(G1033)</formula>
    </cfRule>
  </conditionalFormatting>
  <conditionalFormatting sqref="F1052:F1053">
    <cfRule type="containsErrors" dxfId="10" priority="4">
      <formula>ISERROR(F1052)</formula>
    </cfRule>
  </conditionalFormatting>
  <conditionalFormatting sqref="D7:D1036">
    <cfRule type="containsErrors" dxfId="9" priority="3">
      <formula>ISERROR(D7)</formula>
    </cfRule>
  </conditionalFormatting>
  <conditionalFormatting sqref="E7:E1036">
    <cfRule type="containsErrors" dxfId="8" priority="2">
      <formula>ISERROR(E7)</formula>
    </cfRule>
  </conditionalFormatting>
  <conditionalFormatting sqref="E1042:E1053">
    <cfRule type="containsErrors" dxfId="7" priority="1">
      <formula>ISERROR(E1042)</formula>
    </cfRule>
  </conditionalFormatting>
  <pageMargins left="0.74803149606299213" right="0.74803149606299213" top="0.98425196850393704" bottom="0.98425196850393704" header="0.51181102362204722" footer="0.51181102362204722"/>
  <pageSetup paperSize="9" scale="65" orientation="landscape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058"/>
  <sheetViews>
    <sheetView showGridLines="0" zoomScaleNormal="100" workbookViewId="0"/>
  </sheetViews>
  <sheetFormatPr defaultColWidth="9.140625" defaultRowHeight="12" x14ac:dyDescent="0.2"/>
  <cols>
    <col min="1" max="1" width="56.42578125" style="54" customWidth="1"/>
    <col min="2" max="2" width="13.5703125" style="54" customWidth="1"/>
    <col min="3" max="3" width="19" style="54" customWidth="1"/>
    <col min="4" max="4" width="20" style="54" customWidth="1"/>
    <col min="5" max="5" width="13.85546875" style="54" customWidth="1"/>
    <col min="6" max="8" width="11.42578125" style="54" customWidth="1"/>
    <col min="9" max="9" width="14" style="5" bestFit="1" customWidth="1"/>
    <col min="10" max="10" width="12.42578125" style="5" bestFit="1" customWidth="1"/>
    <col min="11" max="11" width="9.140625" style="5"/>
    <col min="12" max="12" width="10.5703125" style="5" customWidth="1"/>
    <col min="13" max="16384" width="9.140625" style="5"/>
  </cols>
  <sheetData>
    <row r="1" spans="1:12" ht="20.25" x14ac:dyDescent="0.2">
      <c r="A1" s="53" t="s">
        <v>309</v>
      </c>
      <c r="B1" s="53"/>
    </row>
    <row r="2" spans="1:12" ht="15.75" customHeight="1" x14ac:dyDescent="0.2">
      <c r="A2" s="6" t="s">
        <v>2925</v>
      </c>
      <c r="B2" s="56"/>
      <c r="F2" s="88"/>
      <c r="G2" s="88"/>
      <c r="H2" s="88"/>
    </row>
    <row r="3" spans="1:12" ht="12" customHeight="1" x14ac:dyDescent="0.2"/>
    <row r="4" spans="1:12" x14ac:dyDescent="0.2">
      <c r="A4" s="55"/>
      <c r="B4" s="55"/>
      <c r="C4" s="55"/>
      <c r="D4" s="55"/>
      <c r="E4" s="55"/>
      <c r="F4" s="123"/>
      <c r="G4" s="123"/>
      <c r="H4" s="123"/>
    </row>
    <row r="5" spans="1:12" ht="22.5" customHeight="1" x14ac:dyDescent="0.2">
      <c r="A5" s="57" t="s">
        <v>404</v>
      </c>
      <c r="B5" s="57" t="s">
        <v>106</v>
      </c>
      <c r="C5" s="57" t="s">
        <v>2405</v>
      </c>
      <c r="D5" s="57" t="s">
        <v>234</v>
      </c>
      <c r="E5" s="103" t="s">
        <v>1694</v>
      </c>
      <c r="F5" s="175" t="s">
        <v>697</v>
      </c>
      <c r="G5" s="176"/>
      <c r="H5" s="177"/>
      <c r="I5" s="175" t="s">
        <v>2180</v>
      </c>
      <c r="J5" s="176"/>
      <c r="K5" s="177"/>
      <c r="L5" s="115"/>
    </row>
    <row r="6" spans="1:12" s="55" customFormat="1" ht="27.75" customHeight="1" x14ac:dyDescent="0.2">
      <c r="A6" s="78"/>
      <c r="B6" s="78"/>
      <c r="C6" s="78"/>
      <c r="D6" s="78"/>
      <c r="E6" s="104"/>
      <c r="F6" s="79" t="s">
        <v>2930</v>
      </c>
      <c r="G6" s="79" t="s">
        <v>2749</v>
      </c>
      <c r="H6" s="80" t="s">
        <v>103</v>
      </c>
      <c r="I6" s="79" t="s">
        <v>2930</v>
      </c>
      <c r="J6" s="79" t="s">
        <v>2749</v>
      </c>
      <c r="K6" s="80" t="s">
        <v>103</v>
      </c>
      <c r="L6" s="114" t="s">
        <v>105</v>
      </c>
    </row>
    <row r="7" spans="1:12" x14ac:dyDescent="0.2">
      <c r="A7" s="119" t="s">
        <v>2432</v>
      </c>
      <c r="B7" s="60" t="s">
        <v>136</v>
      </c>
      <c r="C7" s="60" t="s">
        <v>941</v>
      </c>
      <c r="D7" s="60" t="s">
        <v>235</v>
      </c>
      <c r="E7" s="60" t="s">
        <v>1088</v>
      </c>
      <c r="F7" s="120">
        <v>32.709765619999999</v>
      </c>
      <c r="G7" s="120">
        <v>64.527250770000009</v>
      </c>
      <c r="H7" s="75">
        <f t="shared" ref="H7:H70" si="0">IF(ISERROR(F7/G7-1),"",IF((F7/G7-1)&gt;10000%,"",F7/G7-1))</f>
        <v>-0.49308601823762477</v>
      </c>
      <c r="I7" s="120">
        <v>975.38225549000003</v>
      </c>
      <c r="J7" s="120">
        <v>542.55834292999998</v>
      </c>
      <c r="K7" s="75">
        <f t="shared" ref="K7:K70" si="1">IF(ISERROR(I7/J7-1),"",IF((I7/J7-1)&gt;10000%,"",I7/J7-1))</f>
        <v>0.79774630360046328</v>
      </c>
      <c r="L7" s="75">
        <f t="shared" ref="L7:L70" si="2">IF(ISERROR(I7/F7),"",IF(I7/F7&gt;10000%,"",I7/F7))</f>
        <v>29.819298212690772</v>
      </c>
    </row>
    <row r="8" spans="1:12" x14ac:dyDescent="0.2">
      <c r="A8" s="119" t="s">
        <v>2750</v>
      </c>
      <c r="B8" s="119" t="s">
        <v>636</v>
      </c>
      <c r="C8" s="119" t="s">
        <v>944</v>
      </c>
      <c r="D8" s="60" t="s">
        <v>236</v>
      </c>
      <c r="E8" s="60" t="s">
        <v>1088</v>
      </c>
      <c r="F8" s="120">
        <v>1114.8018201340001</v>
      </c>
      <c r="G8" s="120">
        <v>690.22720308700002</v>
      </c>
      <c r="H8" s="75">
        <f t="shared" si="0"/>
        <v>0.6151229843566226</v>
      </c>
      <c r="I8" s="120">
        <v>962.88264912</v>
      </c>
      <c r="J8" s="120">
        <v>912.02892273999998</v>
      </c>
      <c r="K8" s="75">
        <f t="shared" si="1"/>
        <v>5.5758896578872452E-2</v>
      </c>
      <c r="L8" s="75">
        <f t="shared" si="2"/>
        <v>0.8637254009903399</v>
      </c>
    </row>
    <row r="9" spans="1:12" x14ac:dyDescent="0.2">
      <c r="A9" s="119" t="s">
        <v>1891</v>
      </c>
      <c r="B9" s="119" t="s">
        <v>642</v>
      </c>
      <c r="C9" s="119" t="s">
        <v>944</v>
      </c>
      <c r="D9" s="60" t="s">
        <v>236</v>
      </c>
      <c r="E9" s="60" t="s">
        <v>237</v>
      </c>
      <c r="F9" s="120">
        <v>220.974602331</v>
      </c>
      <c r="G9" s="120">
        <v>229.68340447</v>
      </c>
      <c r="H9" s="75">
        <f t="shared" si="0"/>
        <v>-3.7916549343631423E-2</v>
      </c>
      <c r="I9" s="120">
        <v>866.77609677999999</v>
      </c>
      <c r="J9" s="120">
        <v>371.39890939999998</v>
      </c>
      <c r="K9" s="75">
        <f t="shared" si="1"/>
        <v>1.3338143296658802</v>
      </c>
      <c r="L9" s="75">
        <f t="shared" si="2"/>
        <v>3.9225145679033631</v>
      </c>
    </row>
    <row r="10" spans="1:12" x14ac:dyDescent="0.2">
      <c r="A10" s="119" t="s">
        <v>2466</v>
      </c>
      <c r="B10" s="60" t="s">
        <v>314</v>
      </c>
      <c r="C10" s="60" t="s">
        <v>941</v>
      </c>
      <c r="D10" s="60" t="s">
        <v>235</v>
      </c>
      <c r="E10" s="60" t="s">
        <v>1088</v>
      </c>
      <c r="F10" s="120">
        <v>1.1201794700000001</v>
      </c>
      <c r="G10" s="120">
        <v>15.38935425</v>
      </c>
      <c r="H10" s="75">
        <f t="shared" si="0"/>
        <v>-0.92721075544803966</v>
      </c>
      <c r="I10" s="120">
        <v>754.77958114</v>
      </c>
      <c r="J10" s="120">
        <v>158.70575882</v>
      </c>
      <c r="K10" s="75">
        <f t="shared" si="1"/>
        <v>3.7558424265880079</v>
      </c>
      <c r="L10" s="75" t="str">
        <f t="shared" si="2"/>
        <v/>
      </c>
    </row>
    <row r="11" spans="1:12" x14ac:dyDescent="0.2">
      <c r="A11" s="119" t="s">
        <v>2359</v>
      </c>
      <c r="B11" s="119" t="s">
        <v>643</v>
      </c>
      <c r="C11" s="119" t="s">
        <v>944</v>
      </c>
      <c r="D11" s="60" t="s">
        <v>236</v>
      </c>
      <c r="E11" s="60" t="s">
        <v>237</v>
      </c>
      <c r="F11" s="120">
        <v>434.70410017400002</v>
      </c>
      <c r="G11" s="120">
        <v>457.42220990700002</v>
      </c>
      <c r="H11" s="75">
        <f t="shared" si="0"/>
        <v>-4.9665515230707502E-2</v>
      </c>
      <c r="I11" s="120">
        <v>721.26440386000002</v>
      </c>
      <c r="J11" s="120">
        <v>1590.0640502000001</v>
      </c>
      <c r="K11" s="75">
        <f t="shared" si="1"/>
        <v>-0.54639286148927235</v>
      </c>
      <c r="L11" s="75">
        <f t="shared" si="2"/>
        <v>1.6592077313540357</v>
      </c>
    </row>
    <row r="12" spans="1:12" x14ac:dyDescent="0.2">
      <c r="A12" s="119" t="s">
        <v>983</v>
      </c>
      <c r="B12" s="60" t="s">
        <v>644</v>
      </c>
      <c r="C12" s="60" t="s">
        <v>944</v>
      </c>
      <c r="D12" s="60" t="s">
        <v>236</v>
      </c>
      <c r="E12" s="60" t="s">
        <v>237</v>
      </c>
      <c r="F12" s="120">
        <v>380.22434329799995</v>
      </c>
      <c r="G12" s="120">
        <v>254.50281439399998</v>
      </c>
      <c r="H12" s="75">
        <f t="shared" si="0"/>
        <v>0.49398875687625377</v>
      </c>
      <c r="I12" s="120">
        <v>635.42259786</v>
      </c>
      <c r="J12" s="120">
        <v>500.41671452999998</v>
      </c>
      <c r="K12" s="75">
        <f t="shared" si="1"/>
        <v>0.26978691840219571</v>
      </c>
      <c r="L12" s="75">
        <f t="shared" si="2"/>
        <v>1.6711781059267661</v>
      </c>
    </row>
    <row r="13" spans="1:12" x14ac:dyDescent="0.2">
      <c r="A13" s="119" t="s">
        <v>2683</v>
      </c>
      <c r="B13" s="119" t="s">
        <v>433</v>
      </c>
      <c r="C13" s="119" t="s">
        <v>703</v>
      </c>
      <c r="D13" s="60" t="s">
        <v>236</v>
      </c>
      <c r="E13" s="60" t="s">
        <v>1088</v>
      </c>
      <c r="F13" s="120">
        <v>152.08681824999999</v>
      </c>
      <c r="G13" s="120">
        <v>125.38752716500001</v>
      </c>
      <c r="H13" s="75">
        <f t="shared" si="0"/>
        <v>0.21293418642721806</v>
      </c>
      <c r="I13" s="120">
        <v>512.87047461999998</v>
      </c>
      <c r="J13" s="120">
        <v>224.60878872000001</v>
      </c>
      <c r="K13" s="75">
        <f t="shared" si="1"/>
        <v>1.2833945080365954</v>
      </c>
      <c r="L13" s="75">
        <f t="shared" si="2"/>
        <v>3.3722217383556843</v>
      </c>
    </row>
    <row r="14" spans="1:12" x14ac:dyDescent="0.2">
      <c r="A14" s="119" t="s">
        <v>2407</v>
      </c>
      <c r="B14" s="119" t="s">
        <v>108</v>
      </c>
      <c r="C14" s="119" t="s">
        <v>703</v>
      </c>
      <c r="D14" s="60" t="s">
        <v>236</v>
      </c>
      <c r="E14" s="60" t="s">
        <v>1088</v>
      </c>
      <c r="F14" s="120">
        <v>363.31553240400001</v>
      </c>
      <c r="G14" s="120">
        <v>181.23478768599998</v>
      </c>
      <c r="H14" s="75">
        <f t="shared" si="0"/>
        <v>1.0046677409056022</v>
      </c>
      <c r="I14" s="120">
        <v>510.53766399</v>
      </c>
      <c r="J14" s="120">
        <v>209.86232646000002</v>
      </c>
      <c r="K14" s="75">
        <f t="shared" si="1"/>
        <v>1.4327266003472472</v>
      </c>
      <c r="L14" s="75">
        <f t="shared" si="2"/>
        <v>1.4052183803204201</v>
      </c>
    </row>
    <row r="15" spans="1:12" x14ac:dyDescent="0.2">
      <c r="A15" s="119" t="s">
        <v>2410</v>
      </c>
      <c r="B15" s="60" t="s">
        <v>252</v>
      </c>
      <c r="C15" s="60" t="s">
        <v>941</v>
      </c>
      <c r="D15" s="60" t="s">
        <v>235</v>
      </c>
      <c r="E15" s="60" t="s">
        <v>1088</v>
      </c>
      <c r="F15" s="120">
        <v>68.759909010000001</v>
      </c>
      <c r="G15" s="120">
        <v>64.408524400000005</v>
      </c>
      <c r="H15" s="75">
        <f t="shared" si="0"/>
        <v>6.7559141441843051E-2</v>
      </c>
      <c r="I15" s="120">
        <v>509.89425201999995</v>
      </c>
      <c r="J15" s="120">
        <v>324.74494812</v>
      </c>
      <c r="K15" s="75">
        <f t="shared" si="1"/>
        <v>0.57013759558650134</v>
      </c>
      <c r="L15" s="75">
        <f t="shared" si="2"/>
        <v>7.4155748511221011</v>
      </c>
    </row>
    <row r="16" spans="1:12" x14ac:dyDescent="0.2">
      <c r="A16" s="119" t="s">
        <v>2408</v>
      </c>
      <c r="B16" s="60" t="s">
        <v>1004</v>
      </c>
      <c r="C16" s="60" t="s">
        <v>944</v>
      </c>
      <c r="D16" s="60" t="s">
        <v>236</v>
      </c>
      <c r="E16" s="60" t="s">
        <v>1088</v>
      </c>
      <c r="F16" s="120">
        <v>196.48306719499999</v>
      </c>
      <c r="G16" s="120">
        <v>111.605253272</v>
      </c>
      <c r="H16" s="75">
        <f t="shared" si="0"/>
        <v>0.76051808884066663</v>
      </c>
      <c r="I16" s="120">
        <v>451.65850251999996</v>
      </c>
      <c r="J16" s="120">
        <v>147.96443113000001</v>
      </c>
      <c r="K16" s="75">
        <f t="shared" si="1"/>
        <v>2.0524802418439165</v>
      </c>
      <c r="L16" s="75">
        <f t="shared" si="2"/>
        <v>2.2987146371842346</v>
      </c>
    </row>
    <row r="17" spans="1:12" x14ac:dyDescent="0.2">
      <c r="A17" s="119" t="s">
        <v>2439</v>
      </c>
      <c r="B17" s="60" t="s">
        <v>313</v>
      </c>
      <c r="C17" s="60" t="s">
        <v>941</v>
      </c>
      <c r="D17" s="60" t="s">
        <v>235</v>
      </c>
      <c r="E17" s="60" t="s">
        <v>1088</v>
      </c>
      <c r="F17" s="120">
        <v>15.72593691</v>
      </c>
      <c r="G17" s="120">
        <v>19.856420190000001</v>
      </c>
      <c r="H17" s="75">
        <f t="shared" si="0"/>
        <v>-0.20801751979846683</v>
      </c>
      <c r="I17" s="120">
        <v>451.26782438999999</v>
      </c>
      <c r="J17" s="120">
        <v>87.210458920000008</v>
      </c>
      <c r="K17" s="75">
        <f t="shared" si="1"/>
        <v>4.1744690944002194</v>
      </c>
      <c r="L17" s="75">
        <f t="shared" si="2"/>
        <v>28.695767188474623</v>
      </c>
    </row>
    <row r="18" spans="1:12" x14ac:dyDescent="0.2">
      <c r="A18" s="119" t="s">
        <v>2430</v>
      </c>
      <c r="B18" s="60" t="s">
        <v>265</v>
      </c>
      <c r="C18" s="60" t="s">
        <v>941</v>
      </c>
      <c r="D18" s="60" t="s">
        <v>235</v>
      </c>
      <c r="E18" s="60" t="s">
        <v>1088</v>
      </c>
      <c r="F18" s="120">
        <v>6.4276548099999999</v>
      </c>
      <c r="G18" s="120">
        <v>1.5980112399999999</v>
      </c>
      <c r="H18" s="75">
        <f t="shared" si="0"/>
        <v>3.0222838545240771</v>
      </c>
      <c r="I18" s="120">
        <v>436.47716176</v>
      </c>
      <c r="J18" s="120">
        <v>155.25719340000001</v>
      </c>
      <c r="K18" s="75">
        <f t="shared" si="1"/>
        <v>1.8113168362864402</v>
      </c>
      <c r="L18" s="75">
        <f t="shared" si="2"/>
        <v>67.906129787949837</v>
      </c>
    </row>
    <row r="19" spans="1:12" x14ac:dyDescent="0.2">
      <c r="A19" s="119" t="s">
        <v>2448</v>
      </c>
      <c r="B19" s="60" t="s">
        <v>1432</v>
      </c>
      <c r="C19" s="60" t="s">
        <v>703</v>
      </c>
      <c r="D19" s="60" t="s">
        <v>236</v>
      </c>
      <c r="E19" s="60" t="s">
        <v>1088</v>
      </c>
      <c r="F19" s="120">
        <v>2.6844683700000003</v>
      </c>
      <c r="G19" s="120">
        <v>3.076369095</v>
      </c>
      <c r="H19" s="75">
        <f t="shared" si="0"/>
        <v>-0.12739067156699535</v>
      </c>
      <c r="I19" s="120">
        <v>361.13909601999995</v>
      </c>
      <c r="J19" s="120">
        <v>5.3393297100000003</v>
      </c>
      <c r="K19" s="75">
        <f t="shared" si="1"/>
        <v>66.637534228992195</v>
      </c>
      <c r="L19" s="75" t="str">
        <f t="shared" si="2"/>
        <v/>
      </c>
    </row>
    <row r="20" spans="1:12" x14ac:dyDescent="0.2">
      <c r="A20" s="119" t="s">
        <v>1780</v>
      </c>
      <c r="B20" s="60" t="s">
        <v>177</v>
      </c>
      <c r="C20" s="60" t="s">
        <v>703</v>
      </c>
      <c r="D20" s="60" t="s">
        <v>235</v>
      </c>
      <c r="E20" s="60" t="s">
        <v>1088</v>
      </c>
      <c r="F20" s="120">
        <v>127.91143568199999</v>
      </c>
      <c r="G20" s="120">
        <v>98.886420287999997</v>
      </c>
      <c r="H20" s="75">
        <f t="shared" si="0"/>
        <v>0.29351871884396874</v>
      </c>
      <c r="I20" s="120">
        <v>343.15788957000001</v>
      </c>
      <c r="J20" s="120">
        <v>377.02012089999999</v>
      </c>
      <c r="K20" s="75">
        <f t="shared" si="1"/>
        <v>-8.9815448706467182E-2</v>
      </c>
      <c r="L20" s="75">
        <f t="shared" si="2"/>
        <v>2.6827772492767825</v>
      </c>
    </row>
    <row r="21" spans="1:12" x14ac:dyDescent="0.2">
      <c r="A21" s="119" t="s">
        <v>2409</v>
      </c>
      <c r="B21" s="119" t="s">
        <v>378</v>
      </c>
      <c r="C21" s="119" t="s">
        <v>2050</v>
      </c>
      <c r="D21" s="60" t="s">
        <v>236</v>
      </c>
      <c r="E21" s="60" t="s">
        <v>237</v>
      </c>
      <c r="F21" s="120">
        <v>132.007507076</v>
      </c>
      <c r="G21" s="120">
        <v>402.43313106900001</v>
      </c>
      <c r="H21" s="75">
        <f t="shared" si="0"/>
        <v>-0.67197654247466421</v>
      </c>
      <c r="I21" s="120">
        <v>339.11494782</v>
      </c>
      <c r="J21" s="120">
        <v>581.69059660000005</v>
      </c>
      <c r="K21" s="75">
        <f t="shared" si="1"/>
        <v>-0.41701834308111974</v>
      </c>
      <c r="L21" s="75">
        <f t="shared" si="2"/>
        <v>2.5689065366923649</v>
      </c>
    </row>
    <row r="22" spans="1:12" x14ac:dyDescent="0.2">
      <c r="A22" s="119" t="s">
        <v>1893</v>
      </c>
      <c r="B22" s="60" t="s">
        <v>542</v>
      </c>
      <c r="C22" s="60" t="s">
        <v>944</v>
      </c>
      <c r="D22" s="60" t="s">
        <v>878</v>
      </c>
      <c r="E22" s="60" t="s">
        <v>237</v>
      </c>
      <c r="F22" s="120">
        <v>108.21058918600001</v>
      </c>
      <c r="G22" s="120">
        <v>55.871216713999999</v>
      </c>
      <c r="H22" s="75">
        <f t="shared" si="0"/>
        <v>0.93678597944127118</v>
      </c>
      <c r="I22" s="120">
        <v>321.79943507532852</v>
      </c>
      <c r="J22" s="120">
        <v>140.11701903194799</v>
      </c>
      <c r="K22" s="75">
        <f t="shared" si="1"/>
        <v>1.2966477398577489</v>
      </c>
      <c r="L22" s="75">
        <f t="shared" si="2"/>
        <v>2.9738257364276697</v>
      </c>
    </row>
    <row r="23" spans="1:12" x14ac:dyDescent="0.2">
      <c r="A23" s="119" t="s">
        <v>2684</v>
      </c>
      <c r="B23" s="119" t="s">
        <v>110</v>
      </c>
      <c r="C23" s="119" t="s">
        <v>703</v>
      </c>
      <c r="D23" s="60" t="s">
        <v>236</v>
      </c>
      <c r="E23" s="60" t="s">
        <v>237</v>
      </c>
      <c r="F23" s="120">
        <v>106.64977907700001</v>
      </c>
      <c r="G23" s="120">
        <v>102.32668975499999</v>
      </c>
      <c r="H23" s="75">
        <f t="shared" si="0"/>
        <v>4.224791530294536E-2</v>
      </c>
      <c r="I23" s="120">
        <v>316.20943826000001</v>
      </c>
      <c r="J23" s="120">
        <v>178.71670781</v>
      </c>
      <c r="K23" s="75">
        <f t="shared" si="1"/>
        <v>0.76933338877399948</v>
      </c>
      <c r="L23" s="75">
        <f t="shared" si="2"/>
        <v>2.9649328952824194</v>
      </c>
    </row>
    <row r="24" spans="1:12" x14ac:dyDescent="0.2">
      <c r="A24" s="119" t="s">
        <v>2449</v>
      </c>
      <c r="B24" s="60" t="s">
        <v>267</v>
      </c>
      <c r="C24" s="60" t="s">
        <v>941</v>
      </c>
      <c r="D24" s="60" t="s">
        <v>235</v>
      </c>
      <c r="E24" s="60" t="s">
        <v>1088</v>
      </c>
      <c r="F24" s="120">
        <v>7.8569659170000001</v>
      </c>
      <c r="G24" s="120">
        <v>17.88247703</v>
      </c>
      <c r="H24" s="75">
        <f t="shared" si="0"/>
        <v>-0.56063324427488448</v>
      </c>
      <c r="I24" s="120">
        <v>311.89862011000002</v>
      </c>
      <c r="J24" s="120">
        <v>353.23571847000005</v>
      </c>
      <c r="K24" s="75">
        <f t="shared" si="1"/>
        <v>-0.11702411788662515</v>
      </c>
      <c r="L24" s="75">
        <f t="shared" si="2"/>
        <v>39.697081978572619</v>
      </c>
    </row>
    <row r="25" spans="1:12" x14ac:dyDescent="0.2">
      <c r="A25" s="119" t="s">
        <v>2429</v>
      </c>
      <c r="B25" s="60" t="s">
        <v>261</v>
      </c>
      <c r="C25" s="60" t="s">
        <v>941</v>
      </c>
      <c r="D25" s="60" t="s">
        <v>235</v>
      </c>
      <c r="E25" s="60" t="s">
        <v>1088</v>
      </c>
      <c r="F25" s="120">
        <v>29.221102519999999</v>
      </c>
      <c r="G25" s="120">
        <v>22.745955010000003</v>
      </c>
      <c r="H25" s="75">
        <f t="shared" si="0"/>
        <v>0.28467248383957799</v>
      </c>
      <c r="I25" s="120">
        <v>309.24815545999996</v>
      </c>
      <c r="J25" s="120">
        <v>678.40188302000001</v>
      </c>
      <c r="K25" s="75">
        <f t="shared" si="1"/>
        <v>-0.54415197952673866</v>
      </c>
      <c r="L25" s="75">
        <f t="shared" si="2"/>
        <v>10.583042006999536</v>
      </c>
    </row>
    <row r="26" spans="1:12" x14ac:dyDescent="0.2">
      <c r="A26" s="119" t="s">
        <v>2385</v>
      </c>
      <c r="B26" s="60" t="s">
        <v>658</v>
      </c>
      <c r="C26" s="60" t="s">
        <v>944</v>
      </c>
      <c r="D26" s="60" t="s">
        <v>236</v>
      </c>
      <c r="E26" s="60" t="s">
        <v>237</v>
      </c>
      <c r="F26" s="120">
        <v>194.28503568599999</v>
      </c>
      <c r="G26" s="120">
        <v>225.44809497799997</v>
      </c>
      <c r="H26" s="75">
        <f t="shared" si="0"/>
        <v>-0.13822720167602653</v>
      </c>
      <c r="I26" s="120">
        <v>307.03315626</v>
      </c>
      <c r="J26" s="120">
        <v>642.71708364999995</v>
      </c>
      <c r="K26" s="75">
        <f t="shared" si="1"/>
        <v>-0.52228878915688048</v>
      </c>
      <c r="L26" s="75">
        <f t="shared" si="2"/>
        <v>1.5803232357854957</v>
      </c>
    </row>
    <row r="27" spans="1:12" x14ac:dyDescent="0.2">
      <c r="A27" s="119" t="s">
        <v>1798</v>
      </c>
      <c r="B27" s="119" t="s">
        <v>133</v>
      </c>
      <c r="C27" s="119" t="s">
        <v>703</v>
      </c>
      <c r="D27" s="60" t="s">
        <v>235</v>
      </c>
      <c r="E27" s="60" t="s">
        <v>1088</v>
      </c>
      <c r="F27" s="120">
        <v>35.030495668999997</v>
      </c>
      <c r="G27" s="120">
        <v>42.808735310000003</v>
      </c>
      <c r="H27" s="75">
        <f t="shared" si="0"/>
        <v>-0.18169748731593649</v>
      </c>
      <c r="I27" s="120">
        <v>301.40893999999997</v>
      </c>
      <c r="J27" s="120">
        <v>130.93184337</v>
      </c>
      <c r="K27" s="75">
        <f t="shared" si="1"/>
        <v>1.3020293019800322</v>
      </c>
      <c r="L27" s="75">
        <f t="shared" si="2"/>
        <v>8.6041871302075172</v>
      </c>
    </row>
    <row r="28" spans="1:12" x14ac:dyDescent="0.2">
      <c r="A28" s="119" t="s">
        <v>2443</v>
      </c>
      <c r="B28" s="60" t="s">
        <v>312</v>
      </c>
      <c r="C28" s="60" t="s">
        <v>941</v>
      </c>
      <c r="D28" s="60" t="s">
        <v>235</v>
      </c>
      <c r="E28" s="60" t="s">
        <v>1088</v>
      </c>
      <c r="F28" s="120">
        <v>21.275787989999998</v>
      </c>
      <c r="G28" s="120">
        <v>19.488449809999999</v>
      </c>
      <c r="H28" s="75">
        <f t="shared" si="0"/>
        <v>9.1712691231237597E-2</v>
      </c>
      <c r="I28" s="120">
        <v>293.62122496000001</v>
      </c>
      <c r="J28" s="120">
        <v>262.09612658999998</v>
      </c>
      <c r="K28" s="75">
        <f t="shared" si="1"/>
        <v>0.1202806725156802</v>
      </c>
      <c r="L28" s="75">
        <f t="shared" si="2"/>
        <v>13.800721510197754</v>
      </c>
    </row>
    <row r="29" spans="1:12" x14ac:dyDescent="0.2">
      <c r="A29" s="119" t="s">
        <v>2544</v>
      </c>
      <c r="B29" s="60" t="s">
        <v>253</v>
      </c>
      <c r="C29" s="60" t="s">
        <v>941</v>
      </c>
      <c r="D29" s="60" t="s">
        <v>235</v>
      </c>
      <c r="E29" s="60" t="s">
        <v>1088</v>
      </c>
      <c r="F29" s="120">
        <v>6.7967307899999998</v>
      </c>
      <c r="G29" s="120">
        <v>5.6388511900000005</v>
      </c>
      <c r="H29" s="75">
        <f t="shared" si="0"/>
        <v>0.20533962698880859</v>
      </c>
      <c r="I29" s="120">
        <v>267.04727459000003</v>
      </c>
      <c r="J29" s="120">
        <v>195.53590087999999</v>
      </c>
      <c r="K29" s="75">
        <f t="shared" si="1"/>
        <v>0.36571991837901141</v>
      </c>
      <c r="L29" s="75">
        <f t="shared" si="2"/>
        <v>39.290547594279516</v>
      </c>
    </row>
    <row r="30" spans="1:12" x14ac:dyDescent="0.2">
      <c r="A30" s="119" t="s">
        <v>1895</v>
      </c>
      <c r="B30" s="60" t="s">
        <v>387</v>
      </c>
      <c r="C30" s="60" t="s">
        <v>944</v>
      </c>
      <c r="D30" s="60" t="s">
        <v>878</v>
      </c>
      <c r="E30" s="60" t="s">
        <v>237</v>
      </c>
      <c r="F30" s="120">
        <v>39.799301277999994</v>
      </c>
      <c r="G30" s="120">
        <v>43.806348389</v>
      </c>
      <c r="H30" s="75">
        <f t="shared" si="0"/>
        <v>-9.1471835895050257E-2</v>
      </c>
      <c r="I30" s="120">
        <v>257.59411749999998</v>
      </c>
      <c r="J30" s="120">
        <v>60.93572726</v>
      </c>
      <c r="K30" s="75">
        <f t="shared" si="1"/>
        <v>3.2273084950787538</v>
      </c>
      <c r="L30" s="75">
        <f t="shared" si="2"/>
        <v>6.4723276346158176</v>
      </c>
    </row>
    <row r="31" spans="1:12" x14ac:dyDescent="0.2">
      <c r="A31" s="119" t="s">
        <v>2333</v>
      </c>
      <c r="B31" s="60" t="s">
        <v>280</v>
      </c>
      <c r="C31" s="60" t="s">
        <v>703</v>
      </c>
      <c r="D31" s="60" t="s">
        <v>235</v>
      </c>
      <c r="E31" s="60" t="s">
        <v>1088</v>
      </c>
      <c r="F31" s="120">
        <v>60.555568637999997</v>
      </c>
      <c r="G31" s="120">
        <v>52.475642084</v>
      </c>
      <c r="H31" s="75">
        <f t="shared" si="0"/>
        <v>0.15397480112899076</v>
      </c>
      <c r="I31" s="120">
        <v>246.78007525999999</v>
      </c>
      <c r="J31" s="120">
        <v>235.24010294999999</v>
      </c>
      <c r="K31" s="75">
        <f t="shared" si="1"/>
        <v>4.9056143766663896E-2</v>
      </c>
      <c r="L31" s="75">
        <f t="shared" si="2"/>
        <v>4.075266417449507</v>
      </c>
    </row>
    <row r="32" spans="1:12" x14ac:dyDescent="0.2">
      <c r="A32" s="119" t="s">
        <v>2067</v>
      </c>
      <c r="B32" s="60" t="s">
        <v>44</v>
      </c>
      <c r="C32" s="60" t="s">
        <v>2050</v>
      </c>
      <c r="D32" s="60" t="s">
        <v>236</v>
      </c>
      <c r="E32" s="60" t="s">
        <v>237</v>
      </c>
      <c r="F32" s="120">
        <v>12.432233548000001</v>
      </c>
      <c r="G32" s="120">
        <v>47.414326730999996</v>
      </c>
      <c r="H32" s="75">
        <f t="shared" si="0"/>
        <v>-0.73779584346872795</v>
      </c>
      <c r="I32" s="120">
        <v>237.5656147</v>
      </c>
      <c r="J32" s="120">
        <v>180.47938262</v>
      </c>
      <c r="K32" s="75">
        <f t="shared" si="1"/>
        <v>0.31630334308154895</v>
      </c>
      <c r="L32" s="75">
        <f t="shared" si="2"/>
        <v>19.108844262197572</v>
      </c>
    </row>
    <row r="33" spans="1:12" x14ac:dyDescent="0.2">
      <c r="A33" s="119" t="s">
        <v>2368</v>
      </c>
      <c r="B33" s="60" t="s">
        <v>436</v>
      </c>
      <c r="C33" s="60" t="s">
        <v>944</v>
      </c>
      <c r="D33" s="60" t="s">
        <v>236</v>
      </c>
      <c r="E33" s="60" t="s">
        <v>237</v>
      </c>
      <c r="F33" s="120">
        <v>91.614424069000009</v>
      </c>
      <c r="G33" s="120">
        <v>37.177885826999997</v>
      </c>
      <c r="H33" s="75">
        <f t="shared" si="0"/>
        <v>1.4642182316474308</v>
      </c>
      <c r="I33" s="120">
        <v>236.72507680000001</v>
      </c>
      <c r="J33" s="120">
        <v>39.437971189999999</v>
      </c>
      <c r="K33" s="75">
        <f t="shared" si="1"/>
        <v>5.0024658890167419</v>
      </c>
      <c r="L33" s="75">
        <f t="shared" si="2"/>
        <v>2.5839280135812341</v>
      </c>
    </row>
    <row r="34" spans="1:12" x14ac:dyDescent="0.2">
      <c r="A34" s="119" t="s">
        <v>1910</v>
      </c>
      <c r="B34" s="60" t="s">
        <v>1008</v>
      </c>
      <c r="C34" s="60" t="s">
        <v>944</v>
      </c>
      <c r="D34" s="60" t="s">
        <v>878</v>
      </c>
      <c r="E34" s="60" t="s">
        <v>237</v>
      </c>
      <c r="F34" s="120">
        <v>61.956831272999999</v>
      </c>
      <c r="G34" s="120">
        <v>19.262835039999999</v>
      </c>
      <c r="H34" s="75">
        <f t="shared" si="0"/>
        <v>2.2163921429189584</v>
      </c>
      <c r="I34" s="120">
        <v>220.08573627999999</v>
      </c>
      <c r="J34" s="120">
        <v>78.528125150000008</v>
      </c>
      <c r="K34" s="75">
        <f t="shared" si="1"/>
        <v>1.8026358181811242</v>
      </c>
      <c r="L34" s="75">
        <f t="shared" si="2"/>
        <v>3.5522432596695848</v>
      </c>
    </row>
    <row r="35" spans="1:12" x14ac:dyDescent="0.2">
      <c r="A35" s="119" t="s">
        <v>2424</v>
      </c>
      <c r="B35" s="60" t="s">
        <v>544</v>
      </c>
      <c r="C35" s="60" t="s">
        <v>944</v>
      </c>
      <c r="D35" s="60" t="s">
        <v>236</v>
      </c>
      <c r="E35" s="60" t="s">
        <v>237</v>
      </c>
      <c r="F35" s="120">
        <v>58.639381862</v>
      </c>
      <c r="G35" s="120">
        <v>24.192150196</v>
      </c>
      <c r="H35" s="75">
        <f t="shared" si="0"/>
        <v>1.4239011988151264</v>
      </c>
      <c r="I35" s="120">
        <v>213.24426841345502</v>
      </c>
      <c r="J35" s="120">
        <v>27.244625421179201</v>
      </c>
      <c r="K35" s="75">
        <f t="shared" si="1"/>
        <v>6.8270214810031833</v>
      </c>
      <c r="L35" s="75">
        <f t="shared" si="2"/>
        <v>3.6365367717432133</v>
      </c>
    </row>
    <row r="36" spans="1:12" x14ac:dyDescent="0.2">
      <c r="A36" s="119" t="s">
        <v>2687</v>
      </c>
      <c r="B36" s="60" t="s">
        <v>327</v>
      </c>
      <c r="C36" s="60" t="s">
        <v>703</v>
      </c>
      <c r="D36" s="60" t="s">
        <v>878</v>
      </c>
      <c r="E36" s="60" t="s">
        <v>1088</v>
      </c>
      <c r="F36" s="120">
        <v>28.370247307</v>
      </c>
      <c r="G36" s="120">
        <v>37.908818299000004</v>
      </c>
      <c r="H36" s="75">
        <f t="shared" si="0"/>
        <v>-0.25161879003365351</v>
      </c>
      <c r="I36" s="120">
        <v>210.11274600560799</v>
      </c>
      <c r="J36" s="120">
        <v>160.37700392678749</v>
      </c>
      <c r="K36" s="75">
        <f t="shared" si="1"/>
        <v>0.31011766563194421</v>
      </c>
      <c r="L36" s="75">
        <f t="shared" si="2"/>
        <v>7.4060949744969378</v>
      </c>
    </row>
    <row r="37" spans="1:12" x14ac:dyDescent="0.2">
      <c r="A37" s="119" t="s">
        <v>2361</v>
      </c>
      <c r="B37" s="60" t="s">
        <v>641</v>
      </c>
      <c r="C37" s="60" t="s">
        <v>944</v>
      </c>
      <c r="D37" s="60" t="s">
        <v>236</v>
      </c>
      <c r="E37" s="60" t="s">
        <v>237</v>
      </c>
      <c r="F37" s="120">
        <v>70.743510870000009</v>
      </c>
      <c r="G37" s="120">
        <v>34.983248909999993</v>
      </c>
      <c r="H37" s="75">
        <f t="shared" si="0"/>
        <v>1.0222110031003413</v>
      </c>
      <c r="I37" s="120">
        <v>207.88414577</v>
      </c>
      <c r="J37" s="120">
        <v>152.62507094999998</v>
      </c>
      <c r="K37" s="75">
        <f t="shared" si="1"/>
        <v>0.36205765197057893</v>
      </c>
      <c r="L37" s="75">
        <f t="shared" si="2"/>
        <v>2.938561335357146</v>
      </c>
    </row>
    <row r="38" spans="1:12" x14ac:dyDescent="0.2">
      <c r="A38" s="119" t="s">
        <v>2504</v>
      </c>
      <c r="B38" s="60" t="s">
        <v>262</v>
      </c>
      <c r="C38" s="60" t="s">
        <v>941</v>
      </c>
      <c r="D38" s="60" t="s">
        <v>235</v>
      </c>
      <c r="E38" s="60" t="s">
        <v>1088</v>
      </c>
      <c r="F38" s="120">
        <v>0.30991259999999998</v>
      </c>
      <c r="G38" s="120">
        <v>3.1512905</v>
      </c>
      <c r="H38" s="75">
        <f t="shared" si="0"/>
        <v>-0.90165533771005879</v>
      </c>
      <c r="I38" s="120">
        <v>192.55745931000001</v>
      </c>
      <c r="J38" s="120">
        <v>227.73736138999999</v>
      </c>
      <c r="K38" s="75">
        <f t="shared" si="1"/>
        <v>-0.15447576043420663</v>
      </c>
      <c r="L38" s="75" t="str">
        <f t="shared" si="2"/>
        <v/>
      </c>
    </row>
    <row r="39" spans="1:12" x14ac:dyDescent="0.2">
      <c r="A39" s="119" t="s">
        <v>2426</v>
      </c>
      <c r="B39" s="60" t="s">
        <v>266</v>
      </c>
      <c r="C39" s="60" t="s">
        <v>941</v>
      </c>
      <c r="D39" s="60" t="s">
        <v>235</v>
      </c>
      <c r="E39" s="60" t="s">
        <v>1088</v>
      </c>
      <c r="F39" s="120">
        <v>3.55902399</v>
      </c>
      <c r="G39" s="120">
        <v>2.8271472799999997</v>
      </c>
      <c r="H39" s="75">
        <f t="shared" si="0"/>
        <v>0.25887463139168343</v>
      </c>
      <c r="I39" s="120">
        <v>190.73629575999999</v>
      </c>
      <c r="J39" s="120">
        <v>297.18119277</v>
      </c>
      <c r="K39" s="75">
        <f t="shared" si="1"/>
        <v>-0.35818180826934709</v>
      </c>
      <c r="L39" s="75">
        <f t="shared" si="2"/>
        <v>53.592304040636712</v>
      </c>
    </row>
    <row r="40" spans="1:12" x14ac:dyDescent="0.2">
      <c r="A40" s="119" t="s">
        <v>2452</v>
      </c>
      <c r="B40" s="60" t="s">
        <v>257</v>
      </c>
      <c r="C40" s="60" t="s">
        <v>941</v>
      </c>
      <c r="D40" s="60" t="s">
        <v>235</v>
      </c>
      <c r="E40" s="60" t="s">
        <v>1088</v>
      </c>
      <c r="F40" s="120">
        <v>5.2784786200000005</v>
      </c>
      <c r="G40" s="120">
        <v>4.9657069299999996</v>
      </c>
      <c r="H40" s="75">
        <f t="shared" si="0"/>
        <v>6.2986336972568946E-2</v>
      </c>
      <c r="I40" s="120">
        <v>189.13452796000001</v>
      </c>
      <c r="J40" s="120">
        <v>169.61811646000001</v>
      </c>
      <c r="K40" s="75">
        <f t="shared" si="1"/>
        <v>0.1150608903536694</v>
      </c>
      <c r="L40" s="75">
        <f t="shared" si="2"/>
        <v>35.831257749794581</v>
      </c>
    </row>
    <row r="41" spans="1:12" x14ac:dyDescent="0.2">
      <c r="A41" s="119" t="s">
        <v>1894</v>
      </c>
      <c r="B41" s="60" t="s">
        <v>1007</v>
      </c>
      <c r="C41" s="60" t="s">
        <v>944</v>
      </c>
      <c r="D41" s="60" t="s">
        <v>878</v>
      </c>
      <c r="E41" s="60" t="s">
        <v>237</v>
      </c>
      <c r="F41" s="120">
        <v>69.641036857999993</v>
      </c>
      <c r="G41" s="120">
        <v>64.378599764000001</v>
      </c>
      <c r="H41" s="75">
        <f t="shared" si="0"/>
        <v>8.1742024730129481E-2</v>
      </c>
      <c r="I41" s="120">
        <v>187.9869590076855</v>
      </c>
      <c r="J41" s="120">
        <v>165.39679849000001</v>
      </c>
      <c r="K41" s="75">
        <f t="shared" si="1"/>
        <v>0.13658160692301013</v>
      </c>
      <c r="L41" s="75">
        <f t="shared" si="2"/>
        <v>2.6993704788025505</v>
      </c>
    </row>
    <row r="42" spans="1:12" x14ac:dyDescent="0.2">
      <c r="A42" s="119" t="s">
        <v>2391</v>
      </c>
      <c r="B42" s="60" t="s">
        <v>21</v>
      </c>
      <c r="C42" s="60" t="s">
        <v>944</v>
      </c>
      <c r="D42" s="60" t="s">
        <v>236</v>
      </c>
      <c r="E42" s="60" t="s">
        <v>237</v>
      </c>
      <c r="F42" s="120">
        <v>50.166812869999994</v>
      </c>
      <c r="G42" s="120">
        <v>55.318185770000007</v>
      </c>
      <c r="H42" s="75">
        <f t="shared" si="0"/>
        <v>-9.3122593018834854E-2</v>
      </c>
      <c r="I42" s="120">
        <v>187.91106694999999</v>
      </c>
      <c r="J42" s="120">
        <v>137.64971790999999</v>
      </c>
      <c r="K42" s="75">
        <f t="shared" si="1"/>
        <v>0.36513949903524368</v>
      </c>
      <c r="L42" s="75">
        <f t="shared" si="2"/>
        <v>3.7457246374599125</v>
      </c>
    </row>
    <row r="43" spans="1:12" x14ac:dyDescent="0.2">
      <c r="A43" s="119" t="s">
        <v>1890</v>
      </c>
      <c r="B43" s="60" t="s">
        <v>866</v>
      </c>
      <c r="C43" s="60" t="s">
        <v>944</v>
      </c>
      <c r="D43" s="60" t="s">
        <v>878</v>
      </c>
      <c r="E43" s="60" t="s">
        <v>1088</v>
      </c>
      <c r="F43" s="120">
        <v>90.587699113999989</v>
      </c>
      <c r="G43" s="120">
        <v>111.813286218</v>
      </c>
      <c r="H43" s="75">
        <f t="shared" si="0"/>
        <v>-0.18983063481934459</v>
      </c>
      <c r="I43" s="120">
        <v>187.60279541999998</v>
      </c>
      <c r="J43" s="120">
        <v>120.28654469</v>
      </c>
      <c r="K43" s="75">
        <f t="shared" si="1"/>
        <v>0.55963242525160251</v>
      </c>
      <c r="L43" s="75">
        <f t="shared" si="2"/>
        <v>2.0709522071414073</v>
      </c>
    </row>
    <row r="44" spans="1:12" x14ac:dyDescent="0.2">
      <c r="A44" s="119" t="s">
        <v>2572</v>
      </c>
      <c r="B44" s="60" t="s">
        <v>20</v>
      </c>
      <c r="C44" s="60" t="s">
        <v>941</v>
      </c>
      <c r="D44" s="60" t="s">
        <v>235</v>
      </c>
      <c r="E44" s="60" t="s">
        <v>1088</v>
      </c>
      <c r="F44" s="120">
        <v>1.7255886599999999</v>
      </c>
      <c r="G44" s="120">
        <v>2.4500326299999999</v>
      </c>
      <c r="H44" s="75">
        <f t="shared" si="0"/>
        <v>-0.29568747825207542</v>
      </c>
      <c r="I44" s="120">
        <v>184.17540416999998</v>
      </c>
      <c r="J44" s="120">
        <v>192.35873409000001</v>
      </c>
      <c r="K44" s="75">
        <f t="shared" si="1"/>
        <v>-4.254202419616282E-2</v>
      </c>
      <c r="L44" s="75" t="str">
        <f t="shared" si="2"/>
        <v/>
      </c>
    </row>
    <row r="45" spans="1:12" x14ac:dyDescent="0.2">
      <c r="A45" s="119" t="s">
        <v>2454</v>
      </c>
      <c r="B45" s="119" t="s">
        <v>51</v>
      </c>
      <c r="C45" s="119" t="s">
        <v>2050</v>
      </c>
      <c r="D45" s="60" t="s">
        <v>236</v>
      </c>
      <c r="E45" s="60" t="s">
        <v>237</v>
      </c>
      <c r="F45" s="120">
        <v>9.4209352850000005</v>
      </c>
      <c r="G45" s="120">
        <v>35.021885123000004</v>
      </c>
      <c r="H45" s="75">
        <f t="shared" si="0"/>
        <v>-0.73099862409139793</v>
      </c>
      <c r="I45" s="120">
        <v>182.74440609000001</v>
      </c>
      <c r="J45" s="120">
        <v>113.25216334000001</v>
      </c>
      <c r="K45" s="75">
        <f t="shared" si="1"/>
        <v>0.61360631621114248</v>
      </c>
      <c r="L45" s="75">
        <f t="shared" si="2"/>
        <v>19.397692539186146</v>
      </c>
    </row>
    <row r="46" spans="1:12" x14ac:dyDescent="0.2">
      <c r="A46" s="119" t="s">
        <v>1794</v>
      </c>
      <c r="B46" s="60" t="s">
        <v>147</v>
      </c>
      <c r="C46" s="60" t="s">
        <v>703</v>
      </c>
      <c r="D46" s="60" t="s">
        <v>235</v>
      </c>
      <c r="E46" s="60" t="s">
        <v>1088</v>
      </c>
      <c r="F46" s="120">
        <v>33.446718523000001</v>
      </c>
      <c r="G46" s="120">
        <v>30.125096036999999</v>
      </c>
      <c r="H46" s="75">
        <f t="shared" si="0"/>
        <v>0.11026097582959893</v>
      </c>
      <c r="I46" s="120">
        <v>181.53046471000002</v>
      </c>
      <c r="J46" s="120">
        <v>118.23706789000001</v>
      </c>
      <c r="K46" s="75">
        <f t="shared" si="1"/>
        <v>0.53530925579856259</v>
      </c>
      <c r="L46" s="75">
        <f t="shared" si="2"/>
        <v>5.4274521605211765</v>
      </c>
    </row>
    <row r="47" spans="1:12" x14ac:dyDescent="0.2">
      <c r="A47" s="119" t="s">
        <v>1801</v>
      </c>
      <c r="B47" s="119" t="s">
        <v>363</v>
      </c>
      <c r="C47" s="119" t="s">
        <v>703</v>
      </c>
      <c r="D47" s="60" t="s">
        <v>235</v>
      </c>
      <c r="E47" s="60" t="s">
        <v>1088</v>
      </c>
      <c r="F47" s="120">
        <v>77.772087881999994</v>
      </c>
      <c r="G47" s="120">
        <v>132.39579777200001</v>
      </c>
      <c r="H47" s="75">
        <f t="shared" si="0"/>
        <v>-0.41257887946011695</v>
      </c>
      <c r="I47" s="120">
        <v>177.47071940999999</v>
      </c>
      <c r="J47" s="120">
        <v>178.62140697999999</v>
      </c>
      <c r="K47" s="75">
        <f t="shared" si="1"/>
        <v>-6.4420473976495307E-3</v>
      </c>
      <c r="L47" s="75">
        <f t="shared" si="2"/>
        <v>2.2819333290790409</v>
      </c>
    </row>
    <row r="48" spans="1:12" x14ac:dyDescent="0.2">
      <c r="A48" s="119" t="s">
        <v>2540</v>
      </c>
      <c r="B48" s="60" t="s">
        <v>263</v>
      </c>
      <c r="C48" s="60" t="s">
        <v>941</v>
      </c>
      <c r="D48" s="60" t="s">
        <v>235</v>
      </c>
      <c r="E48" s="60" t="s">
        <v>1088</v>
      </c>
      <c r="F48" s="120">
        <v>4.6746646199999997</v>
      </c>
      <c r="G48" s="120">
        <v>1.49938455</v>
      </c>
      <c r="H48" s="75">
        <f t="shared" si="0"/>
        <v>2.1177222814520795</v>
      </c>
      <c r="I48" s="120">
        <v>176.00020723</v>
      </c>
      <c r="J48" s="120">
        <v>96.149322310000002</v>
      </c>
      <c r="K48" s="75">
        <f t="shared" si="1"/>
        <v>0.8304882759604757</v>
      </c>
      <c r="L48" s="75">
        <f t="shared" si="2"/>
        <v>37.649804111508651</v>
      </c>
    </row>
    <row r="49" spans="1:12" x14ac:dyDescent="0.2">
      <c r="A49" s="119" t="s">
        <v>2422</v>
      </c>
      <c r="B49" s="119" t="s">
        <v>54</v>
      </c>
      <c r="C49" s="119" t="s">
        <v>2050</v>
      </c>
      <c r="D49" s="60" t="s">
        <v>236</v>
      </c>
      <c r="E49" s="60" t="s">
        <v>237</v>
      </c>
      <c r="F49" s="120">
        <v>12.530351359999999</v>
      </c>
      <c r="G49" s="120">
        <v>80.563295549999992</v>
      </c>
      <c r="H49" s="75">
        <f t="shared" si="0"/>
        <v>-0.84446575485205555</v>
      </c>
      <c r="I49" s="120">
        <v>167.69304979</v>
      </c>
      <c r="J49" s="120">
        <v>150.14854825999998</v>
      </c>
      <c r="K49" s="75">
        <f t="shared" si="1"/>
        <v>0.11684762678903593</v>
      </c>
      <c r="L49" s="75">
        <f t="shared" si="2"/>
        <v>13.382948727624507</v>
      </c>
    </row>
    <row r="50" spans="1:12" x14ac:dyDescent="0.2">
      <c r="A50" s="119" t="s">
        <v>2406</v>
      </c>
      <c r="B50" s="119" t="s">
        <v>377</v>
      </c>
      <c r="C50" s="119" t="s">
        <v>2050</v>
      </c>
      <c r="D50" s="60" t="s">
        <v>236</v>
      </c>
      <c r="E50" s="60" t="s">
        <v>1088</v>
      </c>
      <c r="F50" s="120">
        <v>599.73783866999997</v>
      </c>
      <c r="G50" s="120">
        <v>461.10157129000004</v>
      </c>
      <c r="H50" s="75">
        <f t="shared" si="0"/>
        <v>0.30066318575350848</v>
      </c>
      <c r="I50" s="120">
        <v>154.75701579</v>
      </c>
      <c r="J50" s="120">
        <v>94.406808609999999</v>
      </c>
      <c r="K50" s="75">
        <f t="shared" si="1"/>
        <v>0.63925693568681252</v>
      </c>
      <c r="L50" s="75">
        <f t="shared" si="2"/>
        <v>0.25804110698300226</v>
      </c>
    </row>
    <row r="51" spans="1:12" x14ac:dyDescent="0.2">
      <c r="A51" s="119" t="s">
        <v>2435</v>
      </c>
      <c r="B51" s="60" t="s">
        <v>111</v>
      </c>
      <c r="C51" s="60" t="s">
        <v>703</v>
      </c>
      <c r="D51" s="60" t="s">
        <v>235</v>
      </c>
      <c r="E51" s="60" t="s">
        <v>1088</v>
      </c>
      <c r="F51" s="120">
        <v>23.244688102000001</v>
      </c>
      <c r="G51" s="120">
        <v>16.224324648</v>
      </c>
      <c r="H51" s="75">
        <f t="shared" si="0"/>
        <v>0.43270605133418694</v>
      </c>
      <c r="I51" s="120">
        <v>153.73724021000001</v>
      </c>
      <c r="J51" s="120">
        <v>64.020104320000002</v>
      </c>
      <c r="K51" s="75">
        <f t="shared" si="1"/>
        <v>1.401390029631242</v>
      </c>
      <c r="L51" s="75">
        <f t="shared" si="2"/>
        <v>6.6138654790886298</v>
      </c>
    </row>
    <row r="52" spans="1:12" x14ac:dyDescent="0.2">
      <c r="A52" s="119" t="s">
        <v>2353</v>
      </c>
      <c r="B52" s="60" t="s">
        <v>975</v>
      </c>
      <c r="C52" s="60" t="s">
        <v>944</v>
      </c>
      <c r="D52" s="60" t="s">
        <v>235</v>
      </c>
      <c r="E52" s="60" t="s">
        <v>1088</v>
      </c>
      <c r="F52" s="120">
        <v>26.388988085999998</v>
      </c>
      <c r="G52" s="120">
        <v>12.442695012</v>
      </c>
      <c r="H52" s="75">
        <f t="shared" si="0"/>
        <v>1.1208418321392508</v>
      </c>
      <c r="I52" s="120">
        <v>153.07575166999999</v>
      </c>
      <c r="J52" s="120">
        <v>94.361293129999993</v>
      </c>
      <c r="K52" s="75">
        <f t="shared" si="1"/>
        <v>0.62223032975088688</v>
      </c>
      <c r="L52" s="75">
        <f t="shared" si="2"/>
        <v>5.8007435211663312</v>
      </c>
    </row>
    <row r="53" spans="1:12" x14ac:dyDescent="0.2">
      <c r="A53" s="119" t="s">
        <v>2407</v>
      </c>
      <c r="B53" s="119" t="s">
        <v>1706</v>
      </c>
      <c r="C53" s="119" t="s">
        <v>703</v>
      </c>
      <c r="D53" s="60" t="s">
        <v>236</v>
      </c>
      <c r="E53" s="60" t="s">
        <v>237</v>
      </c>
      <c r="F53" s="120">
        <v>25.273769847000001</v>
      </c>
      <c r="G53" s="120">
        <v>15.959299054999999</v>
      </c>
      <c r="H53" s="75">
        <f t="shared" si="0"/>
        <v>0.58363909090868282</v>
      </c>
      <c r="I53" s="120">
        <v>148.94657455000001</v>
      </c>
      <c r="J53" s="120">
        <v>120.02354127</v>
      </c>
      <c r="K53" s="75">
        <f t="shared" si="1"/>
        <v>0.24097800293140792</v>
      </c>
      <c r="L53" s="75">
        <f t="shared" si="2"/>
        <v>5.8933263795499817</v>
      </c>
    </row>
    <row r="54" spans="1:12" x14ac:dyDescent="0.2">
      <c r="A54" s="119" t="s">
        <v>2555</v>
      </c>
      <c r="B54" s="60" t="s">
        <v>256</v>
      </c>
      <c r="C54" s="60" t="s">
        <v>941</v>
      </c>
      <c r="D54" s="60" t="s">
        <v>235</v>
      </c>
      <c r="E54" s="60" t="s">
        <v>1088</v>
      </c>
      <c r="F54" s="120">
        <v>0</v>
      </c>
      <c r="G54" s="120">
        <v>1.6929387600000001</v>
      </c>
      <c r="H54" s="75">
        <f t="shared" si="0"/>
        <v>-1</v>
      </c>
      <c r="I54" s="120">
        <v>145.10945236000001</v>
      </c>
      <c r="J54" s="120">
        <v>93.109451629999995</v>
      </c>
      <c r="K54" s="75">
        <f t="shared" si="1"/>
        <v>0.55848251514398939</v>
      </c>
      <c r="L54" s="75" t="str">
        <f t="shared" si="2"/>
        <v/>
      </c>
    </row>
    <row r="55" spans="1:12" x14ac:dyDescent="0.2">
      <c r="A55" s="119" t="s">
        <v>1945</v>
      </c>
      <c r="B55" s="60" t="s">
        <v>26</v>
      </c>
      <c r="C55" s="60" t="s">
        <v>944</v>
      </c>
      <c r="D55" s="60" t="s">
        <v>878</v>
      </c>
      <c r="E55" s="60" t="s">
        <v>237</v>
      </c>
      <c r="F55" s="120">
        <v>4.9120876999999998</v>
      </c>
      <c r="G55" s="120">
        <v>2.3679499920000002</v>
      </c>
      <c r="H55" s="75">
        <f t="shared" si="0"/>
        <v>1.0744051675902111</v>
      </c>
      <c r="I55" s="120">
        <v>143.35271096527001</v>
      </c>
      <c r="J55" s="120">
        <v>1.2434718600000001</v>
      </c>
      <c r="K55" s="75" t="str">
        <f t="shared" si="1"/>
        <v/>
      </c>
      <c r="L55" s="75">
        <f t="shared" si="2"/>
        <v>29.183662776474861</v>
      </c>
    </row>
    <row r="56" spans="1:12" x14ac:dyDescent="0.2">
      <c r="A56" s="119" t="s">
        <v>2297</v>
      </c>
      <c r="B56" s="60" t="s">
        <v>579</v>
      </c>
      <c r="C56" s="60" t="s">
        <v>940</v>
      </c>
      <c r="D56" s="60" t="s">
        <v>235</v>
      </c>
      <c r="E56" s="60" t="s">
        <v>1088</v>
      </c>
      <c r="F56" s="120">
        <v>8.0837236380000004</v>
      </c>
      <c r="G56" s="120">
        <v>10.330482039000001</v>
      </c>
      <c r="H56" s="75">
        <f t="shared" si="0"/>
        <v>-0.21748824425791158</v>
      </c>
      <c r="I56" s="120">
        <v>137.19084463000399</v>
      </c>
      <c r="J56" s="120">
        <v>35.185913599999999</v>
      </c>
      <c r="K56" s="75">
        <f t="shared" si="1"/>
        <v>2.899027496901601</v>
      </c>
      <c r="L56" s="75">
        <f t="shared" si="2"/>
        <v>16.971243794765165</v>
      </c>
    </row>
    <row r="57" spans="1:12" x14ac:dyDescent="0.2">
      <c r="A57" s="119" t="s">
        <v>1765</v>
      </c>
      <c r="B57" s="119" t="s">
        <v>958</v>
      </c>
      <c r="C57" s="119" t="s">
        <v>703</v>
      </c>
      <c r="D57" s="60" t="s">
        <v>235</v>
      </c>
      <c r="E57" s="60" t="s">
        <v>1088</v>
      </c>
      <c r="F57" s="120">
        <v>13.476326890000001</v>
      </c>
      <c r="G57" s="120">
        <v>16.536382256</v>
      </c>
      <c r="H57" s="75">
        <f t="shared" si="0"/>
        <v>-0.1850498687456078</v>
      </c>
      <c r="I57" s="120">
        <v>136.09921774275853</v>
      </c>
      <c r="J57" s="120">
        <v>110.21261018999999</v>
      </c>
      <c r="K57" s="75">
        <f t="shared" si="1"/>
        <v>0.23487881747952044</v>
      </c>
      <c r="L57" s="75">
        <f t="shared" si="2"/>
        <v>10.099133009585115</v>
      </c>
    </row>
    <row r="58" spans="1:12" x14ac:dyDescent="0.2">
      <c r="A58" s="119" t="s">
        <v>2438</v>
      </c>
      <c r="B58" s="60" t="s">
        <v>259</v>
      </c>
      <c r="C58" s="60" t="s">
        <v>941</v>
      </c>
      <c r="D58" s="60" t="s">
        <v>235</v>
      </c>
      <c r="E58" s="60" t="s">
        <v>1088</v>
      </c>
      <c r="F58" s="120">
        <v>20.606145179999999</v>
      </c>
      <c r="G58" s="120">
        <v>6.8325697199999995</v>
      </c>
      <c r="H58" s="75">
        <f t="shared" si="0"/>
        <v>2.0158704593503951</v>
      </c>
      <c r="I58" s="120">
        <v>135.30098819999998</v>
      </c>
      <c r="J58" s="120">
        <v>145.13289377000001</v>
      </c>
      <c r="K58" s="75">
        <f t="shared" si="1"/>
        <v>-6.7744157196928723E-2</v>
      </c>
      <c r="L58" s="75">
        <f t="shared" si="2"/>
        <v>6.5660504193341795</v>
      </c>
    </row>
    <row r="59" spans="1:12" x14ac:dyDescent="0.2">
      <c r="A59" s="119" t="s">
        <v>2413</v>
      </c>
      <c r="B59" s="119" t="s">
        <v>328</v>
      </c>
      <c r="C59" s="119" t="s">
        <v>703</v>
      </c>
      <c r="D59" s="60" t="s">
        <v>236</v>
      </c>
      <c r="E59" s="60" t="s">
        <v>1088</v>
      </c>
      <c r="F59" s="120">
        <v>76.990427104000005</v>
      </c>
      <c r="G59" s="120">
        <v>55.899942696000004</v>
      </c>
      <c r="H59" s="75">
        <f t="shared" si="0"/>
        <v>0.37728991105941079</v>
      </c>
      <c r="I59" s="120">
        <v>132.33558314000001</v>
      </c>
      <c r="J59" s="120">
        <v>210.7278312916435</v>
      </c>
      <c r="K59" s="75">
        <f t="shared" si="1"/>
        <v>-0.37200709403756937</v>
      </c>
      <c r="L59" s="75">
        <f t="shared" si="2"/>
        <v>1.7188576309784438</v>
      </c>
    </row>
    <row r="60" spans="1:12" x14ac:dyDescent="0.2">
      <c r="A60" s="119" t="s">
        <v>2411</v>
      </c>
      <c r="B60" s="119" t="s">
        <v>370</v>
      </c>
      <c r="C60" s="119" t="s">
        <v>703</v>
      </c>
      <c r="D60" s="60" t="s">
        <v>235</v>
      </c>
      <c r="E60" s="60" t="s">
        <v>1088</v>
      </c>
      <c r="F60" s="120">
        <v>97.867645206000006</v>
      </c>
      <c r="G60" s="120">
        <v>85.892947755999998</v>
      </c>
      <c r="H60" s="75">
        <f t="shared" si="0"/>
        <v>0.13941420993044829</v>
      </c>
      <c r="I60" s="120">
        <v>131.44375744999999</v>
      </c>
      <c r="J60" s="120">
        <v>93.321319799999998</v>
      </c>
      <c r="K60" s="75">
        <f t="shared" si="1"/>
        <v>0.40850727070407333</v>
      </c>
      <c r="L60" s="75">
        <f t="shared" si="2"/>
        <v>1.3430767356599433</v>
      </c>
    </row>
    <row r="61" spans="1:12" x14ac:dyDescent="0.2">
      <c r="A61" s="119" t="s">
        <v>2434</v>
      </c>
      <c r="B61" s="60" t="s">
        <v>260</v>
      </c>
      <c r="C61" s="60" t="s">
        <v>941</v>
      </c>
      <c r="D61" s="60" t="s">
        <v>235</v>
      </c>
      <c r="E61" s="60" t="s">
        <v>1088</v>
      </c>
      <c r="F61" s="120">
        <v>7.2787718899999998</v>
      </c>
      <c r="G61" s="120">
        <v>11.094294489999999</v>
      </c>
      <c r="H61" s="75">
        <f t="shared" si="0"/>
        <v>-0.34391755180459427</v>
      </c>
      <c r="I61" s="120">
        <v>125.73024459</v>
      </c>
      <c r="J61" s="120">
        <v>134.71838302</v>
      </c>
      <c r="K61" s="75">
        <f t="shared" si="1"/>
        <v>-6.6717980341744809E-2</v>
      </c>
      <c r="L61" s="75">
        <f t="shared" si="2"/>
        <v>17.27355197965958</v>
      </c>
    </row>
    <row r="62" spans="1:12" x14ac:dyDescent="0.2">
      <c r="A62" s="119" t="s">
        <v>1949</v>
      </c>
      <c r="B62" s="60" t="s">
        <v>349</v>
      </c>
      <c r="C62" s="60" t="s">
        <v>944</v>
      </c>
      <c r="D62" s="60" t="s">
        <v>236</v>
      </c>
      <c r="E62" s="60" t="s">
        <v>1088</v>
      </c>
      <c r="F62" s="120">
        <v>5.9740281299999998</v>
      </c>
      <c r="G62" s="120">
        <v>1.5813086599999999</v>
      </c>
      <c r="H62" s="75">
        <f t="shared" si="0"/>
        <v>2.7779013554507443</v>
      </c>
      <c r="I62" s="120">
        <v>124.386375150273</v>
      </c>
      <c r="J62" s="120">
        <v>101.13939109184351</v>
      </c>
      <c r="K62" s="75">
        <f t="shared" si="1"/>
        <v>0.22985093945561896</v>
      </c>
      <c r="L62" s="75">
        <f t="shared" si="2"/>
        <v>20.821190065315779</v>
      </c>
    </row>
    <row r="63" spans="1:12" x14ac:dyDescent="0.2">
      <c r="A63" s="119" t="s">
        <v>2246</v>
      </c>
      <c r="B63" s="60" t="s">
        <v>28</v>
      </c>
      <c r="C63" s="60" t="s">
        <v>940</v>
      </c>
      <c r="D63" s="60" t="s">
        <v>235</v>
      </c>
      <c r="E63" s="60" t="s">
        <v>1088</v>
      </c>
      <c r="F63" s="120">
        <v>10.265395512</v>
      </c>
      <c r="G63" s="120">
        <v>3.9091963409999999</v>
      </c>
      <c r="H63" s="75">
        <f t="shared" si="0"/>
        <v>1.6259605853857009</v>
      </c>
      <c r="I63" s="120">
        <v>120.8300886997845</v>
      </c>
      <c r="J63" s="120">
        <v>18.25776879118435</v>
      </c>
      <c r="K63" s="75">
        <f t="shared" si="1"/>
        <v>5.6180095761825264</v>
      </c>
      <c r="L63" s="75">
        <f t="shared" si="2"/>
        <v>11.770621848767252</v>
      </c>
    </row>
    <row r="64" spans="1:12" x14ac:dyDescent="0.2">
      <c r="A64" s="119" t="s">
        <v>2423</v>
      </c>
      <c r="B64" s="119" t="s">
        <v>977</v>
      </c>
      <c r="C64" s="119" t="s">
        <v>944</v>
      </c>
      <c r="D64" s="60" t="s">
        <v>236</v>
      </c>
      <c r="E64" s="60" t="s">
        <v>237</v>
      </c>
      <c r="F64" s="120">
        <v>40.686226959999999</v>
      </c>
      <c r="G64" s="120">
        <v>5.4765337810000005</v>
      </c>
      <c r="H64" s="75">
        <f t="shared" si="0"/>
        <v>6.4291930967639903</v>
      </c>
      <c r="I64" s="120">
        <v>116.33367912</v>
      </c>
      <c r="J64" s="120">
        <v>55.892404110000001</v>
      </c>
      <c r="K64" s="75">
        <f t="shared" si="1"/>
        <v>1.0813862093147311</v>
      </c>
      <c r="L64" s="75">
        <f t="shared" si="2"/>
        <v>2.8592889489205171</v>
      </c>
    </row>
    <row r="65" spans="1:12" x14ac:dyDescent="0.2">
      <c r="A65" s="119" t="s">
        <v>1838</v>
      </c>
      <c r="B65" s="60" t="s">
        <v>1680</v>
      </c>
      <c r="C65" s="60" t="s">
        <v>703</v>
      </c>
      <c r="D65" s="60" t="s">
        <v>235</v>
      </c>
      <c r="E65" s="60" t="s">
        <v>1088</v>
      </c>
      <c r="F65" s="120">
        <v>21.792162519999998</v>
      </c>
      <c r="G65" s="120">
        <v>10.55681298</v>
      </c>
      <c r="H65" s="75">
        <f t="shared" si="0"/>
        <v>1.0642747542544795</v>
      </c>
      <c r="I65" s="120">
        <v>112.78037276000001</v>
      </c>
      <c r="J65" s="120">
        <v>102.78780259999999</v>
      </c>
      <c r="K65" s="75">
        <f t="shared" si="1"/>
        <v>9.7215524675493104E-2</v>
      </c>
      <c r="L65" s="75">
        <f t="shared" si="2"/>
        <v>5.175272195060705</v>
      </c>
    </row>
    <row r="66" spans="1:12" x14ac:dyDescent="0.2">
      <c r="A66" s="119" t="s">
        <v>2374</v>
      </c>
      <c r="B66" s="60" t="s">
        <v>442</v>
      </c>
      <c r="C66" s="60" t="s">
        <v>944</v>
      </c>
      <c r="D66" s="60" t="s">
        <v>236</v>
      </c>
      <c r="E66" s="60" t="s">
        <v>237</v>
      </c>
      <c r="F66" s="120">
        <v>55.699186251</v>
      </c>
      <c r="G66" s="120">
        <v>18.133808995000003</v>
      </c>
      <c r="H66" s="75">
        <f t="shared" si="0"/>
        <v>2.071565729315767</v>
      </c>
      <c r="I66" s="120">
        <v>109.97414509999999</v>
      </c>
      <c r="J66" s="120">
        <v>158.12335068000002</v>
      </c>
      <c r="K66" s="75">
        <f t="shared" si="1"/>
        <v>-0.30450408097815562</v>
      </c>
      <c r="L66" s="75">
        <f t="shared" si="2"/>
        <v>1.9744300141911957</v>
      </c>
    </row>
    <row r="67" spans="1:12" x14ac:dyDescent="0.2">
      <c r="A67" s="119" t="s">
        <v>1978</v>
      </c>
      <c r="B67" s="60" t="s">
        <v>384</v>
      </c>
      <c r="C67" s="60" t="s">
        <v>944</v>
      </c>
      <c r="D67" s="60" t="s">
        <v>236</v>
      </c>
      <c r="E67" s="60" t="s">
        <v>1088</v>
      </c>
      <c r="F67" s="120">
        <v>3.3241976699999998</v>
      </c>
      <c r="G67" s="120">
        <v>0.70657711199999995</v>
      </c>
      <c r="H67" s="75">
        <f t="shared" si="0"/>
        <v>3.70464951884827</v>
      </c>
      <c r="I67" s="120">
        <v>109.07265741206</v>
      </c>
      <c r="J67" s="120">
        <v>15.09335782</v>
      </c>
      <c r="K67" s="75">
        <f t="shared" si="1"/>
        <v>6.2265335992716828</v>
      </c>
      <c r="L67" s="75">
        <f t="shared" si="2"/>
        <v>32.811724283550205</v>
      </c>
    </row>
    <row r="68" spans="1:12" x14ac:dyDescent="0.2">
      <c r="A68" s="119" t="s">
        <v>1743</v>
      </c>
      <c r="B68" s="60" t="s">
        <v>1190</v>
      </c>
      <c r="C68" s="60" t="s">
        <v>170</v>
      </c>
      <c r="D68" s="60" t="s">
        <v>236</v>
      </c>
      <c r="E68" s="60" t="s">
        <v>237</v>
      </c>
      <c r="F68" s="120">
        <v>19.682942180000001</v>
      </c>
      <c r="G68" s="120">
        <v>8.7948269600000017</v>
      </c>
      <c r="H68" s="75">
        <f t="shared" si="0"/>
        <v>1.2380135811108666</v>
      </c>
      <c r="I68" s="120">
        <v>104.719046398849</v>
      </c>
      <c r="J68" s="120">
        <v>50.585516147634003</v>
      </c>
      <c r="K68" s="75">
        <f t="shared" si="1"/>
        <v>1.0701389325202517</v>
      </c>
      <c r="L68" s="75">
        <f t="shared" si="2"/>
        <v>5.3202943666244611</v>
      </c>
    </row>
    <row r="69" spans="1:12" x14ac:dyDescent="0.2">
      <c r="A69" s="119" t="s">
        <v>1915</v>
      </c>
      <c r="B69" s="60" t="s">
        <v>400</v>
      </c>
      <c r="C69" s="60" t="s">
        <v>944</v>
      </c>
      <c r="D69" s="60" t="s">
        <v>236</v>
      </c>
      <c r="E69" s="60" t="s">
        <v>237</v>
      </c>
      <c r="F69" s="120">
        <v>18.578324969999997</v>
      </c>
      <c r="G69" s="120">
        <v>13.096486650000001</v>
      </c>
      <c r="H69" s="75">
        <f t="shared" si="0"/>
        <v>0.41857319955348449</v>
      </c>
      <c r="I69" s="120">
        <v>104.59789931</v>
      </c>
      <c r="J69" s="120">
        <v>36.050856880000005</v>
      </c>
      <c r="K69" s="75">
        <f t="shared" si="1"/>
        <v>1.9013984232931773</v>
      </c>
      <c r="L69" s="75">
        <f t="shared" si="2"/>
        <v>5.6301038699077086</v>
      </c>
    </row>
    <row r="70" spans="1:12" x14ac:dyDescent="0.2">
      <c r="A70" s="119" t="s">
        <v>1899</v>
      </c>
      <c r="B70" s="60" t="s">
        <v>169</v>
      </c>
      <c r="C70" s="60" t="s">
        <v>944</v>
      </c>
      <c r="D70" s="60" t="s">
        <v>878</v>
      </c>
      <c r="E70" s="60" t="s">
        <v>237</v>
      </c>
      <c r="F70" s="120">
        <v>51.529628696000003</v>
      </c>
      <c r="G70" s="120">
        <v>50.334165806999998</v>
      </c>
      <c r="H70" s="75">
        <f t="shared" si="0"/>
        <v>2.3750525509528719E-2</v>
      </c>
      <c r="I70" s="120">
        <v>102.72767698999999</v>
      </c>
      <c r="J70" s="120">
        <v>68.063160980000006</v>
      </c>
      <c r="K70" s="75">
        <f t="shared" si="1"/>
        <v>0.50929923780921627</v>
      </c>
      <c r="L70" s="75">
        <f t="shared" si="2"/>
        <v>1.9935652475984995</v>
      </c>
    </row>
    <row r="71" spans="1:12" x14ac:dyDescent="0.2">
      <c r="A71" s="119" t="s">
        <v>2431</v>
      </c>
      <c r="B71" s="119" t="s">
        <v>273</v>
      </c>
      <c r="C71" s="119" t="s">
        <v>944</v>
      </c>
      <c r="D71" s="60" t="s">
        <v>236</v>
      </c>
      <c r="E71" s="60" t="s">
        <v>237</v>
      </c>
      <c r="F71" s="120">
        <v>11.286632062000001</v>
      </c>
      <c r="G71" s="120">
        <v>9.1514480349999996</v>
      </c>
      <c r="H71" s="75">
        <f t="shared" ref="H71:H134" si="3">IF(ISERROR(F71/G71-1),"",IF((F71/G71-1)&gt;10000%,"",F71/G71-1))</f>
        <v>0.2333165220229545</v>
      </c>
      <c r="I71" s="120">
        <v>102.42375968</v>
      </c>
      <c r="J71" s="120">
        <v>27.063918019999999</v>
      </c>
      <c r="K71" s="75">
        <f t="shared" ref="K71:K134" si="4">IF(ISERROR(I71/J71-1),"",IF((I71/J71-1)&gt;10000%,"",I71/J71-1))</f>
        <v>2.78451337327839</v>
      </c>
      <c r="L71" s="75">
        <f t="shared" ref="L71:L134" si="5">IF(ISERROR(I71/F71),"",IF(I71/F71&gt;10000%,"",I71/F71))</f>
        <v>9.0747850304114923</v>
      </c>
    </row>
    <row r="72" spans="1:12" x14ac:dyDescent="0.2">
      <c r="A72" s="119" t="s">
        <v>2846</v>
      </c>
      <c r="B72" s="60" t="s">
        <v>608</v>
      </c>
      <c r="C72" s="60" t="s">
        <v>945</v>
      </c>
      <c r="D72" s="60" t="s">
        <v>235</v>
      </c>
      <c r="E72" s="60" t="s">
        <v>1088</v>
      </c>
      <c r="F72" s="120">
        <v>7.6271696540000002</v>
      </c>
      <c r="G72" s="120">
        <v>2.1742591349999998</v>
      </c>
      <c r="H72" s="75">
        <f t="shared" si="3"/>
        <v>2.507939569493864</v>
      </c>
      <c r="I72" s="120">
        <v>100.07851921</v>
      </c>
      <c r="J72" s="120">
        <v>0.22608567000000002</v>
      </c>
      <c r="K72" s="75" t="str">
        <f t="shared" si="4"/>
        <v/>
      </c>
      <c r="L72" s="75">
        <f t="shared" si="5"/>
        <v>13.121318097010564</v>
      </c>
    </row>
    <row r="73" spans="1:12" x14ac:dyDescent="0.2">
      <c r="A73" s="119" t="s">
        <v>1892</v>
      </c>
      <c r="B73" s="119" t="s">
        <v>546</v>
      </c>
      <c r="C73" s="119" t="s">
        <v>944</v>
      </c>
      <c r="D73" s="60" t="s">
        <v>236</v>
      </c>
      <c r="E73" s="60" t="s">
        <v>237</v>
      </c>
      <c r="F73" s="120">
        <v>99.119815948999999</v>
      </c>
      <c r="G73" s="120">
        <v>85.61652443700001</v>
      </c>
      <c r="H73" s="75">
        <f t="shared" si="3"/>
        <v>0.1577182862863844</v>
      </c>
      <c r="I73" s="120">
        <v>96.32424515999999</v>
      </c>
      <c r="J73" s="120">
        <v>161.323732937015</v>
      </c>
      <c r="K73" s="75">
        <f t="shared" si="4"/>
        <v>-0.40291336304741043</v>
      </c>
      <c r="L73" s="75">
        <f t="shared" si="5"/>
        <v>0.9717960453998582</v>
      </c>
    </row>
    <row r="74" spans="1:12" x14ac:dyDescent="0.2">
      <c r="A74" s="119" t="s">
        <v>2536</v>
      </c>
      <c r="B74" s="60" t="s">
        <v>318</v>
      </c>
      <c r="C74" s="60" t="s">
        <v>941</v>
      </c>
      <c r="D74" s="60" t="s">
        <v>235</v>
      </c>
      <c r="E74" s="60" t="s">
        <v>1088</v>
      </c>
      <c r="F74" s="120">
        <v>1.6981200000000002E-2</v>
      </c>
      <c r="G74" s="120">
        <v>0.96913519999999997</v>
      </c>
      <c r="H74" s="75">
        <f t="shared" si="3"/>
        <v>-0.98247798655956364</v>
      </c>
      <c r="I74" s="120">
        <v>94.792787180000005</v>
      </c>
      <c r="J74" s="120">
        <v>183.48715028000001</v>
      </c>
      <c r="K74" s="75">
        <f t="shared" si="4"/>
        <v>-0.48338187695788548</v>
      </c>
      <c r="L74" s="75" t="str">
        <f t="shared" si="5"/>
        <v/>
      </c>
    </row>
    <row r="75" spans="1:12" x14ac:dyDescent="0.2">
      <c r="A75" s="119" t="s">
        <v>2345</v>
      </c>
      <c r="B75" s="60" t="s">
        <v>369</v>
      </c>
      <c r="C75" s="60" t="s">
        <v>703</v>
      </c>
      <c r="D75" s="60" t="s">
        <v>236</v>
      </c>
      <c r="E75" s="60" t="s">
        <v>237</v>
      </c>
      <c r="F75" s="120">
        <v>43.852176327999999</v>
      </c>
      <c r="G75" s="120">
        <v>63.677326907000001</v>
      </c>
      <c r="H75" s="75">
        <f t="shared" si="3"/>
        <v>-0.31133766981070676</v>
      </c>
      <c r="I75" s="120">
        <v>94.332113100000001</v>
      </c>
      <c r="J75" s="120">
        <v>106.32725832</v>
      </c>
      <c r="K75" s="75">
        <f t="shared" si="4"/>
        <v>-0.11281345357273953</v>
      </c>
      <c r="L75" s="75">
        <f t="shared" si="5"/>
        <v>2.1511386890909705</v>
      </c>
    </row>
    <row r="76" spans="1:12" x14ac:dyDescent="0.2">
      <c r="A76" s="119" t="s">
        <v>1920</v>
      </c>
      <c r="B76" s="60" t="s">
        <v>203</v>
      </c>
      <c r="C76" s="60" t="s">
        <v>944</v>
      </c>
      <c r="D76" s="60" t="s">
        <v>236</v>
      </c>
      <c r="E76" s="60" t="s">
        <v>1088</v>
      </c>
      <c r="F76" s="120">
        <v>1.9638387500000001</v>
      </c>
      <c r="G76" s="120">
        <v>3.0968815299999997</v>
      </c>
      <c r="H76" s="75">
        <f t="shared" si="3"/>
        <v>-0.36586571653582101</v>
      </c>
      <c r="I76" s="120">
        <v>93.399963839297001</v>
      </c>
      <c r="J76" s="120">
        <v>1.7395481000000002</v>
      </c>
      <c r="K76" s="75">
        <f t="shared" si="4"/>
        <v>52.692084650776252</v>
      </c>
      <c r="L76" s="75">
        <f t="shared" si="5"/>
        <v>47.559894537826487</v>
      </c>
    </row>
    <row r="77" spans="1:12" x14ac:dyDescent="0.2">
      <c r="A77" s="119" t="s">
        <v>2366</v>
      </c>
      <c r="B77" s="60" t="s">
        <v>657</v>
      </c>
      <c r="C77" s="60" t="s">
        <v>944</v>
      </c>
      <c r="D77" s="60" t="s">
        <v>236</v>
      </c>
      <c r="E77" s="60" t="s">
        <v>237</v>
      </c>
      <c r="F77" s="120">
        <v>39.640120377999999</v>
      </c>
      <c r="G77" s="120">
        <v>36.383758343000004</v>
      </c>
      <c r="H77" s="75">
        <f t="shared" si="3"/>
        <v>8.9500430502570616E-2</v>
      </c>
      <c r="I77" s="120">
        <v>92.924837370000006</v>
      </c>
      <c r="J77" s="120">
        <v>27.944466070000001</v>
      </c>
      <c r="K77" s="75">
        <f t="shared" si="4"/>
        <v>2.3253395193605146</v>
      </c>
      <c r="L77" s="75">
        <f t="shared" si="5"/>
        <v>2.3442117855316269</v>
      </c>
    </row>
    <row r="78" spans="1:12" x14ac:dyDescent="0.2">
      <c r="A78" s="119" t="s">
        <v>1792</v>
      </c>
      <c r="B78" s="60" t="s">
        <v>329</v>
      </c>
      <c r="C78" s="60" t="s">
        <v>703</v>
      </c>
      <c r="D78" s="60" t="s">
        <v>235</v>
      </c>
      <c r="E78" s="60" t="s">
        <v>1088</v>
      </c>
      <c r="F78" s="120">
        <v>12.786756619</v>
      </c>
      <c r="G78" s="120">
        <v>29.383461902000001</v>
      </c>
      <c r="H78" s="75">
        <f t="shared" si="3"/>
        <v>-0.56483151435162704</v>
      </c>
      <c r="I78" s="120">
        <v>91.909528199999997</v>
      </c>
      <c r="J78" s="120">
        <v>76.352848980000005</v>
      </c>
      <c r="K78" s="75">
        <f t="shared" si="4"/>
        <v>0.20374720037067551</v>
      </c>
      <c r="L78" s="75">
        <f t="shared" si="5"/>
        <v>7.1878687409620738</v>
      </c>
    </row>
    <row r="79" spans="1:12" x14ac:dyDescent="0.2">
      <c r="A79" s="119" t="s">
        <v>1781</v>
      </c>
      <c r="B79" s="60" t="s">
        <v>174</v>
      </c>
      <c r="C79" s="60" t="s">
        <v>703</v>
      </c>
      <c r="D79" s="60" t="s">
        <v>235</v>
      </c>
      <c r="E79" s="60" t="s">
        <v>1088</v>
      </c>
      <c r="F79" s="120">
        <v>24.663841830999999</v>
      </c>
      <c r="G79" s="120">
        <v>21.941007353</v>
      </c>
      <c r="H79" s="75">
        <f t="shared" si="3"/>
        <v>0.12409797026150238</v>
      </c>
      <c r="I79" s="120">
        <v>88.400220919999995</v>
      </c>
      <c r="J79" s="120">
        <v>45.6498591</v>
      </c>
      <c r="K79" s="75">
        <f t="shared" si="4"/>
        <v>0.93648398183117276</v>
      </c>
      <c r="L79" s="75">
        <f t="shared" si="5"/>
        <v>3.5842032042587015</v>
      </c>
    </row>
    <row r="80" spans="1:12" x14ac:dyDescent="0.2">
      <c r="A80" s="119" t="s">
        <v>2819</v>
      </c>
      <c r="B80" s="119" t="s">
        <v>964</v>
      </c>
      <c r="C80" s="119" t="s">
        <v>945</v>
      </c>
      <c r="D80" s="60" t="s">
        <v>235</v>
      </c>
      <c r="E80" s="60" t="s">
        <v>237</v>
      </c>
      <c r="F80" s="120">
        <v>15.658242335999999</v>
      </c>
      <c r="G80" s="120">
        <v>8.2506568339999991</v>
      </c>
      <c r="H80" s="75">
        <f t="shared" si="3"/>
        <v>0.89781767088823772</v>
      </c>
      <c r="I80" s="120">
        <v>87.9267349</v>
      </c>
      <c r="J80" s="120">
        <v>33.285818280000001</v>
      </c>
      <c r="K80" s="75">
        <f t="shared" si="4"/>
        <v>1.6415674735817252</v>
      </c>
      <c r="L80" s="75">
        <f t="shared" si="5"/>
        <v>5.6153642926988612</v>
      </c>
    </row>
    <row r="81" spans="1:12" x14ac:dyDescent="0.2">
      <c r="A81" s="119" t="s">
        <v>2433</v>
      </c>
      <c r="B81" s="60" t="s">
        <v>113</v>
      </c>
      <c r="C81" s="60" t="s">
        <v>703</v>
      </c>
      <c r="D81" s="60" t="s">
        <v>235</v>
      </c>
      <c r="E81" s="60" t="s">
        <v>1088</v>
      </c>
      <c r="F81" s="120">
        <v>21.464251119</v>
      </c>
      <c r="G81" s="120">
        <v>17.529757877999998</v>
      </c>
      <c r="H81" s="75">
        <f t="shared" si="3"/>
        <v>0.22444652506797169</v>
      </c>
      <c r="I81" s="120">
        <v>87.419168530000007</v>
      </c>
      <c r="J81" s="120">
        <v>23.339294469999999</v>
      </c>
      <c r="K81" s="75">
        <f t="shared" si="4"/>
        <v>2.7455788838161914</v>
      </c>
      <c r="L81" s="75">
        <f t="shared" si="5"/>
        <v>4.0727798070074384</v>
      </c>
    </row>
    <row r="82" spans="1:12" x14ac:dyDescent="0.2">
      <c r="A82" s="119" t="s">
        <v>2390</v>
      </c>
      <c r="B82" s="60" t="s">
        <v>973</v>
      </c>
      <c r="C82" s="60" t="s">
        <v>944</v>
      </c>
      <c r="D82" s="60" t="s">
        <v>236</v>
      </c>
      <c r="E82" s="60" t="s">
        <v>237</v>
      </c>
      <c r="F82" s="120">
        <v>18.758389892</v>
      </c>
      <c r="G82" s="120">
        <v>17.507123169</v>
      </c>
      <c r="H82" s="75">
        <f t="shared" si="3"/>
        <v>7.1471863819158488E-2</v>
      </c>
      <c r="I82" s="120">
        <v>87.147155470000001</v>
      </c>
      <c r="J82" s="120">
        <v>179.73391988</v>
      </c>
      <c r="K82" s="75">
        <f t="shared" si="4"/>
        <v>-0.51513239388433685</v>
      </c>
      <c r="L82" s="75">
        <f t="shared" si="5"/>
        <v>4.6457694915045007</v>
      </c>
    </row>
    <row r="83" spans="1:12" x14ac:dyDescent="0.2">
      <c r="A83" s="119" t="s">
        <v>1797</v>
      </c>
      <c r="B83" s="60" t="s">
        <v>145</v>
      </c>
      <c r="C83" s="60" t="s">
        <v>703</v>
      </c>
      <c r="D83" s="60" t="s">
        <v>235</v>
      </c>
      <c r="E83" s="60" t="s">
        <v>1088</v>
      </c>
      <c r="F83" s="120">
        <v>45.307490835999999</v>
      </c>
      <c r="G83" s="120">
        <v>23.569319030999999</v>
      </c>
      <c r="H83" s="75">
        <f t="shared" si="3"/>
        <v>0.92230801307447408</v>
      </c>
      <c r="I83" s="120">
        <v>86.171797519999998</v>
      </c>
      <c r="J83" s="120">
        <v>66.965658969999993</v>
      </c>
      <c r="K83" s="75">
        <f t="shared" si="4"/>
        <v>0.2868057874052159</v>
      </c>
      <c r="L83" s="75">
        <f t="shared" si="5"/>
        <v>1.9019326811082291</v>
      </c>
    </row>
    <row r="84" spans="1:12" x14ac:dyDescent="0.2">
      <c r="A84" s="119" t="s">
        <v>2419</v>
      </c>
      <c r="B84" s="119" t="s">
        <v>976</v>
      </c>
      <c r="C84" s="119" t="s">
        <v>944</v>
      </c>
      <c r="D84" s="60" t="s">
        <v>236</v>
      </c>
      <c r="E84" s="60" t="s">
        <v>237</v>
      </c>
      <c r="F84" s="120">
        <v>30.372345386999999</v>
      </c>
      <c r="G84" s="120">
        <v>43.339609160999998</v>
      </c>
      <c r="H84" s="75">
        <f t="shared" si="3"/>
        <v>-0.29920121627836105</v>
      </c>
      <c r="I84" s="120">
        <v>85.896635930000002</v>
      </c>
      <c r="J84" s="120">
        <v>151.00655287999999</v>
      </c>
      <c r="K84" s="75">
        <f t="shared" si="4"/>
        <v>-0.4311727915658119</v>
      </c>
      <c r="L84" s="75">
        <f t="shared" si="5"/>
        <v>2.8281199504192904</v>
      </c>
    </row>
    <row r="85" spans="1:12" x14ac:dyDescent="0.2">
      <c r="A85" s="119" t="s">
        <v>1896</v>
      </c>
      <c r="B85" s="60" t="s">
        <v>1011</v>
      </c>
      <c r="C85" s="60" t="s">
        <v>944</v>
      </c>
      <c r="D85" s="60" t="s">
        <v>878</v>
      </c>
      <c r="E85" s="60" t="s">
        <v>237</v>
      </c>
      <c r="F85" s="120">
        <v>19.550057387999999</v>
      </c>
      <c r="G85" s="120">
        <v>15.048417847</v>
      </c>
      <c r="H85" s="75">
        <f t="shared" si="3"/>
        <v>0.29914370977527249</v>
      </c>
      <c r="I85" s="120">
        <v>84.692986615096501</v>
      </c>
      <c r="J85" s="120">
        <v>78.416400475820495</v>
      </c>
      <c r="K85" s="75">
        <f t="shared" si="4"/>
        <v>8.0041752760780849E-2</v>
      </c>
      <c r="L85" s="75">
        <f t="shared" si="5"/>
        <v>4.3321093608186452</v>
      </c>
    </row>
    <row r="86" spans="1:12" x14ac:dyDescent="0.2">
      <c r="A86" s="119" t="s">
        <v>2212</v>
      </c>
      <c r="B86" s="60" t="s">
        <v>109</v>
      </c>
      <c r="C86" s="60" t="s">
        <v>703</v>
      </c>
      <c r="D86" s="60" t="s">
        <v>235</v>
      </c>
      <c r="E86" s="60" t="s">
        <v>1088</v>
      </c>
      <c r="F86" s="120">
        <v>18.427679260000001</v>
      </c>
      <c r="G86" s="120">
        <v>9.4271272049999997</v>
      </c>
      <c r="H86" s="75">
        <f t="shared" si="3"/>
        <v>0.95475024991985369</v>
      </c>
      <c r="I86" s="120">
        <v>82.773905999999997</v>
      </c>
      <c r="J86" s="120">
        <v>66.111640659999992</v>
      </c>
      <c r="K86" s="75">
        <f t="shared" si="4"/>
        <v>0.25203224687299741</v>
      </c>
      <c r="L86" s="75">
        <f t="shared" si="5"/>
        <v>4.4918247616601938</v>
      </c>
    </row>
    <row r="87" spans="1:12" x14ac:dyDescent="0.2">
      <c r="A87" s="119" t="s">
        <v>1939</v>
      </c>
      <c r="B87" s="60" t="s">
        <v>412</v>
      </c>
      <c r="C87" s="60" t="s">
        <v>944</v>
      </c>
      <c r="D87" s="60" t="s">
        <v>236</v>
      </c>
      <c r="E87" s="60" t="s">
        <v>237</v>
      </c>
      <c r="F87" s="120">
        <v>2.7401137319999997</v>
      </c>
      <c r="G87" s="120">
        <v>1.22258095</v>
      </c>
      <c r="H87" s="75">
        <f t="shared" si="3"/>
        <v>1.2412534172072611</v>
      </c>
      <c r="I87" s="120">
        <v>82.120050553636503</v>
      </c>
      <c r="J87" s="120">
        <v>50.717448926521001</v>
      </c>
      <c r="K87" s="75">
        <f t="shared" si="4"/>
        <v>0.61916760980252206</v>
      </c>
      <c r="L87" s="75">
        <f t="shared" si="5"/>
        <v>29.969577391846926</v>
      </c>
    </row>
    <row r="88" spans="1:12" x14ac:dyDescent="0.2">
      <c r="A88" s="119" t="s">
        <v>1717</v>
      </c>
      <c r="B88" s="60" t="s">
        <v>883</v>
      </c>
      <c r="C88" s="60" t="s">
        <v>170</v>
      </c>
      <c r="D88" s="60" t="s">
        <v>878</v>
      </c>
      <c r="E88" s="60" t="s">
        <v>237</v>
      </c>
      <c r="F88" s="120">
        <v>11.437770664999999</v>
      </c>
      <c r="G88" s="120">
        <v>16.954961382</v>
      </c>
      <c r="H88" s="75">
        <f t="shared" si="3"/>
        <v>-0.32540272977898088</v>
      </c>
      <c r="I88" s="120">
        <v>81.924179253285502</v>
      </c>
      <c r="J88" s="120">
        <v>77.539191184223995</v>
      </c>
      <c r="K88" s="75">
        <f t="shared" si="4"/>
        <v>5.6551893334085612E-2</v>
      </c>
      <c r="L88" s="75">
        <f t="shared" si="5"/>
        <v>7.162600269996366</v>
      </c>
    </row>
    <row r="89" spans="1:12" x14ac:dyDescent="0.2">
      <c r="A89" s="119" t="s">
        <v>1916</v>
      </c>
      <c r="B89" s="60" t="s">
        <v>402</v>
      </c>
      <c r="C89" s="60" t="s">
        <v>944</v>
      </c>
      <c r="D89" s="60" t="s">
        <v>878</v>
      </c>
      <c r="E89" s="60" t="s">
        <v>237</v>
      </c>
      <c r="F89" s="120">
        <v>20.697121298999999</v>
      </c>
      <c r="G89" s="120">
        <v>15.524538222999999</v>
      </c>
      <c r="H89" s="75">
        <f t="shared" si="3"/>
        <v>0.33318756420958695</v>
      </c>
      <c r="I89" s="120">
        <v>81.274934400000006</v>
      </c>
      <c r="J89" s="120">
        <v>154.32801624000001</v>
      </c>
      <c r="K89" s="75">
        <f t="shared" si="4"/>
        <v>-0.47336241092085973</v>
      </c>
      <c r="L89" s="75">
        <f t="shared" si="5"/>
        <v>3.9268714342379045</v>
      </c>
    </row>
    <row r="90" spans="1:12" x14ac:dyDescent="0.2">
      <c r="A90" s="119" t="s">
        <v>2490</v>
      </c>
      <c r="B90" s="60" t="s">
        <v>1304</v>
      </c>
      <c r="C90" s="60" t="s">
        <v>941</v>
      </c>
      <c r="D90" s="60" t="s">
        <v>235</v>
      </c>
      <c r="E90" s="60" t="s">
        <v>1088</v>
      </c>
      <c r="F90" s="120">
        <v>4.27204899</v>
      </c>
      <c r="G90" s="120">
        <v>3.2457990800000003</v>
      </c>
      <c r="H90" s="75">
        <f t="shared" si="3"/>
        <v>0.31617789170117083</v>
      </c>
      <c r="I90" s="120">
        <v>81.262367057474009</v>
      </c>
      <c r="J90" s="120">
        <v>6.6780677107274</v>
      </c>
      <c r="K90" s="75">
        <f t="shared" si="4"/>
        <v>11.168544941066884</v>
      </c>
      <c r="L90" s="75">
        <f t="shared" si="5"/>
        <v>19.021871529959679</v>
      </c>
    </row>
    <row r="91" spans="1:12" x14ac:dyDescent="0.2">
      <c r="A91" s="119" t="s">
        <v>1799</v>
      </c>
      <c r="B91" s="119" t="s">
        <v>362</v>
      </c>
      <c r="C91" s="119" t="s">
        <v>703</v>
      </c>
      <c r="D91" s="60" t="s">
        <v>235</v>
      </c>
      <c r="E91" s="60" t="s">
        <v>1088</v>
      </c>
      <c r="F91" s="120">
        <v>22.479057403999999</v>
      </c>
      <c r="G91" s="120">
        <v>12.650388679999999</v>
      </c>
      <c r="H91" s="75">
        <f t="shared" si="3"/>
        <v>0.77694598740186693</v>
      </c>
      <c r="I91" s="120">
        <v>80.004097423448997</v>
      </c>
      <c r="J91" s="120">
        <v>68.380213130000001</v>
      </c>
      <c r="K91" s="75">
        <f t="shared" si="4"/>
        <v>0.16998900356380031</v>
      </c>
      <c r="L91" s="75">
        <f t="shared" si="5"/>
        <v>3.5590503634379616</v>
      </c>
    </row>
    <row r="92" spans="1:12" x14ac:dyDescent="0.2">
      <c r="A92" s="119" t="s">
        <v>2437</v>
      </c>
      <c r="B92" s="119" t="s">
        <v>53</v>
      </c>
      <c r="C92" s="119" t="s">
        <v>2050</v>
      </c>
      <c r="D92" s="60" t="s">
        <v>236</v>
      </c>
      <c r="E92" s="60" t="s">
        <v>237</v>
      </c>
      <c r="F92" s="120">
        <v>9.6289418199999997</v>
      </c>
      <c r="G92" s="120">
        <v>35.092166399999996</v>
      </c>
      <c r="H92" s="75">
        <f t="shared" si="3"/>
        <v>-0.72560993498537607</v>
      </c>
      <c r="I92" s="120">
        <v>78.533712559999998</v>
      </c>
      <c r="J92" s="120">
        <v>82.515228809999996</v>
      </c>
      <c r="K92" s="75">
        <f t="shared" si="4"/>
        <v>-4.8251896133838068E-2</v>
      </c>
      <c r="L92" s="75">
        <f t="shared" si="5"/>
        <v>8.1560065506761994</v>
      </c>
    </row>
    <row r="93" spans="1:12" x14ac:dyDescent="0.2">
      <c r="A93" s="119" t="s">
        <v>1819</v>
      </c>
      <c r="B93" s="60" t="s">
        <v>581</v>
      </c>
      <c r="C93" s="60" t="s">
        <v>703</v>
      </c>
      <c r="D93" s="60" t="s">
        <v>235</v>
      </c>
      <c r="E93" s="60" t="s">
        <v>1088</v>
      </c>
      <c r="F93" s="120">
        <v>6.77246712</v>
      </c>
      <c r="G93" s="120">
        <v>4.6400161300000002</v>
      </c>
      <c r="H93" s="75">
        <f t="shared" si="3"/>
        <v>0.45957835711230599</v>
      </c>
      <c r="I93" s="120">
        <v>77.86013693000001</v>
      </c>
      <c r="J93" s="120">
        <v>89.48353268000001</v>
      </c>
      <c r="K93" s="75">
        <f t="shared" si="4"/>
        <v>-0.1298942431292488</v>
      </c>
      <c r="L93" s="75">
        <f t="shared" si="5"/>
        <v>11.496569204458538</v>
      </c>
    </row>
    <row r="94" spans="1:12" x14ac:dyDescent="0.2">
      <c r="A94" s="119" t="s">
        <v>1919</v>
      </c>
      <c r="B94" s="60" t="s">
        <v>23</v>
      </c>
      <c r="C94" s="60" t="s">
        <v>944</v>
      </c>
      <c r="D94" s="60" t="s">
        <v>236</v>
      </c>
      <c r="E94" s="60" t="s">
        <v>237</v>
      </c>
      <c r="F94" s="120">
        <v>16.762339787000002</v>
      </c>
      <c r="G94" s="120">
        <v>11.234206508</v>
      </c>
      <c r="H94" s="75">
        <f t="shared" si="3"/>
        <v>0.49208043977679772</v>
      </c>
      <c r="I94" s="120">
        <v>77.765301040000011</v>
      </c>
      <c r="J94" s="120">
        <v>78.691393739999995</v>
      </c>
      <c r="K94" s="75">
        <f t="shared" si="4"/>
        <v>-1.1768665618756669E-2</v>
      </c>
      <c r="L94" s="75">
        <f t="shared" si="5"/>
        <v>4.6392867599731353</v>
      </c>
    </row>
    <row r="95" spans="1:12" x14ac:dyDescent="0.2">
      <c r="A95" s="119" t="s">
        <v>1816</v>
      </c>
      <c r="B95" s="60" t="s">
        <v>36</v>
      </c>
      <c r="C95" s="60" t="s">
        <v>703</v>
      </c>
      <c r="D95" s="60" t="s">
        <v>235</v>
      </c>
      <c r="E95" s="60" t="s">
        <v>1088</v>
      </c>
      <c r="F95" s="120">
        <v>10.163520179999999</v>
      </c>
      <c r="G95" s="120">
        <v>11.155330869999998</v>
      </c>
      <c r="H95" s="75">
        <f t="shared" si="3"/>
        <v>-8.8909123499624099E-2</v>
      </c>
      <c r="I95" s="120">
        <v>75.464829909999992</v>
      </c>
      <c r="J95" s="120">
        <v>14.20600664</v>
      </c>
      <c r="K95" s="75">
        <f t="shared" si="4"/>
        <v>4.3121775754709901</v>
      </c>
      <c r="L95" s="75">
        <f t="shared" si="5"/>
        <v>7.4250681430732399</v>
      </c>
    </row>
    <row r="96" spans="1:12" x14ac:dyDescent="0.2">
      <c r="A96" s="119" t="s">
        <v>2253</v>
      </c>
      <c r="B96" s="119" t="s">
        <v>455</v>
      </c>
      <c r="C96" s="119" t="s">
        <v>940</v>
      </c>
      <c r="D96" s="60" t="s">
        <v>235</v>
      </c>
      <c r="E96" s="60" t="s">
        <v>1088</v>
      </c>
      <c r="F96" s="120">
        <v>13.777537125</v>
      </c>
      <c r="G96" s="120">
        <v>14.191908567</v>
      </c>
      <c r="H96" s="75">
        <f t="shared" si="3"/>
        <v>-2.9197724889767462E-2</v>
      </c>
      <c r="I96" s="120">
        <v>74.964101599999992</v>
      </c>
      <c r="J96" s="120">
        <v>48.47449168</v>
      </c>
      <c r="K96" s="75">
        <f t="shared" si="4"/>
        <v>0.54646493448283628</v>
      </c>
      <c r="L96" s="75">
        <f t="shared" si="5"/>
        <v>5.4410378952254135</v>
      </c>
    </row>
    <row r="97" spans="1:12" x14ac:dyDescent="0.2">
      <c r="A97" s="119" t="s">
        <v>2416</v>
      </c>
      <c r="B97" s="60" t="s">
        <v>545</v>
      </c>
      <c r="C97" s="60" t="s">
        <v>944</v>
      </c>
      <c r="D97" s="60" t="s">
        <v>236</v>
      </c>
      <c r="E97" s="60" t="s">
        <v>237</v>
      </c>
      <c r="F97" s="120">
        <v>9.2739536769999997</v>
      </c>
      <c r="G97" s="120">
        <v>5.3103264890000004</v>
      </c>
      <c r="H97" s="75">
        <f t="shared" si="3"/>
        <v>0.74639990520552701</v>
      </c>
      <c r="I97" s="120">
        <v>74.141505964597002</v>
      </c>
      <c r="J97" s="120">
        <v>31.3114052928638</v>
      </c>
      <c r="K97" s="75">
        <f t="shared" si="4"/>
        <v>1.3678753882533226</v>
      </c>
      <c r="L97" s="75">
        <f t="shared" si="5"/>
        <v>7.9945952445797408</v>
      </c>
    </row>
    <row r="98" spans="1:12" x14ac:dyDescent="0.2">
      <c r="A98" s="119" t="s">
        <v>1908</v>
      </c>
      <c r="B98" s="60" t="s">
        <v>1067</v>
      </c>
      <c r="C98" s="60" t="s">
        <v>944</v>
      </c>
      <c r="D98" s="60" t="s">
        <v>236</v>
      </c>
      <c r="E98" s="60" t="s">
        <v>237</v>
      </c>
      <c r="F98" s="120">
        <v>17.816730449999998</v>
      </c>
      <c r="G98" s="120">
        <v>31.53050631</v>
      </c>
      <c r="H98" s="75">
        <f t="shared" si="3"/>
        <v>-0.43493674745243893</v>
      </c>
      <c r="I98" s="120">
        <v>73.713260929461995</v>
      </c>
      <c r="J98" s="120">
        <v>344.79706038827504</v>
      </c>
      <c r="K98" s="75">
        <f t="shared" si="4"/>
        <v>-0.78621261780348795</v>
      </c>
      <c r="L98" s="75">
        <f t="shared" si="5"/>
        <v>4.1373057271269431</v>
      </c>
    </row>
    <row r="99" spans="1:12" x14ac:dyDescent="0.2">
      <c r="A99" s="119" t="s">
        <v>2810</v>
      </c>
      <c r="B99" s="60" t="s">
        <v>242</v>
      </c>
      <c r="C99" s="60" t="s">
        <v>945</v>
      </c>
      <c r="D99" s="60" t="s">
        <v>235</v>
      </c>
      <c r="E99" s="60" t="s">
        <v>1088</v>
      </c>
      <c r="F99" s="120">
        <v>15.954463679</v>
      </c>
      <c r="G99" s="120">
        <v>14.042339601</v>
      </c>
      <c r="H99" s="75">
        <f t="shared" si="3"/>
        <v>0.13616848276934079</v>
      </c>
      <c r="I99" s="120">
        <v>67.471600969999997</v>
      </c>
      <c r="J99" s="120">
        <v>37.955457709999997</v>
      </c>
      <c r="K99" s="75">
        <f t="shared" si="4"/>
        <v>0.77765214914595737</v>
      </c>
      <c r="L99" s="75">
        <f t="shared" si="5"/>
        <v>4.2290109105208735</v>
      </c>
    </row>
    <row r="100" spans="1:12" x14ac:dyDescent="0.2">
      <c r="A100" s="119" t="s">
        <v>2056</v>
      </c>
      <c r="B100" s="60" t="s">
        <v>48</v>
      </c>
      <c r="C100" s="60" t="s">
        <v>2050</v>
      </c>
      <c r="D100" s="60" t="s">
        <v>236</v>
      </c>
      <c r="E100" s="60" t="s">
        <v>237</v>
      </c>
      <c r="F100" s="120">
        <v>8.8929923649999996</v>
      </c>
      <c r="G100" s="120">
        <v>42.945400104000001</v>
      </c>
      <c r="H100" s="75">
        <f t="shared" si="3"/>
        <v>-0.79292328530031109</v>
      </c>
      <c r="I100" s="120">
        <v>64.037748450000009</v>
      </c>
      <c r="J100" s="120">
        <v>189.79081985734948</v>
      </c>
      <c r="K100" s="75">
        <f t="shared" si="4"/>
        <v>-0.66258774529699571</v>
      </c>
      <c r="L100" s="75">
        <f t="shared" si="5"/>
        <v>7.2009224591299885</v>
      </c>
    </row>
    <row r="101" spans="1:12" x14ac:dyDescent="0.2">
      <c r="A101" s="119" t="s">
        <v>2371</v>
      </c>
      <c r="B101" s="60" t="s">
        <v>439</v>
      </c>
      <c r="C101" s="60" t="s">
        <v>944</v>
      </c>
      <c r="D101" s="60" t="s">
        <v>236</v>
      </c>
      <c r="E101" s="60" t="s">
        <v>237</v>
      </c>
      <c r="F101" s="120">
        <v>3.4640911000000001</v>
      </c>
      <c r="G101" s="120">
        <v>2.1962298900000001</v>
      </c>
      <c r="H101" s="75">
        <f t="shared" si="3"/>
        <v>0.57728984373307113</v>
      </c>
      <c r="I101" s="120">
        <v>62.129005429999999</v>
      </c>
      <c r="J101" s="120">
        <v>5.3562091199999999</v>
      </c>
      <c r="K101" s="75">
        <f t="shared" si="4"/>
        <v>10.599436100807058</v>
      </c>
      <c r="L101" s="75">
        <f t="shared" si="5"/>
        <v>17.935153446166584</v>
      </c>
    </row>
    <row r="102" spans="1:12" x14ac:dyDescent="0.2">
      <c r="A102" s="119" t="s">
        <v>2162</v>
      </c>
      <c r="B102" s="60" t="s">
        <v>0</v>
      </c>
      <c r="C102" s="60" t="s">
        <v>1038</v>
      </c>
      <c r="D102" s="60" t="s">
        <v>236</v>
      </c>
      <c r="E102" s="60" t="s">
        <v>237</v>
      </c>
      <c r="F102" s="120">
        <v>0.58397304399999994</v>
      </c>
      <c r="G102" s="120">
        <v>1.06444867</v>
      </c>
      <c r="H102" s="75">
        <f t="shared" si="3"/>
        <v>-0.45138449559996163</v>
      </c>
      <c r="I102" s="120">
        <v>60.7676799065745</v>
      </c>
      <c r="J102" s="120">
        <v>1.1127722600000001</v>
      </c>
      <c r="K102" s="75">
        <f t="shared" si="4"/>
        <v>53.609269201745285</v>
      </c>
      <c r="L102" s="75" t="str">
        <f t="shared" si="5"/>
        <v/>
      </c>
    </row>
    <row r="103" spans="1:12" x14ac:dyDescent="0.2">
      <c r="A103" s="119" t="s">
        <v>1926</v>
      </c>
      <c r="B103" s="60" t="s">
        <v>536</v>
      </c>
      <c r="C103" s="60" t="s">
        <v>944</v>
      </c>
      <c r="D103" s="60" t="s">
        <v>236</v>
      </c>
      <c r="E103" s="60" t="s">
        <v>237</v>
      </c>
      <c r="F103" s="120">
        <v>4.1297304449999999</v>
      </c>
      <c r="G103" s="120">
        <v>3.0337232230000004</v>
      </c>
      <c r="H103" s="75">
        <f t="shared" si="3"/>
        <v>0.36127462574393165</v>
      </c>
      <c r="I103" s="120">
        <v>60.466995400000002</v>
      </c>
      <c r="J103" s="120">
        <v>2.3699245099999997</v>
      </c>
      <c r="K103" s="75">
        <f t="shared" si="4"/>
        <v>24.514312858851362</v>
      </c>
      <c r="L103" s="75">
        <f t="shared" si="5"/>
        <v>14.641874622400447</v>
      </c>
    </row>
    <row r="104" spans="1:12" x14ac:dyDescent="0.2">
      <c r="A104" s="119" t="s">
        <v>1818</v>
      </c>
      <c r="B104" s="60" t="s">
        <v>582</v>
      </c>
      <c r="C104" s="60" t="s">
        <v>703</v>
      </c>
      <c r="D104" s="60" t="s">
        <v>235</v>
      </c>
      <c r="E104" s="60" t="s">
        <v>1088</v>
      </c>
      <c r="F104" s="120">
        <v>26.068760678</v>
      </c>
      <c r="G104" s="120">
        <v>18.26080254</v>
      </c>
      <c r="H104" s="75">
        <f t="shared" si="3"/>
        <v>0.42758022934078554</v>
      </c>
      <c r="I104" s="120">
        <v>59.752531249999997</v>
      </c>
      <c r="J104" s="120">
        <v>44.014076590000002</v>
      </c>
      <c r="K104" s="75">
        <f t="shared" si="4"/>
        <v>0.35757775419456994</v>
      </c>
      <c r="L104" s="75">
        <f t="shared" si="5"/>
        <v>2.2921124631914886</v>
      </c>
    </row>
    <row r="105" spans="1:12" x14ac:dyDescent="0.2">
      <c r="A105" s="119" t="s">
        <v>2721</v>
      </c>
      <c r="B105" s="60" t="s">
        <v>376</v>
      </c>
      <c r="C105" s="60" t="s">
        <v>942</v>
      </c>
      <c r="D105" s="60" t="s">
        <v>235</v>
      </c>
      <c r="E105" s="60" t="s">
        <v>1088</v>
      </c>
      <c r="F105" s="120">
        <v>12.230443901000001</v>
      </c>
      <c r="G105" s="120">
        <v>11.266787097</v>
      </c>
      <c r="H105" s="75">
        <f t="shared" si="3"/>
        <v>8.5530754748760041E-2</v>
      </c>
      <c r="I105" s="120">
        <v>59.349419689999998</v>
      </c>
      <c r="J105" s="120">
        <v>134.281476</v>
      </c>
      <c r="K105" s="75">
        <f t="shared" si="4"/>
        <v>-0.55802228678213217</v>
      </c>
      <c r="L105" s="75">
        <f t="shared" si="5"/>
        <v>4.8525973521817463</v>
      </c>
    </row>
    <row r="106" spans="1:12" x14ac:dyDescent="0.2">
      <c r="A106" s="119" t="s">
        <v>2823</v>
      </c>
      <c r="B106" s="119" t="s">
        <v>618</v>
      </c>
      <c r="C106" s="119" t="s">
        <v>945</v>
      </c>
      <c r="D106" s="60" t="s">
        <v>235</v>
      </c>
      <c r="E106" s="60" t="s">
        <v>1088</v>
      </c>
      <c r="F106" s="120">
        <v>33.046953711</v>
      </c>
      <c r="G106" s="120">
        <v>6.9094679970000001</v>
      </c>
      <c r="H106" s="75">
        <f t="shared" si="3"/>
        <v>3.782850680450152</v>
      </c>
      <c r="I106" s="120">
        <v>58.406158579999996</v>
      </c>
      <c r="J106" s="120">
        <v>2.2893152799999998</v>
      </c>
      <c r="K106" s="75">
        <f t="shared" si="4"/>
        <v>24.512501091592767</v>
      </c>
      <c r="L106" s="75">
        <f t="shared" si="5"/>
        <v>1.7673689106345356</v>
      </c>
    </row>
    <row r="107" spans="1:12" x14ac:dyDescent="0.2">
      <c r="A107" s="119" t="s">
        <v>2370</v>
      </c>
      <c r="B107" s="60" t="s">
        <v>438</v>
      </c>
      <c r="C107" s="60" t="s">
        <v>944</v>
      </c>
      <c r="D107" s="60" t="s">
        <v>236</v>
      </c>
      <c r="E107" s="60" t="s">
        <v>237</v>
      </c>
      <c r="F107" s="120">
        <v>6.5896358299999997</v>
      </c>
      <c r="G107" s="120">
        <v>10.0039113</v>
      </c>
      <c r="H107" s="75">
        <f t="shared" si="3"/>
        <v>-0.34129405665562029</v>
      </c>
      <c r="I107" s="120">
        <v>57.803995799999996</v>
      </c>
      <c r="J107" s="120">
        <v>14.802159380000001</v>
      </c>
      <c r="K107" s="75">
        <f t="shared" si="4"/>
        <v>2.9051056211502564</v>
      </c>
      <c r="L107" s="75">
        <f t="shared" si="5"/>
        <v>8.7719560369089464</v>
      </c>
    </row>
    <row r="108" spans="1:12" x14ac:dyDescent="0.2">
      <c r="A108" s="119" t="s">
        <v>2501</v>
      </c>
      <c r="B108" s="60" t="s">
        <v>264</v>
      </c>
      <c r="C108" s="60" t="s">
        <v>941</v>
      </c>
      <c r="D108" s="60" t="s">
        <v>235</v>
      </c>
      <c r="E108" s="60" t="s">
        <v>1088</v>
      </c>
      <c r="F108" s="120">
        <v>0.47900362000000002</v>
      </c>
      <c r="G108" s="120">
        <v>4.6834843899999994</v>
      </c>
      <c r="H108" s="75">
        <f t="shared" si="3"/>
        <v>-0.89772494576415141</v>
      </c>
      <c r="I108" s="120">
        <v>56.855769680000002</v>
      </c>
      <c r="J108" s="120">
        <v>42.888810540000001</v>
      </c>
      <c r="K108" s="75">
        <f t="shared" si="4"/>
        <v>0.32565508262286258</v>
      </c>
      <c r="L108" s="75" t="str">
        <f t="shared" si="5"/>
        <v/>
      </c>
    </row>
    <row r="109" spans="1:12" x14ac:dyDescent="0.2">
      <c r="A109" s="119" t="s">
        <v>2249</v>
      </c>
      <c r="B109" s="119" t="s">
        <v>454</v>
      </c>
      <c r="C109" s="119" t="s">
        <v>940</v>
      </c>
      <c r="D109" s="60" t="s">
        <v>235</v>
      </c>
      <c r="E109" s="60" t="s">
        <v>1088</v>
      </c>
      <c r="F109" s="120">
        <v>70.995703751999997</v>
      </c>
      <c r="G109" s="120">
        <v>60.993487739000003</v>
      </c>
      <c r="H109" s="75">
        <f t="shared" si="3"/>
        <v>0.16398826143212086</v>
      </c>
      <c r="I109" s="120">
        <v>56.417803899999996</v>
      </c>
      <c r="J109" s="120">
        <v>71.136523620000006</v>
      </c>
      <c r="K109" s="75">
        <f t="shared" si="4"/>
        <v>-0.20690805469529361</v>
      </c>
      <c r="L109" s="75">
        <f t="shared" si="5"/>
        <v>0.79466504194502996</v>
      </c>
    </row>
    <row r="110" spans="1:12" x14ac:dyDescent="0.2">
      <c r="A110" s="119" t="s">
        <v>2753</v>
      </c>
      <c r="B110" s="60" t="s">
        <v>952</v>
      </c>
      <c r="C110" s="60" t="s">
        <v>944</v>
      </c>
      <c r="D110" s="60" t="s">
        <v>236</v>
      </c>
      <c r="E110" s="60" t="s">
        <v>1088</v>
      </c>
      <c r="F110" s="120">
        <v>13.815780160000001</v>
      </c>
      <c r="G110" s="120">
        <v>21.895681324000002</v>
      </c>
      <c r="H110" s="75">
        <f t="shared" si="3"/>
        <v>-0.36901802891803903</v>
      </c>
      <c r="I110" s="120">
        <v>55.746213890008001</v>
      </c>
      <c r="J110" s="120">
        <v>90.620267810876001</v>
      </c>
      <c r="K110" s="75">
        <f t="shared" si="4"/>
        <v>-0.38483724185907242</v>
      </c>
      <c r="L110" s="75">
        <f t="shared" si="5"/>
        <v>4.0349667730966559</v>
      </c>
    </row>
    <row r="111" spans="1:12" x14ac:dyDescent="0.2">
      <c r="A111" s="119" t="s">
        <v>2752</v>
      </c>
      <c r="B111" s="60" t="s">
        <v>25</v>
      </c>
      <c r="C111" s="60" t="s">
        <v>944</v>
      </c>
      <c r="D111" s="60" t="s">
        <v>878</v>
      </c>
      <c r="E111" s="60" t="s">
        <v>237</v>
      </c>
      <c r="F111" s="120">
        <v>34.289769854999996</v>
      </c>
      <c r="G111" s="120">
        <v>25.045749180000001</v>
      </c>
      <c r="H111" s="75">
        <f t="shared" si="3"/>
        <v>0.36908541280057627</v>
      </c>
      <c r="I111" s="120">
        <v>55.660548169999998</v>
      </c>
      <c r="J111" s="120">
        <v>193.15090906</v>
      </c>
      <c r="K111" s="75">
        <f t="shared" si="4"/>
        <v>-0.71182870201915682</v>
      </c>
      <c r="L111" s="75">
        <f t="shared" si="5"/>
        <v>1.6232406459818745</v>
      </c>
    </row>
    <row r="112" spans="1:12" x14ac:dyDescent="0.2">
      <c r="A112" s="119" t="s">
        <v>1911</v>
      </c>
      <c r="B112" s="119" t="s">
        <v>388</v>
      </c>
      <c r="C112" s="119" t="s">
        <v>944</v>
      </c>
      <c r="D112" s="60" t="s">
        <v>236</v>
      </c>
      <c r="E112" s="60" t="s">
        <v>237</v>
      </c>
      <c r="F112" s="120">
        <v>16.751000455</v>
      </c>
      <c r="G112" s="120">
        <v>8.5444841199999999</v>
      </c>
      <c r="H112" s="75">
        <f t="shared" si="3"/>
        <v>0.96044608659182584</v>
      </c>
      <c r="I112" s="120">
        <v>54.084338930000001</v>
      </c>
      <c r="J112" s="120">
        <v>166.9650838</v>
      </c>
      <c r="K112" s="75">
        <f t="shared" si="4"/>
        <v>-0.67607395690715066</v>
      </c>
      <c r="L112" s="75">
        <f t="shared" si="5"/>
        <v>3.2287229097326176</v>
      </c>
    </row>
    <row r="113" spans="1:12" x14ac:dyDescent="0.2">
      <c r="A113" s="119" t="s">
        <v>2418</v>
      </c>
      <c r="B113" s="60" t="s">
        <v>580</v>
      </c>
      <c r="C113" s="60" t="s">
        <v>703</v>
      </c>
      <c r="D113" s="60" t="s">
        <v>878</v>
      </c>
      <c r="E113" s="60" t="s">
        <v>1088</v>
      </c>
      <c r="F113" s="120">
        <v>44.135123553999996</v>
      </c>
      <c r="G113" s="120">
        <v>33.467374513000003</v>
      </c>
      <c r="H113" s="75">
        <f t="shared" si="3"/>
        <v>0.31875069963603608</v>
      </c>
      <c r="I113" s="120">
        <v>53.717469780000002</v>
      </c>
      <c r="J113" s="120">
        <v>58.161694240000003</v>
      </c>
      <c r="K113" s="75">
        <f t="shared" si="4"/>
        <v>-7.6411537147821562E-2</v>
      </c>
      <c r="L113" s="75">
        <f t="shared" si="5"/>
        <v>1.2171138416385276</v>
      </c>
    </row>
    <row r="114" spans="1:12" x14ac:dyDescent="0.2">
      <c r="A114" s="119" t="s">
        <v>1736</v>
      </c>
      <c r="B114" s="60" t="s">
        <v>894</v>
      </c>
      <c r="C114" s="60" t="s">
        <v>170</v>
      </c>
      <c r="D114" s="60" t="s">
        <v>878</v>
      </c>
      <c r="E114" s="60" t="s">
        <v>1088</v>
      </c>
      <c r="F114" s="120">
        <v>0.19484793</v>
      </c>
      <c r="G114" s="120">
        <v>1.8595215900000002</v>
      </c>
      <c r="H114" s="75">
        <f t="shared" si="3"/>
        <v>-0.89521609695319537</v>
      </c>
      <c r="I114" s="120">
        <v>52.907041270000001</v>
      </c>
      <c r="J114" s="120">
        <v>9.8924550007470486</v>
      </c>
      <c r="K114" s="75">
        <f t="shared" si="4"/>
        <v>4.3482215755345486</v>
      </c>
      <c r="L114" s="75" t="str">
        <f t="shared" si="5"/>
        <v/>
      </c>
    </row>
    <row r="115" spans="1:12" x14ac:dyDescent="0.2">
      <c r="A115" s="119" t="s">
        <v>2369</v>
      </c>
      <c r="B115" s="60" t="s">
        <v>437</v>
      </c>
      <c r="C115" s="60" t="s">
        <v>944</v>
      </c>
      <c r="D115" s="60" t="s">
        <v>236</v>
      </c>
      <c r="E115" s="60" t="s">
        <v>237</v>
      </c>
      <c r="F115" s="120">
        <v>45.043663301999999</v>
      </c>
      <c r="G115" s="120">
        <v>11.954913157</v>
      </c>
      <c r="H115" s="75">
        <f t="shared" si="3"/>
        <v>2.7677951073718536</v>
      </c>
      <c r="I115" s="120">
        <v>52.534129049999997</v>
      </c>
      <c r="J115" s="120">
        <v>15.415214480000001</v>
      </c>
      <c r="K115" s="75">
        <f t="shared" si="4"/>
        <v>2.4079401955878588</v>
      </c>
      <c r="L115" s="75">
        <f t="shared" si="5"/>
        <v>1.1662934406062708</v>
      </c>
    </row>
    <row r="116" spans="1:12" x14ac:dyDescent="0.2">
      <c r="A116" s="119" t="s">
        <v>2363</v>
      </c>
      <c r="B116" s="60" t="s">
        <v>981</v>
      </c>
      <c r="C116" s="60" t="s">
        <v>944</v>
      </c>
      <c r="D116" s="60" t="s">
        <v>878</v>
      </c>
      <c r="E116" s="60" t="s">
        <v>237</v>
      </c>
      <c r="F116" s="120">
        <v>29.049295171999997</v>
      </c>
      <c r="G116" s="120">
        <v>18.690164537999998</v>
      </c>
      <c r="H116" s="75">
        <f t="shared" si="3"/>
        <v>0.55425572166249704</v>
      </c>
      <c r="I116" s="120">
        <v>51.613848479999994</v>
      </c>
      <c r="J116" s="120">
        <v>73.165363470000003</v>
      </c>
      <c r="K116" s="75">
        <f t="shared" si="4"/>
        <v>-0.29455898211777187</v>
      </c>
      <c r="L116" s="75">
        <f t="shared" si="5"/>
        <v>1.7767676693839201</v>
      </c>
    </row>
    <row r="117" spans="1:12" x14ac:dyDescent="0.2">
      <c r="A117" s="119" t="s">
        <v>1917</v>
      </c>
      <c r="B117" s="119" t="s">
        <v>865</v>
      </c>
      <c r="C117" s="119" t="s">
        <v>944</v>
      </c>
      <c r="D117" s="60" t="s">
        <v>878</v>
      </c>
      <c r="E117" s="60" t="s">
        <v>1088</v>
      </c>
      <c r="F117" s="120">
        <v>13.683665785000001</v>
      </c>
      <c r="G117" s="120">
        <v>14.835258606</v>
      </c>
      <c r="H117" s="75">
        <f t="shared" si="3"/>
        <v>-7.7625395794195806E-2</v>
      </c>
      <c r="I117" s="120">
        <v>51.2026313</v>
      </c>
      <c r="J117" s="120">
        <v>11.035640859999999</v>
      </c>
      <c r="K117" s="75">
        <f t="shared" si="4"/>
        <v>3.6397515060126739</v>
      </c>
      <c r="L117" s="75">
        <f t="shared" si="5"/>
        <v>3.7418797056654363</v>
      </c>
    </row>
    <row r="118" spans="1:12" x14ac:dyDescent="0.2">
      <c r="A118" s="119" t="s">
        <v>2106</v>
      </c>
      <c r="B118" s="60" t="s">
        <v>2107</v>
      </c>
      <c r="C118" s="60" t="s">
        <v>1041</v>
      </c>
      <c r="D118" s="60" t="s">
        <v>235</v>
      </c>
      <c r="E118" s="60" t="s">
        <v>1088</v>
      </c>
      <c r="F118" s="120">
        <v>0.11284871</v>
      </c>
      <c r="G118" s="120">
        <v>8.605699E-2</v>
      </c>
      <c r="H118" s="75">
        <f t="shared" si="3"/>
        <v>0.31132532058116369</v>
      </c>
      <c r="I118" s="120">
        <v>50.92292415</v>
      </c>
      <c r="J118" s="120">
        <v>3.8591349999999996E-2</v>
      </c>
      <c r="K118" s="75" t="str">
        <f t="shared" si="4"/>
        <v/>
      </c>
      <c r="L118" s="75" t="str">
        <f t="shared" si="5"/>
        <v/>
      </c>
    </row>
    <row r="119" spans="1:12" x14ac:dyDescent="0.2">
      <c r="A119" s="119" t="s">
        <v>1965</v>
      </c>
      <c r="B119" s="60" t="s">
        <v>197</v>
      </c>
      <c r="C119" s="60" t="s">
        <v>944</v>
      </c>
      <c r="D119" s="60" t="s">
        <v>236</v>
      </c>
      <c r="E119" s="60" t="s">
        <v>1088</v>
      </c>
      <c r="F119" s="120">
        <v>32.586952019999998</v>
      </c>
      <c r="G119" s="120">
        <v>15.687337019999999</v>
      </c>
      <c r="H119" s="75">
        <f t="shared" si="3"/>
        <v>1.0772774868324975</v>
      </c>
      <c r="I119" s="120">
        <v>50.861619509999997</v>
      </c>
      <c r="J119" s="120">
        <v>19.587290620000001</v>
      </c>
      <c r="K119" s="75">
        <f t="shared" si="4"/>
        <v>1.5966643624548413</v>
      </c>
      <c r="L119" s="75">
        <f t="shared" si="5"/>
        <v>1.5607970784989054</v>
      </c>
    </row>
    <row r="120" spans="1:12" x14ac:dyDescent="0.2">
      <c r="A120" s="119" t="s">
        <v>2157</v>
      </c>
      <c r="B120" s="119" t="s">
        <v>1480</v>
      </c>
      <c r="C120" s="119" t="s">
        <v>1038</v>
      </c>
      <c r="D120" s="60" t="s">
        <v>236</v>
      </c>
      <c r="E120" s="60" t="s">
        <v>237</v>
      </c>
      <c r="F120" s="120">
        <v>2.78390885</v>
      </c>
      <c r="G120" s="120">
        <v>14.28089525</v>
      </c>
      <c r="H120" s="75">
        <f t="shared" si="3"/>
        <v>-0.8050606211119713</v>
      </c>
      <c r="I120" s="120">
        <v>50.248833380000001</v>
      </c>
      <c r="J120" s="120">
        <v>64.76530296</v>
      </c>
      <c r="K120" s="75">
        <f t="shared" si="4"/>
        <v>-0.22413960742167116</v>
      </c>
      <c r="L120" s="75">
        <f t="shared" si="5"/>
        <v>18.049740881422895</v>
      </c>
    </row>
    <row r="121" spans="1:12" x14ac:dyDescent="0.2">
      <c r="A121" s="119" t="s">
        <v>2465</v>
      </c>
      <c r="B121" s="60" t="s">
        <v>117</v>
      </c>
      <c r="C121" s="60" t="s">
        <v>703</v>
      </c>
      <c r="D121" s="60" t="s">
        <v>235</v>
      </c>
      <c r="E121" s="60" t="s">
        <v>1088</v>
      </c>
      <c r="F121" s="120">
        <v>5.8105179749999998</v>
      </c>
      <c r="G121" s="120">
        <v>4.9476361180000001</v>
      </c>
      <c r="H121" s="75">
        <f t="shared" si="3"/>
        <v>0.1744028534881028</v>
      </c>
      <c r="I121" s="120">
        <v>49.495182270000001</v>
      </c>
      <c r="J121" s="120">
        <v>22.64975909</v>
      </c>
      <c r="K121" s="75">
        <f t="shared" si="4"/>
        <v>1.1852410029320097</v>
      </c>
      <c r="L121" s="75">
        <f t="shared" si="5"/>
        <v>8.518204828374186</v>
      </c>
    </row>
    <row r="122" spans="1:12" x14ac:dyDescent="0.2">
      <c r="A122" s="119" t="s">
        <v>1842</v>
      </c>
      <c r="B122" s="60" t="s">
        <v>1086</v>
      </c>
      <c r="C122" s="60" t="s">
        <v>703</v>
      </c>
      <c r="D122" s="60" t="s">
        <v>235</v>
      </c>
      <c r="E122" s="60" t="s">
        <v>1088</v>
      </c>
      <c r="F122" s="120">
        <v>11.266755785000001</v>
      </c>
      <c r="G122" s="120">
        <v>3.6094110399999999</v>
      </c>
      <c r="H122" s="75">
        <f t="shared" si="3"/>
        <v>2.1214942438365241</v>
      </c>
      <c r="I122" s="120">
        <v>49.128440060000003</v>
      </c>
      <c r="J122" s="120">
        <v>15.07431968</v>
      </c>
      <c r="K122" s="75">
        <f t="shared" si="4"/>
        <v>2.2590817431835175</v>
      </c>
      <c r="L122" s="75">
        <f t="shared" si="5"/>
        <v>4.3604779403674634</v>
      </c>
    </row>
    <row r="123" spans="1:12" x14ac:dyDescent="0.2">
      <c r="A123" s="119" t="s">
        <v>1900</v>
      </c>
      <c r="B123" s="60" t="s">
        <v>401</v>
      </c>
      <c r="C123" s="60" t="s">
        <v>944</v>
      </c>
      <c r="D123" s="60" t="s">
        <v>236</v>
      </c>
      <c r="E123" s="60" t="s">
        <v>237</v>
      </c>
      <c r="F123" s="120">
        <v>32.545800714000002</v>
      </c>
      <c r="G123" s="120">
        <v>20.447746416000001</v>
      </c>
      <c r="H123" s="75">
        <f t="shared" si="3"/>
        <v>0.59165709765128383</v>
      </c>
      <c r="I123" s="120">
        <v>48.991413319999999</v>
      </c>
      <c r="J123" s="120">
        <v>16.105210469999999</v>
      </c>
      <c r="K123" s="75">
        <f t="shared" si="4"/>
        <v>2.0419604519455872</v>
      </c>
      <c r="L123" s="75">
        <f t="shared" si="5"/>
        <v>1.5053067445019321</v>
      </c>
    </row>
    <row r="124" spans="1:12" x14ac:dyDescent="0.2">
      <c r="A124" s="119" t="s">
        <v>2382</v>
      </c>
      <c r="B124" s="60" t="s">
        <v>450</v>
      </c>
      <c r="C124" s="60" t="s">
        <v>944</v>
      </c>
      <c r="D124" s="60" t="s">
        <v>236</v>
      </c>
      <c r="E124" s="60" t="s">
        <v>237</v>
      </c>
      <c r="F124" s="120">
        <v>14.93989635</v>
      </c>
      <c r="G124" s="120">
        <v>2.589754342</v>
      </c>
      <c r="H124" s="75">
        <f t="shared" si="3"/>
        <v>4.7688469163690277</v>
      </c>
      <c r="I124" s="120">
        <v>48.350714279999998</v>
      </c>
      <c r="J124" s="120">
        <v>1.9693564099999998</v>
      </c>
      <c r="K124" s="75">
        <f t="shared" si="4"/>
        <v>23.551530659704202</v>
      </c>
      <c r="L124" s="75">
        <f t="shared" si="5"/>
        <v>3.2363487100096244</v>
      </c>
    </row>
    <row r="125" spans="1:12" x14ac:dyDescent="0.2">
      <c r="A125" s="119" t="s">
        <v>2428</v>
      </c>
      <c r="B125" s="119" t="s">
        <v>980</v>
      </c>
      <c r="C125" s="119" t="s">
        <v>944</v>
      </c>
      <c r="D125" s="60" t="s">
        <v>236</v>
      </c>
      <c r="E125" s="60" t="s">
        <v>237</v>
      </c>
      <c r="F125" s="120">
        <v>31.159938833999998</v>
      </c>
      <c r="G125" s="120">
        <v>44.179889445000001</v>
      </c>
      <c r="H125" s="75">
        <f t="shared" si="3"/>
        <v>-0.29470310529429167</v>
      </c>
      <c r="I125" s="120">
        <v>48.349484889999999</v>
      </c>
      <c r="J125" s="120">
        <v>87.728464750000001</v>
      </c>
      <c r="K125" s="75">
        <f t="shared" si="4"/>
        <v>-0.44887346395743233</v>
      </c>
      <c r="L125" s="75">
        <f t="shared" si="5"/>
        <v>1.5516553208777073</v>
      </c>
    </row>
    <row r="126" spans="1:12" x14ac:dyDescent="0.2">
      <c r="A126" s="119" t="s">
        <v>2273</v>
      </c>
      <c r="B126" s="60" t="s">
        <v>419</v>
      </c>
      <c r="C126" s="60" t="s">
        <v>940</v>
      </c>
      <c r="D126" s="60" t="s">
        <v>235</v>
      </c>
      <c r="E126" s="60" t="s">
        <v>1088</v>
      </c>
      <c r="F126" s="120">
        <v>5.2296197949999996</v>
      </c>
      <c r="G126" s="120">
        <v>2.2352237700000002</v>
      </c>
      <c r="H126" s="75">
        <f t="shared" si="3"/>
        <v>1.339640381956031</v>
      </c>
      <c r="I126" s="120">
        <v>48.199894649999997</v>
      </c>
      <c r="J126" s="120">
        <v>4.9529382399999999</v>
      </c>
      <c r="K126" s="75">
        <f t="shared" si="4"/>
        <v>8.7315759483405149</v>
      </c>
      <c r="L126" s="75">
        <f t="shared" si="5"/>
        <v>9.216711068763269</v>
      </c>
    </row>
    <row r="127" spans="1:12" x14ac:dyDescent="0.2">
      <c r="A127" s="119" t="s">
        <v>2482</v>
      </c>
      <c r="B127" s="119" t="s">
        <v>52</v>
      </c>
      <c r="C127" s="119" t="s">
        <v>2050</v>
      </c>
      <c r="D127" s="60" t="s">
        <v>236</v>
      </c>
      <c r="E127" s="60" t="s">
        <v>237</v>
      </c>
      <c r="F127" s="120">
        <v>5.1163932699999997</v>
      </c>
      <c r="G127" s="120">
        <v>4.6082179999999999</v>
      </c>
      <c r="H127" s="75">
        <f t="shared" si="3"/>
        <v>0.11027587453544951</v>
      </c>
      <c r="I127" s="120">
        <v>48.005038490000004</v>
      </c>
      <c r="J127" s="120">
        <v>41.69976278</v>
      </c>
      <c r="K127" s="75">
        <f t="shared" si="4"/>
        <v>0.15120651269086194</v>
      </c>
      <c r="L127" s="75">
        <f t="shared" si="5"/>
        <v>9.3825935491467813</v>
      </c>
    </row>
    <row r="128" spans="1:12" x14ac:dyDescent="0.2">
      <c r="A128" s="119" t="s">
        <v>2459</v>
      </c>
      <c r="B128" s="60" t="s">
        <v>150</v>
      </c>
      <c r="C128" s="60" t="s">
        <v>703</v>
      </c>
      <c r="D128" s="60" t="s">
        <v>235</v>
      </c>
      <c r="E128" s="60" t="s">
        <v>1088</v>
      </c>
      <c r="F128" s="120">
        <v>4.4775999469999999</v>
      </c>
      <c r="G128" s="120">
        <v>7.4967980320000001</v>
      </c>
      <c r="H128" s="75">
        <f t="shared" si="3"/>
        <v>-0.40273168252800551</v>
      </c>
      <c r="I128" s="120">
        <v>47.614239650000002</v>
      </c>
      <c r="J128" s="120">
        <v>42.66497202</v>
      </c>
      <c r="K128" s="75">
        <f t="shared" si="4"/>
        <v>0.11600306752058676</v>
      </c>
      <c r="L128" s="75">
        <f t="shared" si="5"/>
        <v>10.633875338037207</v>
      </c>
    </row>
    <row r="129" spans="1:12" x14ac:dyDescent="0.2">
      <c r="A129" s="119" t="s">
        <v>1918</v>
      </c>
      <c r="B129" s="60" t="s">
        <v>385</v>
      </c>
      <c r="C129" s="60" t="s">
        <v>944</v>
      </c>
      <c r="D129" s="60" t="s">
        <v>236</v>
      </c>
      <c r="E129" s="60" t="s">
        <v>237</v>
      </c>
      <c r="F129" s="120">
        <v>15.906674601000001</v>
      </c>
      <c r="G129" s="120">
        <v>5.2934370580000003</v>
      </c>
      <c r="H129" s="75">
        <f t="shared" si="3"/>
        <v>2.0049803986920289</v>
      </c>
      <c r="I129" s="120">
        <v>47.487989668157695</v>
      </c>
      <c r="J129" s="120">
        <v>10.104393117185149</v>
      </c>
      <c r="K129" s="75">
        <f t="shared" si="4"/>
        <v>3.6997369478224291</v>
      </c>
      <c r="L129" s="75">
        <f t="shared" si="5"/>
        <v>2.9854127816993428</v>
      </c>
    </row>
    <row r="130" spans="1:12" x14ac:dyDescent="0.2">
      <c r="A130" s="119" t="s">
        <v>2332</v>
      </c>
      <c r="B130" s="60" t="s">
        <v>2092</v>
      </c>
      <c r="C130" s="60" t="s">
        <v>2089</v>
      </c>
      <c r="D130" s="60" t="s">
        <v>235</v>
      </c>
      <c r="E130" s="60" t="s">
        <v>1088</v>
      </c>
      <c r="F130" s="120">
        <v>24.154029059999999</v>
      </c>
      <c r="G130" s="120">
        <v>20.336950390000002</v>
      </c>
      <c r="H130" s="75">
        <f t="shared" si="3"/>
        <v>0.18769179236808853</v>
      </c>
      <c r="I130" s="120">
        <v>46.620142219999998</v>
      </c>
      <c r="J130" s="120">
        <v>36.096391109999999</v>
      </c>
      <c r="K130" s="75">
        <f t="shared" si="4"/>
        <v>0.29154579686179605</v>
      </c>
      <c r="L130" s="75">
        <f t="shared" si="5"/>
        <v>1.9301186607084424</v>
      </c>
    </row>
    <row r="131" spans="1:12" x14ac:dyDescent="0.2">
      <c r="A131" s="119" t="s">
        <v>1897</v>
      </c>
      <c r="B131" s="60" t="s">
        <v>538</v>
      </c>
      <c r="C131" s="60" t="s">
        <v>944</v>
      </c>
      <c r="D131" s="60" t="s">
        <v>878</v>
      </c>
      <c r="E131" s="60" t="s">
        <v>237</v>
      </c>
      <c r="F131" s="120">
        <v>14.982693493000001</v>
      </c>
      <c r="G131" s="120">
        <v>9.4171077170000004</v>
      </c>
      <c r="H131" s="75">
        <f t="shared" si="3"/>
        <v>0.5910079764674312</v>
      </c>
      <c r="I131" s="120">
        <v>46.488157780000002</v>
      </c>
      <c r="J131" s="120">
        <v>10.8032056</v>
      </c>
      <c r="K131" s="75">
        <f t="shared" si="4"/>
        <v>3.3031818055929625</v>
      </c>
      <c r="L131" s="75">
        <f t="shared" si="5"/>
        <v>3.1027904162705813</v>
      </c>
    </row>
    <row r="132" spans="1:12" x14ac:dyDescent="0.2">
      <c r="A132" s="119" t="s">
        <v>2494</v>
      </c>
      <c r="B132" s="60" t="s">
        <v>1303</v>
      </c>
      <c r="C132" s="60" t="s">
        <v>941</v>
      </c>
      <c r="D132" s="60" t="s">
        <v>235</v>
      </c>
      <c r="E132" s="60" t="s">
        <v>1088</v>
      </c>
      <c r="F132" s="120">
        <v>0.69722316000000006</v>
      </c>
      <c r="G132" s="120">
        <v>0.23463804000000002</v>
      </c>
      <c r="H132" s="75">
        <f t="shared" si="3"/>
        <v>1.9714839077244251</v>
      </c>
      <c r="I132" s="120">
        <v>46.12149903619585</v>
      </c>
      <c r="J132" s="120">
        <v>36.560364647003048</v>
      </c>
      <c r="K132" s="75">
        <f t="shared" si="4"/>
        <v>0.26151638479285655</v>
      </c>
      <c r="L132" s="75">
        <f t="shared" si="5"/>
        <v>66.150268209959989</v>
      </c>
    </row>
    <row r="133" spans="1:12" x14ac:dyDescent="0.2">
      <c r="A133" s="119" t="s">
        <v>1847</v>
      </c>
      <c r="B133" s="60" t="s">
        <v>549</v>
      </c>
      <c r="C133" s="60" t="s">
        <v>703</v>
      </c>
      <c r="D133" s="60" t="s">
        <v>235</v>
      </c>
      <c r="E133" s="60" t="s">
        <v>1088</v>
      </c>
      <c r="F133" s="120">
        <v>21.170355815000001</v>
      </c>
      <c r="G133" s="120">
        <v>17.269496105000002</v>
      </c>
      <c r="H133" s="75">
        <f t="shared" si="3"/>
        <v>0.22588150147997599</v>
      </c>
      <c r="I133" s="120">
        <v>45.027577740000005</v>
      </c>
      <c r="J133" s="120">
        <v>24.87700122</v>
      </c>
      <c r="K133" s="75">
        <f t="shared" si="4"/>
        <v>0.81000826192024467</v>
      </c>
      <c r="L133" s="75">
        <f t="shared" si="5"/>
        <v>2.1269164360523529</v>
      </c>
    </row>
    <row r="134" spans="1:12" x14ac:dyDescent="0.2">
      <c r="A134" s="119" t="s">
        <v>1957</v>
      </c>
      <c r="B134" s="60" t="s">
        <v>205</v>
      </c>
      <c r="C134" s="60" t="s">
        <v>944</v>
      </c>
      <c r="D134" s="60" t="s">
        <v>236</v>
      </c>
      <c r="E134" s="60" t="s">
        <v>1088</v>
      </c>
      <c r="F134" s="120">
        <v>6.6651070499999996</v>
      </c>
      <c r="G134" s="120">
        <v>8.6351034900000005</v>
      </c>
      <c r="H134" s="75">
        <f t="shared" si="3"/>
        <v>-0.22813813896745794</v>
      </c>
      <c r="I134" s="120">
        <v>44.96833385</v>
      </c>
      <c r="J134" s="120">
        <v>12.06528273</v>
      </c>
      <c r="K134" s="75">
        <f t="shared" si="4"/>
        <v>2.7270849640504031</v>
      </c>
      <c r="L134" s="75">
        <f t="shared" si="5"/>
        <v>6.7468284474140594</v>
      </c>
    </row>
    <row r="135" spans="1:12" x14ac:dyDescent="0.2">
      <c r="A135" s="119" t="s">
        <v>2427</v>
      </c>
      <c r="B135" s="60" t="s">
        <v>595</v>
      </c>
      <c r="C135" s="60" t="s">
        <v>943</v>
      </c>
      <c r="D135" s="60" t="s">
        <v>235</v>
      </c>
      <c r="E135" s="60" t="s">
        <v>1088</v>
      </c>
      <c r="F135" s="120">
        <v>40.089024658</v>
      </c>
      <c r="G135" s="120">
        <v>24.589844807999999</v>
      </c>
      <c r="H135" s="75">
        <f t="shared" ref="H135:H198" si="6">IF(ISERROR(F135/G135-1),"",IF((F135/G135-1)&gt;10000%,"",F135/G135-1))</f>
        <v>0.63030816058495565</v>
      </c>
      <c r="I135" s="120">
        <v>44.672153899999998</v>
      </c>
      <c r="J135" s="120">
        <v>24.17748181</v>
      </c>
      <c r="K135" s="75">
        <f t="shared" ref="K135:K198" si="7">IF(ISERROR(I135/J135-1),"",IF((I135/J135-1)&gt;10000%,"",I135/J135-1))</f>
        <v>0.84767604215602121</v>
      </c>
      <c r="L135" s="75">
        <f t="shared" ref="L135:L198" si="8">IF(ISERROR(I135/F135),"",IF(I135/F135&gt;10000%,"",I135/F135))</f>
        <v>1.1143237901420335</v>
      </c>
    </row>
    <row r="136" spans="1:12" x14ac:dyDescent="0.2">
      <c r="A136" s="119" t="s">
        <v>2751</v>
      </c>
      <c r="B136" s="60" t="s">
        <v>410</v>
      </c>
      <c r="C136" s="60" t="s">
        <v>944</v>
      </c>
      <c r="D136" s="60" t="s">
        <v>878</v>
      </c>
      <c r="E136" s="60" t="s">
        <v>1088</v>
      </c>
      <c r="F136" s="120">
        <v>78.775434018000013</v>
      </c>
      <c r="G136" s="120">
        <v>27.040370264</v>
      </c>
      <c r="H136" s="75">
        <f t="shared" si="6"/>
        <v>1.913252786441209</v>
      </c>
      <c r="I136" s="120">
        <v>43.9633265051907</v>
      </c>
      <c r="J136" s="120">
        <v>78.3805180478995</v>
      </c>
      <c r="K136" s="75">
        <f t="shared" si="7"/>
        <v>-0.43910390489733608</v>
      </c>
      <c r="L136" s="75">
        <f t="shared" si="8"/>
        <v>0.55808421817320841</v>
      </c>
    </row>
    <row r="137" spans="1:12" x14ac:dyDescent="0.2">
      <c r="A137" s="119" t="s">
        <v>1961</v>
      </c>
      <c r="B137" s="60" t="s">
        <v>390</v>
      </c>
      <c r="C137" s="60" t="s">
        <v>944</v>
      </c>
      <c r="D137" s="60" t="s">
        <v>236</v>
      </c>
      <c r="E137" s="60" t="s">
        <v>237</v>
      </c>
      <c r="F137" s="120">
        <v>11.431740639000001</v>
      </c>
      <c r="G137" s="120">
        <v>10.963300539999999</v>
      </c>
      <c r="H137" s="75">
        <f t="shared" si="6"/>
        <v>4.2728017652246431E-2</v>
      </c>
      <c r="I137" s="120">
        <v>42.447293030000004</v>
      </c>
      <c r="J137" s="120">
        <v>44.911374989999999</v>
      </c>
      <c r="K137" s="75">
        <f t="shared" si="7"/>
        <v>-5.4865431319986224E-2</v>
      </c>
      <c r="L137" s="75">
        <f t="shared" si="8"/>
        <v>3.7131084731916304</v>
      </c>
    </row>
    <row r="138" spans="1:12" x14ac:dyDescent="0.2">
      <c r="A138" s="119" t="s">
        <v>2389</v>
      </c>
      <c r="B138" s="60" t="s">
        <v>970</v>
      </c>
      <c r="C138" s="60" t="s">
        <v>944</v>
      </c>
      <c r="D138" s="60" t="s">
        <v>236</v>
      </c>
      <c r="E138" s="60" t="s">
        <v>237</v>
      </c>
      <c r="F138" s="120">
        <v>17.55249525</v>
      </c>
      <c r="G138" s="120">
        <v>24.631119112</v>
      </c>
      <c r="H138" s="75">
        <f t="shared" si="6"/>
        <v>-0.28738539364828841</v>
      </c>
      <c r="I138" s="120">
        <v>41.902248579999998</v>
      </c>
      <c r="J138" s="120">
        <v>77.419803700000003</v>
      </c>
      <c r="K138" s="75">
        <f t="shared" si="7"/>
        <v>-0.45876576047169704</v>
      </c>
      <c r="L138" s="75">
        <f t="shared" si="8"/>
        <v>2.3872530932603442</v>
      </c>
    </row>
    <row r="139" spans="1:12" x14ac:dyDescent="0.2">
      <c r="A139" s="119" t="s">
        <v>2386</v>
      </c>
      <c r="B139" s="60" t="s">
        <v>453</v>
      </c>
      <c r="C139" s="60" t="s">
        <v>944</v>
      </c>
      <c r="D139" s="60" t="s">
        <v>236</v>
      </c>
      <c r="E139" s="60" t="s">
        <v>237</v>
      </c>
      <c r="F139" s="120">
        <v>23.282082991999999</v>
      </c>
      <c r="G139" s="120">
        <v>18.642052011000001</v>
      </c>
      <c r="H139" s="75">
        <f t="shared" si="6"/>
        <v>0.2489013000426179</v>
      </c>
      <c r="I139" s="120">
        <v>41.738864649999996</v>
      </c>
      <c r="J139" s="120">
        <v>34.09673737</v>
      </c>
      <c r="K139" s="75">
        <f t="shared" si="7"/>
        <v>0.22413074884765716</v>
      </c>
      <c r="L139" s="75">
        <f t="shared" si="8"/>
        <v>1.7927461500906927</v>
      </c>
    </row>
    <row r="140" spans="1:12" x14ac:dyDescent="0.2">
      <c r="A140" s="119" t="s">
        <v>1783</v>
      </c>
      <c r="B140" s="60" t="s">
        <v>175</v>
      </c>
      <c r="C140" s="60" t="s">
        <v>703</v>
      </c>
      <c r="D140" s="60" t="s">
        <v>235</v>
      </c>
      <c r="E140" s="60" t="s">
        <v>1088</v>
      </c>
      <c r="F140" s="120">
        <v>14.705575968</v>
      </c>
      <c r="G140" s="120">
        <v>10.380208292999999</v>
      </c>
      <c r="H140" s="75">
        <f t="shared" si="6"/>
        <v>0.41669372645603442</v>
      </c>
      <c r="I140" s="120">
        <v>41.056592610000003</v>
      </c>
      <c r="J140" s="120">
        <v>19.475495370000001</v>
      </c>
      <c r="K140" s="75">
        <f t="shared" si="7"/>
        <v>1.1081154461027709</v>
      </c>
      <c r="L140" s="75">
        <f t="shared" si="8"/>
        <v>2.7919064645506584</v>
      </c>
    </row>
    <row r="141" spans="1:12" x14ac:dyDescent="0.2">
      <c r="A141" s="119" t="s">
        <v>2460</v>
      </c>
      <c r="B141" s="60" t="s">
        <v>2337</v>
      </c>
      <c r="C141" s="60" t="s">
        <v>2089</v>
      </c>
      <c r="D141" s="60" t="s">
        <v>236</v>
      </c>
      <c r="E141" s="60" t="s">
        <v>237</v>
      </c>
      <c r="F141" s="120">
        <v>7.6508784199999997</v>
      </c>
      <c r="G141" s="120">
        <v>2.7784121499999999</v>
      </c>
      <c r="H141" s="75">
        <f t="shared" si="6"/>
        <v>1.7536873606027097</v>
      </c>
      <c r="I141" s="120">
        <v>40.712821962622947</v>
      </c>
      <c r="J141" s="120">
        <v>30.566059758851701</v>
      </c>
      <c r="K141" s="75">
        <f t="shared" si="7"/>
        <v>0.33196173415295438</v>
      </c>
      <c r="L141" s="75">
        <f t="shared" si="8"/>
        <v>5.321326484053964</v>
      </c>
    </row>
    <row r="142" spans="1:12" x14ac:dyDescent="0.2">
      <c r="A142" s="119" t="s">
        <v>2545</v>
      </c>
      <c r="B142" s="60" t="s">
        <v>1556</v>
      </c>
      <c r="C142" s="60" t="s">
        <v>941</v>
      </c>
      <c r="D142" s="60" t="s">
        <v>235</v>
      </c>
      <c r="E142" s="60" t="s">
        <v>1088</v>
      </c>
      <c r="F142" s="120">
        <v>3.3685008500000002</v>
      </c>
      <c r="G142" s="120">
        <v>0.28290616999999996</v>
      </c>
      <c r="H142" s="75">
        <f t="shared" si="6"/>
        <v>10.906777607572153</v>
      </c>
      <c r="I142" s="120">
        <v>40.568431409999995</v>
      </c>
      <c r="J142" s="120">
        <v>1.9757790000000001E-2</v>
      </c>
      <c r="K142" s="75" t="str">
        <f t="shared" si="7"/>
        <v/>
      </c>
      <c r="L142" s="75">
        <f t="shared" si="8"/>
        <v>12.043467766974141</v>
      </c>
    </row>
    <row r="143" spans="1:12" x14ac:dyDescent="0.2">
      <c r="A143" s="119" t="s">
        <v>2247</v>
      </c>
      <c r="B143" s="119" t="s">
        <v>505</v>
      </c>
      <c r="C143" s="119" t="s">
        <v>940</v>
      </c>
      <c r="D143" s="60" t="s">
        <v>235</v>
      </c>
      <c r="E143" s="60" t="s">
        <v>1088</v>
      </c>
      <c r="F143" s="120">
        <v>3.6378933730000003</v>
      </c>
      <c r="G143" s="120">
        <v>1.410748023</v>
      </c>
      <c r="H143" s="75">
        <f t="shared" si="6"/>
        <v>1.5786981896766408</v>
      </c>
      <c r="I143" s="120">
        <v>39.854865109999999</v>
      </c>
      <c r="J143" s="120">
        <v>22.737533149999997</v>
      </c>
      <c r="K143" s="75">
        <f t="shared" si="7"/>
        <v>0.75282273794068133</v>
      </c>
      <c r="L143" s="75">
        <f t="shared" si="8"/>
        <v>10.955479180835242</v>
      </c>
    </row>
    <row r="144" spans="1:12" x14ac:dyDescent="0.2">
      <c r="A144" s="119" t="s">
        <v>2847</v>
      </c>
      <c r="B144" s="60" t="s">
        <v>2186</v>
      </c>
      <c r="C144" s="60" t="s">
        <v>945</v>
      </c>
      <c r="D144" s="60" t="s">
        <v>235</v>
      </c>
      <c r="E144" s="60" t="s">
        <v>237</v>
      </c>
      <c r="F144" s="120">
        <v>0.59513868999999997</v>
      </c>
      <c r="G144" s="120">
        <v>2.1538450199999999</v>
      </c>
      <c r="H144" s="75">
        <f t="shared" si="6"/>
        <v>-0.72368546275441858</v>
      </c>
      <c r="I144" s="120">
        <v>39.406562439999995</v>
      </c>
      <c r="J144" s="120">
        <v>6.8279337900000003</v>
      </c>
      <c r="K144" s="75">
        <f t="shared" si="7"/>
        <v>4.7713744233597781</v>
      </c>
      <c r="L144" s="75">
        <f t="shared" si="8"/>
        <v>66.214082703982825</v>
      </c>
    </row>
    <row r="145" spans="1:12" x14ac:dyDescent="0.2">
      <c r="A145" s="119" t="s">
        <v>2417</v>
      </c>
      <c r="B145" s="60" t="s">
        <v>637</v>
      </c>
      <c r="C145" s="60" t="s">
        <v>944</v>
      </c>
      <c r="D145" s="60" t="s">
        <v>236</v>
      </c>
      <c r="E145" s="60" t="s">
        <v>237</v>
      </c>
      <c r="F145" s="120">
        <v>30.290242215999999</v>
      </c>
      <c r="G145" s="120">
        <v>17.898089291999998</v>
      </c>
      <c r="H145" s="75">
        <f t="shared" si="6"/>
        <v>0.69237295232061369</v>
      </c>
      <c r="I145" s="120">
        <v>39.387922950000004</v>
      </c>
      <c r="J145" s="120">
        <v>10.1800295</v>
      </c>
      <c r="K145" s="75">
        <f t="shared" si="7"/>
        <v>2.8691364253905163</v>
      </c>
      <c r="L145" s="75">
        <f t="shared" si="8"/>
        <v>1.300350214076347</v>
      </c>
    </row>
    <row r="146" spans="1:12" x14ac:dyDescent="0.2">
      <c r="A146" s="119" t="s">
        <v>1796</v>
      </c>
      <c r="B146" s="60" t="s">
        <v>144</v>
      </c>
      <c r="C146" s="60" t="s">
        <v>703</v>
      </c>
      <c r="D146" s="60" t="s">
        <v>235</v>
      </c>
      <c r="E146" s="60" t="s">
        <v>1088</v>
      </c>
      <c r="F146" s="120">
        <v>16.201323324000001</v>
      </c>
      <c r="G146" s="120">
        <v>22.265199938999999</v>
      </c>
      <c r="H146" s="75">
        <f t="shared" si="6"/>
        <v>-0.27234772791680339</v>
      </c>
      <c r="I146" s="120">
        <v>38.725344</v>
      </c>
      <c r="J146" s="120">
        <v>49.113564500000003</v>
      </c>
      <c r="K146" s="75">
        <f t="shared" si="7"/>
        <v>-0.21151428542719608</v>
      </c>
      <c r="L146" s="75">
        <f t="shared" si="8"/>
        <v>2.3902580811182137</v>
      </c>
    </row>
    <row r="147" spans="1:12" x14ac:dyDescent="0.2">
      <c r="A147" s="119" t="s">
        <v>2360</v>
      </c>
      <c r="B147" s="60" t="s">
        <v>649</v>
      </c>
      <c r="C147" s="60" t="s">
        <v>944</v>
      </c>
      <c r="D147" s="60" t="s">
        <v>236</v>
      </c>
      <c r="E147" s="60" t="s">
        <v>237</v>
      </c>
      <c r="F147" s="120">
        <v>25.449396964000002</v>
      </c>
      <c r="G147" s="120">
        <v>27.511146197999999</v>
      </c>
      <c r="H147" s="75">
        <f t="shared" si="6"/>
        <v>-7.4942324073356215E-2</v>
      </c>
      <c r="I147" s="120">
        <v>38.624548770000004</v>
      </c>
      <c r="J147" s="120">
        <v>41.809150520000003</v>
      </c>
      <c r="K147" s="75">
        <f t="shared" si="7"/>
        <v>-7.6169970219236993E-2</v>
      </c>
      <c r="L147" s="75">
        <f t="shared" si="8"/>
        <v>1.5176999606174244</v>
      </c>
    </row>
    <row r="148" spans="1:12" x14ac:dyDescent="0.2">
      <c r="A148" s="119" t="s">
        <v>2804</v>
      </c>
      <c r="B148" s="119" t="s">
        <v>181</v>
      </c>
      <c r="C148" s="119" t="s">
        <v>945</v>
      </c>
      <c r="D148" s="60" t="s">
        <v>235</v>
      </c>
      <c r="E148" s="60" t="s">
        <v>1088</v>
      </c>
      <c r="F148" s="120">
        <v>78.960039085999995</v>
      </c>
      <c r="G148" s="120">
        <v>72.620190790999999</v>
      </c>
      <c r="H148" s="75">
        <f t="shared" si="6"/>
        <v>8.7301454677336299E-2</v>
      </c>
      <c r="I148" s="120">
        <v>38.423913119999995</v>
      </c>
      <c r="J148" s="120">
        <v>55.725372590000006</v>
      </c>
      <c r="K148" s="75">
        <f t="shared" si="7"/>
        <v>-0.31047723264760696</v>
      </c>
      <c r="L148" s="75">
        <f t="shared" si="8"/>
        <v>0.48662479862947211</v>
      </c>
    </row>
    <row r="149" spans="1:12" x14ac:dyDescent="0.2">
      <c r="A149" s="119" t="s">
        <v>2802</v>
      </c>
      <c r="B149" s="60" t="s">
        <v>561</v>
      </c>
      <c r="C149" s="60" t="s">
        <v>945</v>
      </c>
      <c r="D149" s="60" t="s">
        <v>235</v>
      </c>
      <c r="E149" s="60" t="s">
        <v>1088</v>
      </c>
      <c r="F149" s="120">
        <v>7.0155136900000006</v>
      </c>
      <c r="G149" s="120">
        <v>11.88759986</v>
      </c>
      <c r="H149" s="75">
        <f t="shared" si="6"/>
        <v>-0.40984607720468813</v>
      </c>
      <c r="I149" s="120">
        <v>38.105664590000003</v>
      </c>
      <c r="J149" s="120">
        <v>15.64546878</v>
      </c>
      <c r="K149" s="75">
        <f t="shared" si="7"/>
        <v>1.4355719298555911</v>
      </c>
      <c r="L149" s="75">
        <f t="shared" si="8"/>
        <v>5.4316285697391322</v>
      </c>
    </row>
    <row r="150" spans="1:12" x14ac:dyDescent="0.2">
      <c r="A150" s="119" t="s">
        <v>1907</v>
      </c>
      <c r="B150" s="60" t="s">
        <v>656</v>
      </c>
      <c r="C150" s="60" t="s">
        <v>944</v>
      </c>
      <c r="D150" s="60" t="s">
        <v>236</v>
      </c>
      <c r="E150" s="60" t="s">
        <v>237</v>
      </c>
      <c r="F150" s="120">
        <v>39.875217829999997</v>
      </c>
      <c r="G150" s="120">
        <v>13.356708176000001</v>
      </c>
      <c r="H150" s="75">
        <f t="shared" si="6"/>
        <v>1.9854075798144466</v>
      </c>
      <c r="I150" s="120">
        <v>37.943794159999996</v>
      </c>
      <c r="J150" s="120">
        <v>7.0903011500000002</v>
      </c>
      <c r="K150" s="75">
        <f t="shared" si="7"/>
        <v>4.351506707158693</v>
      </c>
      <c r="L150" s="75">
        <f t="shared" si="8"/>
        <v>0.95156330735961769</v>
      </c>
    </row>
    <row r="151" spans="1:12" x14ac:dyDescent="0.2">
      <c r="A151" s="119" t="s">
        <v>2244</v>
      </c>
      <c r="B151" s="60" t="s">
        <v>288</v>
      </c>
      <c r="C151" s="60" t="s">
        <v>940</v>
      </c>
      <c r="D151" s="60" t="s">
        <v>235</v>
      </c>
      <c r="E151" s="60" t="s">
        <v>1088</v>
      </c>
      <c r="F151" s="120">
        <v>9.6391598379999994</v>
      </c>
      <c r="G151" s="120">
        <v>6.7753594479999997</v>
      </c>
      <c r="H151" s="75">
        <f t="shared" si="6"/>
        <v>0.42267873933173505</v>
      </c>
      <c r="I151" s="120">
        <v>36.974719780000001</v>
      </c>
      <c r="J151" s="120">
        <v>311.02639525000001</v>
      </c>
      <c r="K151" s="75">
        <f t="shared" si="7"/>
        <v>-0.881120315366546</v>
      </c>
      <c r="L151" s="75">
        <f t="shared" si="8"/>
        <v>3.8358861562017394</v>
      </c>
    </row>
    <row r="152" spans="1:12" x14ac:dyDescent="0.2">
      <c r="A152" s="119" t="s">
        <v>1936</v>
      </c>
      <c r="B152" s="60" t="s">
        <v>1006</v>
      </c>
      <c r="C152" s="60" t="s">
        <v>944</v>
      </c>
      <c r="D152" s="60" t="s">
        <v>878</v>
      </c>
      <c r="E152" s="60" t="s">
        <v>237</v>
      </c>
      <c r="F152" s="120">
        <v>15.392443118000001</v>
      </c>
      <c r="G152" s="120">
        <v>12.521250989</v>
      </c>
      <c r="H152" s="75">
        <f t="shared" si="6"/>
        <v>0.22930553277163446</v>
      </c>
      <c r="I152" s="120">
        <v>36.915582078972399</v>
      </c>
      <c r="J152" s="120">
        <v>29.686796284633349</v>
      </c>
      <c r="K152" s="75">
        <f t="shared" si="7"/>
        <v>0.24350171453431146</v>
      </c>
      <c r="L152" s="75">
        <f t="shared" si="8"/>
        <v>2.3982925774663499</v>
      </c>
    </row>
    <row r="153" spans="1:12" x14ac:dyDescent="0.2">
      <c r="A153" s="119" t="s">
        <v>2811</v>
      </c>
      <c r="B153" s="60" t="s">
        <v>246</v>
      </c>
      <c r="C153" s="60" t="s">
        <v>945</v>
      </c>
      <c r="D153" s="60" t="s">
        <v>235</v>
      </c>
      <c r="E153" s="60" t="s">
        <v>237</v>
      </c>
      <c r="F153" s="120">
        <v>5.1838469329999999</v>
      </c>
      <c r="G153" s="120">
        <v>12.253283661000001</v>
      </c>
      <c r="H153" s="75">
        <f t="shared" si="6"/>
        <v>-0.57694222410770979</v>
      </c>
      <c r="I153" s="120">
        <v>36.589718840000003</v>
      </c>
      <c r="J153" s="120">
        <v>0.12928601000000001</v>
      </c>
      <c r="K153" s="75" t="str">
        <f t="shared" si="7"/>
        <v/>
      </c>
      <c r="L153" s="75">
        <f t="shared" si="8"/>
        <v>7.0584103490927683</v>
      </c>
    </row>
    <row r="154" spans="1:12" x14ac:dyDescent="0.2">
      <c r="A154" s="119" t="s">
        <v>2388</v>
      </c>
      <c r="B154" s="60" t="s">
        <v>972</v>
      </c>
      <c r="C154" s="60" t="s">
        <v>944</v>
      </c>
      <c r="D154" s="60" t="s">
        <v>236</v>
      </c>
      <c r="E154" s="60" t="s">
        <v>237</v>
      </c>
      <c r="F154" s="120">
        <v>10.952202076999999</v>
      </c>
      <c r="G154" s="120">
        <v>10.914572745999999</v>
      </c>
      <c r="H154" s="75">
        <f t="shared" si="6"/>
        <v>3.4476229052382568E-3</v>
      </c>
      <c r="I154" s="120">
        <v>36.091083179999998</v>
      </c>
      <c r="J154" s="120">
        <v>98.38050586</v>
      </c>
      <c r="K154" s="75">
        <f t="shared" si="7"/>
        <v>-0.63314802191239727</v>
      </c>
      <c r="L154" s="75">
        <f t="shared" si="8"/>
        <v>3.2953266316910379</v>
      </c>
    </row>
    <row r="155" spans="1:12" x14ac:dyDescent="0.2">
      <c r="A155" s="119" t="s">
        <v>2720</v>
      </c>
      <c r="B155" s="119" t="s">
        <v>2714</v>
      </c>
      <c r="C155" s="60" t="s">
        <v>2089</v>
      </c>
      <c r="D155" s="60" t="s">
        <v>236</v>
      </c>
      <c r="E155" s="60" t="s">
        <v>1088</v>
      </c>
      <c r="F155" s="120">
        <v>0.47049273999999996</v>
      </c>
      <c r="G155" s="120">
        <v>1.5542151100000001</v>
      </c>
      <c r="H155" s="75">
        <f t="shared" si="6"/>
        <v>-0.69727952265243398</v>
      </c>
      <c r="I155" s="120">
        <v>35.768921892671301</v>
      </c>
      <c r="J155" s="120">
        <v>0.84281858999999992</v>
      </c>
      <c r="K155" s="75">
        <f t="shared" si="7"/>
        <v>41.439645158599674</v>
      </c>
      <c r="L155" s="75">
        <f t="shared" si="8"/>
        <v>76.024386460610003</v>
      </c>
    </row>
    <row r="156" spans="1:12" x14ac:dyDescent="0.2">
      <c r="A156" s="119" t="s">
        <v>1817</v>
      </c>
      <c r="B156" s="60" t="s">
        <v>364</v>
      </c>
      <c r="C156" s="60" t="s">
        <v>703</v>
      </c>
      <c r="D156" s="60" t="s">
        <v>235</v>
      </c>
      <c r="E156" s="60" t="s">
        <v>1088</v>
      </c>
      <c r="F156" s="120">
        <v>5.8066005279999997</v>
      </c>
      <c r="G156" s="120">
        <v>2.2303702940000001</v>
      </c>
      <c r="H156" s="75">
        <f t="shared" si="6"/>
        <v>1.6034244374669742</v>
      </c>
      <c r="I156" s="120">
        <v>35.508789020000002</v>
      </c>
      <c r="J156" s="120">
        <v>14.132543439999999</v>
      </c>
      <c r="K156" s="75">
        <f t="shared" si="7"/>
        <v>1.5125547408188265</v>
      </c>
      <c r="L156" s="75">
        <f t="shared" si="8"/>
        <v>6.1152457188630631</v>
      </c>
    </row>
    <row r="157" spans="1:12" x14ac:dyDescent="0.2">
      <c r="A157" s="119" t="s">
        <v>2415</v>
      </c>
      <c r="B157" s="60" t="s">
        <v>1012</v>
      </c>
      <c r="C157" s="60" t="s">
        <v>703</v>
      </c>
      <c r="D157" s="60" t="s">
        <v>235</v>
      </c>
      <c r="E157" s="60" t="s">
        <v>1088</v>
      </c>
      <c r="F157" s="120">
        <v>54.130368961000002</v>
      </c>
      <c r="G157" s="120">
        <v>24.069867070999997</v>
      </c>
      <c r="H157" s="75">
        <f t="shared" si="6"/>
        <v>1.2488852473231011</v>
      </c>
      <c r="I157" s="120">
        <v>35.474029789999996</v>
      </c>
      <c r="J157" s="120">
        <v>14.765138140000001</v>
      </c>
      <c r="K157" s="75">
        <f t="shared" si="7"/>
        <v>1.4025531934508533</v>
      </c>
      <c r="L157" s="75">
        <f t="shared" si="8"/>
        <v>0.65534431911148483</v>
      </c>
    </row>
    <row r="158" spans="1:12" x14ac:dyDescent="0.2">
      <c r="A158" s="119" t="s">
        <v>2499</v>
      </c>
      <c r="B158" s="60" t="s">
        <v>114</v>
      </c>
      <c r="C158" s="60" t="s">
        <v>703</v>
      </c>
      <c r="D158" s="60" t="s">
        <v>235</v>
      </c>
      <c r="E158" s="60" t="s">
        <v>1088</v>
      </c>
      <c r="F158" s="120">
        <v>3.89193371</v>
      </c>
      <c r="G158" s="120">
        <v>2.9200752400000001</v>
      </c>
      <c r="H158" s="75">
        <f t="shared" si="6"/>
        <v>0.3328196673452839</v>
      </c>
      <c r="I158" s="120">
        <v>35.378991790000001</v>
      </c>
      <c r="J158" s="120">
        <v>3.845041848423985</v>
      </c>
      <c r="K158" s="75">
        <f t="shared" si="7"/>
        <v>8.2011981103667893</v>
      </c>
      <c r="L158" s="75">
        <f t="shared" si="8"/>
        <v>9.0903377154386327</v>
      </c>
    </row>
    <row r="159" spans="1:12" x14ac:dyDescent="0.2">
      <c r="A159" s="119" t="s">
        <v>2329</v>
      </c>
      <c r="B159" s="60" t="s">
        <v>138</v>
      </c>
      <c r="C159" s="60" t="s">
        <v>703</v>
      </c>
      <c r="D159" s="60" t="s">
        <v>235</v>
      </c>
      <c r="E159" s="60" t="s">
        <v>1088</v>
      </c>
      <c r="F159" s="120">
        <v>10.091992426000001</v>
      </c>
      <c r="G159" s="120">
        <v>8.4538438589999991</v>
      </c>
      <c r="H159" s="75">
        <f t="shared" si="6"/>
        <v>0.19377558827940988</v>
      </c>
      <c r="I159" s="120">
        <v>34.992269719999996</v>
      </c>
      <c r="J159" s="120">
        <v>7.9204390700000005</v>
      </c>
      <c r="K159" s="75">
        <f t="shared" si="7"/>
        <v>3.4179709496837267</v>
      </c>
      <c r="L159" s="75">
        <f t="shared" si="8"/>
        <v>3.467330160677629</v>
      </c>
    </row>
    <row r="160" spans="1:12" x14ac:dyDescent="0.2">
      <c r="A160" s="119" t="s">
        <v>2586</v>
      </c>
      <c r="B160" s="60" t="s">
        <v>254</v>
      </c>
      <c r="C160" s="60" t="s">
        <v>941</v>
      </c>
      <c r="D160" s="60" t="s">
        <v>235</v>
      </c>
      <c r="E160" s="60" t="s">
        <v>1088</v>
      </c>
      <c r="F160" s="120">
        <v>0</v>
      </c>
      <c r="G160" s="120">
        <v>0</v>
      </c>
      <c r="H160" s="75" t="str">
        <f t="shared" si="6"/>
        <v/>
      </c>
      <c r="I160" s="120">
        <v>34.78718825</v>
      </c>
      <c r="J160" s="120">
        <v>23.278783899999997</v>
      </c>
      <c r="K160" s="75">
        <f t="shared" si="7"/>
        <v>0.49437309094140458</v>
      </c>
      <c r="L160" s="75" t="str">
        <f t="shared" si="8"/>
        <v/>
      </c>
    </row>
    <row r="161" spans="1:12" x14ac:dyDescent="0.2">
      <c r="A161" s="119" t="s">
        <v>1772</v>
      </c>
      <c r="B161" s="60" t="s">
        <v>1074</v>
      </c>
      <c r="C161" s="60" t="s">
        <v>703</v>
      </c>
      <c r="D161" s="60" t="s">
        <v>235</v>
      </c>
      <c r="E161" s="60" t="s">
        <v>1088</v>
      </c>
      <c r="F161" s="120">
        <v>0.66998967500000006</v>
      </c>
      <c r="G161" s="120">
        <v>2.0398163449999998</v>
      </c>
      <c r="H161" s="75">
        <f t="shared" si="6"/>
        <v>-0.6715441188407576</v>
      </c>
      <c r="I161" s="120">
        <v>33.942116030000001</v>
      </c>
      <c r="J161" s="120">
        <v>45.73423631</v>
      </c>
      <c r="K161" s="75">
        <f t="shared" si="7"/>
        <v>-0.25784010473181551</v>
      </c>
      <c r="L161" s="75">
        <f t="shared" si="8"/>
        <v>50.660655375024994</v>
      </c>
    </row>
    <row r="162" spans="1:12" x14ac:dyDescent="0.2">
      <c r="A162" s="119" t="s">
        <v>1782</v>
      </c>
      <c r="B162" s="60" t="s">
        <v>176</v>
      </c>
      <c r="C162" s="60" t="s">
        <v>703</v>
      </c>
      <c r="D162" s="60" t="s">
        <v>235</v>
      </c>
      <c r="E162" s="60" t="s">
        <v>1088</v>
      </c>
      <c r="F162" s="120">
        <v>19.277159249</v>
      </c>
      <c r="G162" s="120">
        <v>13.471336862999999</v>
      </c>
      <c r="H162" s="75">
        <f t="shared" si="6"/>
        <v>0.4309759636362529</v>
      </c>
      <c r="I162" s="120">
        <v>33.903221189999996</v>
      </c>
      <c r="J162" s="120">
        <v>34.15169023</v>
      </c>
      <c r="K162" s="75">
        <f t="shared" si="7"/>
        <v>-7.2754536693981908E-3</v>
      </c>
      <c r="L162" s="75">
        <f t="shared" si="8"/>
        <v>1.7587249631586004</v>
      </c>
    </row>
    <row r="163" spans="1:12" x14ac:dyDescent="0.2">
      <c r="A163" s="119" t="s">
        <v>2859</v>
      </c>
      <c r="B163" s="60" t="s">
        <v>353</v>
      </c>
      <c r="C163" s="60" t="s">
        <v>945</v>
      </c>
      <c r="D163" s="60" t="s">
        <v>235</v>
      </c>
      <c r="E163" s="60" t="s">
        <v>1088</v>
      </c>
      <c r="F163" s="120">
        <v>7.3832944700000001</v>
      </c>
      <c r="G163" s="120">
        <v>1.24812704</v>
      </c>
      <c r="H163" s="75">
        <f t="shared" si="6"/>
        <v>4.915499170661346</v>
      </c>
      <c r="I163" s="120">
        <v>33.830129970000002</v>
      </c>
      <c r="J163" s="120">
        <v>25.183105309999998</v>
      </c>
      <c r="K163" s="75">
        <f t="shared" si="7"/>
        <v>0.34336610015153068</v>
      </c>
      <c r="L163" s="75">
        <f t="shared" si="8"/>
        <v>4.581983030401874</v>
      </c>
    </row>
    <row r="164" spans="1:12" x14ac:dyDescent="0.2">
      <c r="A164" s="119" t="s">
        <v>1905</v>
      </c>
      <c r="B164" s="60" t="s">
        <v>37</v>
      </c>
      <c r="C164" s="60" t="s">
        <v>944</v>
      </c>
      <c r="D164" s="60" t="s">
        <v>878</v>
      </c>
      <c r="E164" s="60" t="s">
        <v>237</v>
      </c>
      <c r="F164" s="120">
        <v>28.985788510000003</v>
      </c>
      <c r="G164" s="120">
        <v>32.512112209999998</v>
      </c>
      <c r="H164" s="75">
        <f t="shared" si="6"/>
        <v>-0.10846184576452644</v>
      </c>
      <c r="I164" s="120">
        <v>32.834692224752196</v>
      </c>
      <c r="J164" s="120">
        <v>39.103780518802601</v>
      </c>
      <c r="K164" s="75">
        <f t="shared" si="7"/>
        <v>-0.16031923795797665</v>
      </c>
      <c r="L164" s="75">
        <f t="shared" si="8"/>
        <v>1.1327858896584557</v>
      </c>
    </row>
    <row r="165" spans="1:12" x14ac:dyDescent="0.2">
      <c r="A165" s="119" t="s">
        <v>2812</v>
      </c>
      <c r="B165" s="119" t="s">
        <v>563</v>
      </c>
      <c r="C165" s="119" t="s">
        <v>945</v>
      </c>
      <c r="D165" s="60" t="s">
        <v>236</v>
      </c>
      <c r="E165" s="60" t="s">
        <v>1088</v>
      </c>
      <c r="F165" s="120">
        <v>15.960921334</v>
      </c>
      <c r="G165" s="120">
        <v>12.15143101</v>
      </c>
      <c r="H165" s="75">
        <f t="shared" si="6"/>
        <v>0.31350137451835813</v>
      </c>
      <c r="I165" s="120">
        <v>32.270641570000002</v>
      </c>
      <c r="J165" s="120">
        <v>25.047973249999998</v>
      </c>
      <c r="K165" s="75">
        <f t="shared" si="7"/>
        <v>0.28835340280475608</v>
      </c>
      <c r="L165" s="75">
        <f t="shared" si="8"/>
        <v>2.0218533062535049</v>
      </c>
    </row>
    <row r="166" spans="1:12" x14ac:dyDescent="0.2">
      <c r="A166" s="119" t="s">
        <v>2636</v>
      </c>
      <c r="B166" s="60" t="s">
        <v>1310</v>
      </c>
      <c r="C166" s="60" t="s">
        <v>939</v>
      </c>
      <c r="D166" s="60" t="s">
        <v>235</v>
      </c>
      <c r="E166" s="60" t="s">
        <v>237</v>
      </c>
      <c r="F166" s="120">
        <v>1.8257187099999999</v>
      </c>
      <c r="G166" s="120">
        <v>0.31901679999999999</v>
      </c>
      <c r="H166" s="75">
        <f t="shared" si="6"/>
        <v>4.7229547472108049</v>
      </c>
      <c r="I166" s="120">
        <v>31.497764870000001</v>
      </c>
      <c r="J166" s="120">
        <v>0</v>
      </c>
      <c r="K166" s="75" t="str">
        <f t="shared" si="7"/>
        <v/>
      </c>
      <c r="L166" s="75">
        <f t="shared" si="8"/>
        <v>17.252255069457004</v>
      </c>
    </row>
    <row r="167" spans="1:12" x14ac:dyDescent="0.2">
      <c r="A167" s="119" t="s">
        <v>1790</v>
      </c>
      <c r="B167" s="60" t="s">
        <v>142</v>
      </c>
      <c r="C167" s="60" t="s">
        <v>703</v>
      </c>
      <c r="D167" s="60" t="s">
        <v>235</v>
      </c>
      <c r="E167" s="60" t="s">
        <v>1088</v>
      </c>
      <c r="F167" s="120">
        <v>1.884735925</v>
      </c>
      <c r="G167" s="120">
        <v>11.60468401</v>
      </c>
      <c r="H167" s="75">
        <f t="shared" si="6"/>
        <v>-0.83758834593204923</v>
      </c>
      <c r="I167" s="120">
        <v>31.463402370000001</v>
      </c>
      <c r="J167" s="120">
        <v>12.01080314</v>
      </c>
      <c r="K167" s="75">
        <f t="shared" si="7"/>
        <v>1.619591879348711</v>
      </c>
      <c r="L167" s="75">
        <f t="shared" si="8"/>
        <v>16.693798824893733</v>
      </c>
    </row>
    <row r="168" spans="1:12" x14ac:dyDescent="0.2">
      <c r="A168" s="119" t="s">
        <v>2517</v>
      </c>
      <c r="B168" s="60" t="s">
        <v>255</v>
      </c>
      <c r="C168" s="60" t="s">
        <v>941</v>
      </c>
      <c r="D168" s="60" t="s">
        <v>235</v>
      </c>
      <c r="E168" s="60" t="s">
        <v>1088</v>
      </c>
      <c r="F168" s="120">
        <v>0.23345882000000001</v>
      </c>
      <c r="G168" s="120">
        <v>0.99226666000000008</v>
      </c>
      <c r="H168" s="75">
        <f t="shared" si="6"/>
        <v>-0.76472169285623282</v>
      </c>
      <c r="I168" s="120">
        <v>31.332651800000001</v>
      </c>
      <c r="J168" s="120">
        <v>74.020060770000001</v>
      </c>
      <c r="K168" s="75">
        <f t="shared" si="7"/>
        <v>-0.57670053936649857</v>
      </c>
      <c r="L168" s="75" t="str">
        <f t="shared" si="8"/>
        <v/>
      </c>
    </row>
    <row r="169" spans="1:12" x14ac:dyDescent="0.2">
      <c r="A169" s="119" t="s">
        <v>2330</v>
      </c>
      <c r="B169" s="60" t="s">
        <v>148</v>
      </c>
      <c r="C169" s="60" t="s">
        <v>703</v>
      </c>
      <c r="D169" s="60" t="s">
        <v>235</v>
      </c>
      <c r="E169" s="60" t="s">
        <v>1088</v>
      </c>
      <c r="F169" s="120">
        <v>20.867015686999999</v>
      </c>
      <c r="G169" s="120">
        <v>10.227534196000001</v>
      </c>
      <c r="H169" s="75">
        <f t="shared" si="6"/>
        <v>1.0402782613194401</v>
      </c>
      <c r="I169" s="120">
        <v>30.562112829999997</v>
      </c>
      <c r="J169" s="120">
        <v>17.111259929999999</v>
      </c>
      <c r="K169" s="75">
        <f t="shared" si="7"/>
        <v>0.78608196912592843</v>
      </c>
      <c r="L169" s="75">
        <f t="shared" si="8"/>
        <v>1.4646134976090508</v>
      </c>
    </row>
    <row r="170" spans="1:12" x14ac:dyDescent="0.2">
      <c r="A170" s="119" t="s">
        <v>2378</v>
      </c>
      <c r="B170" s="60" t="s">
        <v>446</v>
      </c>
      <c r="C170" s="60" t="s">
        <v>944</v>
      </c>
      <c r="D170" s="60" t="s">
        <v>236</v>
      </c>
      <c r="E170" s="60" t="s">
        <v>237</v>
      </c>
      <c r="F170" s="120">
        <v>21.644225648999999</v>
      </c>
      <c r="G170" s="120">
        <v>24.517820363999999</v>
      </c>
      <c r="H170" s="75">
        <f t="shared" si="6"/>
        <v>-0.1172043302519401</v>
      </c>
      <c r="I170" s="120">
        <v>30.357233129999997</v>
      </c>
      <c r="J170" s="120">
        <v>71.132089319999992</v>
      </c>
      <c r="K170" s="75">
        <f t="shared" si="7"/>
        <v>-0.57322730964034052</v>
      </c>
      <c r="L170" s="75">
        <f t="shared" si="8"/>
        <v>1.4025557496164134</v>
      </c>
    </row>
    <row r="171" spans="1:12" x14ac:dyDescent="0.2">
      <c r="A171" s="119" t="s">
        <v>2402</v>
      </c>
      <c r="B171" s="60" t="s">
        <v>2403</v>
      </c>
      <c r="C171" s="119" t="s">
        <v>703</v>
      </c>
      <c r="D171" s="60" t="s">
        <v>878</v>
      </c>
      <c r="E171" s="60" t="s">
        <v>1088</v>
      </c>
      <c r="F171" s="120">
        <v>3.4463756499999998</v>
      </c>
      <c r="G171" s="120">
        <v>0.46215323999999997</v>
      </c>
      <c r="H171" s="75">
        <f t="shared" si="6"/>
        <v>6.4572140833633451</v>
      </c>
      <c r="I171" s="120">
        <v>29.82302503</v>
      </c>
      <c r="J171" s="120">
        <v>10.639894539999998</v>
      </c>
      <c r="K171" s="75">
        <f t="shared" si="7"/>
        <v>1.8029436680863946</v>
      </c>
      <c r="L171" s="75">
        <f t="shared" si="8"/>
        <v>8.6534458395445082</v>
      </c>
    </row>
    <row r="172" spans="1:12" x14ac:dyDescent="0.2">
      <c r="A172" s="119" t="s">
        <v>1822</v>
      </c>
      <c r="B172" s="60" t="s">
        <v>137</v>
      </c>
      <c r="C172" s="60" t="s">
        <v>703</v>
      </c>
      <c r="D172" s="60" t="s">
        <v>235</v>
      </c>
      <c r="E172" s="60" t="s">
        <v>1088</v>
      </c>
      <c r="F172" s="120">
        <v>4.5106048799999998</v>
      </c>
      <c r="G172" s="120">
        <v>4.69786517</v>
      </c>
      <c r="H172" s="75">
        <f t="shared" si="6"/>
        <v>-3.9860720396111327E-2</v>
      </c>
      <c r="I172" s="120">
        <v>29.601658922260352</v>
      </c>
      <c r="J172" s="120">
        <v>55.382433795296997</v>
      </c>
      <c r="K172" s="75">
        <f t="shared" si="7"/>
        <v>-0.46550454911979533</v>
      </c>
      <c r="L172" s="75">
        <f t="shared" si="8"/>
        <v>6.5626805516736715</v>
      </c>
    </row>
    <row r="173" spans="1:12" x14ac:dyDescent="0.2">
      <c r="A173" s="119" t="s">
        <v>1909</v>
      </c>
      <c r="B173" s="60" t="s">
        <v>994</v>
      </c>
      <c r="C173" s="60" t="s">
        <v>944</v>
      </c>
      <c r="D173" s="60" t="s">
        <v>236</v>
      </c>
      <c r="E173" s="60" t="s">
        <v>237</v>
      </c>
      <c r="F173" s="120">
        <v>10.020813963</v>
      </c>
      <c r="G173" s="120">
        <v>10.263328</v>
      </c>
      <c r="H173" s="75">
        <f t="shared" si="6"/>
        <v>-2.3629181197365901E-2</v>
      </c>
      <c r="I173" s="120">
        <v>29.444631999999999</v>
      </c>
      <c r="J173" s="120">
        <v>67.057046790000001</v>
      </c>
      <c r="K173" s="75">
        <f t="shared" si="7"/>
        <v>-0.56090174844396845</v>
      </c>
      <c r="L173" s="75">
        <f t="shared" si="8"/>
        <v>2.9383473347293791</v>
      </c>
    </row>
    <row r="174" spans="1:12" x14ac:dyDescent="0.2">
      <c r="A174" s="119" t="s">
        <v>1803</v>
      </c>
      <c r="B174" s="60" t="s">
        <v>250</v>
      </c>
      <c r="C174" s="60" t="s">
        <v>703</v>
      </c>
      <c r="D174" s="60" t="s">
        <v>235</v>
      </c>
      <c r="E174" s="60" t="s">
        <v>1088</v>
      </c>
      <c r="F174" s="120">
        <v>0.93078089599999991</v>
      </c>
      <c r="G174" s="120">
        <v>0.54857441600000001</v>
      </c>
      <c r="H174" s="75">
        <f t="shared" si="6"/>
        <v>0.69672676824214119</v>
      </c>
      <c r="I174" s="120">
        <v>28.77197434</v>
      </c>
      <c r="J174" s="120">
        <v>32.488821620000003</v>
      </c>
      <c r="K174" s="75">
        <f t="shared" si="7"/>
        <v>-0.1144038809247524</v>
      </c>
      <c r="L174" s="75">
        <f t="shared" si="8"/>
        <v>30.911651134704854</v>
      </c>
    </row>
    <row r="175" spans="1:12" x14ac:dyDescent="0.2">
      <c r="A175" s="119" t="s">
        <v>1923</v>
      </c>
      <c r="B175" s="60" t="s">
        <v>539</v>
      </c>
      <c r="C175" s="60" t="s">
        <v>944</v>
      </c>
      <c r="D175" s="60" t="s">
        <v>236</v>
      </c>
      <c r="E175" s="60" t="s">
        <v>237</v>
      </c>
      <c r="F175" s="120">
        <v>8.1419733399999998</v>
      </c>
      <c r="G175" s="120">
        <v>1.8233888200000001</v>
      </c>
      <c r="H175" s="75">
        <f t="shared" si="6"/>
        <v>3.4652973906026245</v>
      </c>
      <c r="I175" s="120">
        <v>28.400542890156451</v>
      </c>
      <c r="J175" s="120">
        <v>26.024409460000001</v>
      </c>
      <c r="K175" s="75">
        <f t="shared" si="7"/>
        <v>9.1304028773779189E-2</v>
      </c>
      <c r="L175" s="75">
        <f t="shared" si="8"/>
        <v>3.4881645645570796</v>
      </c>
    </row>
    <row r="176" spans="1:12" x14ac:dyDescent="0.2">
      <c r="A176" s="119" t="s">
        <v>2493</v>
      </c>
      <c r="B176" s="60" t="s">
        <v>251</v>
      </c>
      <c r="C176" s="60" t="s">
        <v>941</v>
      </c>
      <c r="D176" s="60" t="s">
        <v>235</v>
      </c>
      <c r="E176" s="60" t="s">
        <v>1088</v>
      </c>
      <c r="F176" s="120">
        <v>4.0144769999999996E-2</v>
      </c>
      <c r="G176" s="120">
        <v>0.39704240999999996</v>
      </c>
      <c r="H176" s="75">
        <f t="shared" si="6"/>
        <v>-0.89889047369020347</v>
      </c>
      <c r="I176" s="120">
        <v>28.365726989999999</v>
      </c>
      <c r="J176" s="120">
        <v>136.77329675999999</v>
      </c>
      <c r="K176" s="75">
        <f t="shared" si="7"/>
        <v>-0.7926077117247956</v>
      </c>
      <c r="L176" s="75" t="str">
        <f t="shared" si="8"/>
        <v/>
      </c>
    </row>
    <row r="177" spans="1:12" x14ac:dyDescent="0.2">
      <c r="A177" s="119" t="s">
        <v>2298</v>
      </c>
      <c r="B177" s="60" t="s">
        <v>569</v>
      </c>
      <c r="C177" s="60" t="s">
        <v>940</v>
      </c>
      <c r="D177" s="60" t="s">
        <v>235</v>
      </c>
      <c r="E177" s="60" t="s">
        <v>1088</v>
      </c>
      <c r="F177" s="120">
        <v>6.5536595980000003</v>
      </c>
      <c r="G177" s="120">
        <v>6.3713470769999994</v>
      </c>
      <c r="H177" s="75">
        <f t="shared" si="6"/>
        <v>2.8614438798685526E-2</v>
      </c>
      <c r="I177" s="120">
        <v>28.284657429999999</v>
      </c>
      <c r="J177" s="120">
        <v>8.0519899600000002</v>
      </c>
      <c r="K177" s="75">
        <f t="shared" si="7"/>
        <v>2.5127536882820452</v>
      </c>
      <c r="L177" s="75">
        <f t="shared" si="8"/>
        <v>4.31585696617989</v>
      </c>
    </row>
    <row r="178" spans="1:12" x14ac:dyDescent="0.2">
      <c r="A178" s="119" t="s">
        <v>2508</v>
      </c>
      <c r="B178" s="60" t="s">
        <v>258</v>
      </c>
      <c r="C178" s="60" t="s">
        <v>941</v>
      </c>
      <c r="D178" s="60" t="s">
        <v>235</v>
      </c>
      <c r="E178" s="60" t="s">
        <v>1088</v>
      </c>
      <c r="F178" s="120">
        <v>0.16298689000000002</v>
      </c>
      <c r="G178" s="120">
        <v>3.791045</v>
      </c>
      <c r="H178" s="75">
        <f t="shared" si="6"/>
        <v>-0.95700739769641352</v>
      </c>
      <c r="I178" s="120">
        <v>28.22834701</v>
      </c>
      <c r="J178" s="120">
        <v>48.44363997</v>
      </c>
      <c r="K178" s="75">
        <f t="shared" si="7"/>
        <v>-0.41729508708509211</v>
      </c>
      <c r="L178" s="75" t="str">
        <f t="shared" si="8"/>
        <v/>
      </c>
    </row>
    <row r="179" spans="1:12" x14ac:dyDescent="0.2">
      <c r="A179" s="119" t="s">
        <v>2304</v>
      </c>
      <c r="B179" s="60" t="s">
        <v>951</v>
      </c>
      <c r="C179" s="60" t="s">
        <v>940</v>
      </c>
      <c r="D179" s="60" t="s">
        <v>235</v>
      </c>
      <c r="E179" s="60" t="s">
        <v>1088</v>
      </c>
      <c r="F179" s="120">
        <v>14.575295584000001</v>
      </c>
      <c r="G179" s="120">
        <v>1.6028524280000001</v>
      </c>
      <c r="H179" s="75">
        <f t="shared" si="6"/>
        <v>8.0933484139813778</v>
      </c>
      <c r="I179" s="120">
        <v>27.881587599553047</v>
      </c>
      <c r="J179" s="120">
        <v>1.3896162400000001</v>
      </c>
      <c r="K179" s="75">
        <f t="shared" si="7"/>
        <v>19.064235575969555</v>
      </c>
      <c r="L179" s="75">
        <f t="shared" si="8"/>
        <v>1.9129346255015232</v>
      </c>
    </row>
    <row r="180" spans="1:12" x14ac:dyDescent="0.2">
      <c r="A180" s="119" t="s">
        <v>1987</v>
      </c>
      <c r="B180" s="60" t="s">
        <v>389</v>
      </c>
      <c r="C180" s="60" t="s">
        <v>944</v>
      </c>
      <c r="D180" s="60" t="s">
        <v>236</v>
      </c>
      <c r="E180" s="60" t="s">
        <v>237</v>
      </c>
      <c r="F180" s="120">
        <v>0.47958533000000003</v>
      </c>
      <c r="G180" s="120">
        <v>0.46789410999999997</v>
      </c>
      <c r="H180" s="75">
        <f t="shared" si="6"/>
        <v>2.4986892867704835E-2</v>
      </c>
      <c r="I180" s="120">
        <v>27.849866989999999</v>
      </c>
      <c r="J180" s="120">
        <v>6.86150328</v>
      </c>
      <c r="K180" s="75">
        <f t="shared" si="7"/>
        <v>3.0588579285791724</v>
      </c>
      <c r="L180" s="75">
        <f t="shared" si="8"/>
        <v>58.070723285051272</v>
      </c>
    </row>
    <row r="181" spans="1:12" x14ac:dyDescent="0.2">
      <c r="A181" s="119" t="s">
        <v>2924</v>
      </c>
      <c r="B181" s="60" t="s">
        <v>248</v>
      </c>
      <c r="C181" s="60" t="s">
        <v>945</v>
      </c>
      <c r="D181" s="60" t="s">
        <v>235</v>
      </c>
      <c r="E181" s="60" t="s">
        <v>1088</v>
      </c>
      <c r="F181" s="120">
        <v>38.49536397</v>
      </c>
      <c r="G181" s="120">
        <v>22.084519167</v>
      </c>
      <c r="H181" s="75">
        <f t="shared" si="6"/>
        <v>0.74309269216610607</v>
      </c>
      <c r="I181" s="120">
        <v>27.654642129999999</v>
      </c>
      <c r="J181" s="120">
        <v>24.237008620000001</v>
      </c>
      <c r="K181" s="75">
        <f t="shared" si="7"/>
        <v>0.14100888288581204</v>
      </c>
      <c r="L181" s="75">
        <f t="shared" si="8"/>
        <v>0.71838889876587908</v>
      </c>
    </row>
    <row r="182" spans="1:12" x14ac:dyDescent="0.2">
      <c r="A182" s="119" t="s">
        <v>1795</v>
      </c>
      <c r="B182" s="60" t="s">
        <v>141</v>
      </c>
      <c r="C182" s="60" t="s">
        <v>703</v>
      </c>
      <c r="D182" s="60" t="s">
        <v>235</v>
      </c>
      <c r="E182" s="60" t="s">
        <v>1088</v>
      </c>
      <c r="F182" s="120">
        <v>9.1893396089999992</v>
      </c>
      <c r="G182" s="120">
        <v>4.5322767559999999</v>
      </c>
      <c r="H182" s="75">
        <f t="shared" si="6"/>
        <v>1.0275327619468082</v>
      </c>
      <c r="I182" s="120">
        <v>27.62193443</v>
      </c>
      <c r="J182" s="120">
        <v>32.988017159999998</v>
      </c>
      <c r="K182" s="75">
        <f t="shared" si="7"/>
        <v>-0.16266763485580771</v>
      </c>
      <c r="L182" s="75">
        <f t="shared" si="8"/>
        <v>3.0058671901675282</v>
      </c>
    </row>
    <row r="183" spans="1:12" x14ac:dyDescent="0.2">
      <c r="A183" s="119" t="s">
        <v>2483</v>
      </c>
      <c r="B183" s="60" t="s">
        <v>432</v>
      </c>
      <c r="C183" s="60" t="s">
        <v>946</v>
      </c>
      <c r="D183" s="60" t="s">
        <v>236</v>
      </c>
      <c r="E183" s="60" t="s">
        <v>1088</v>
      </c>
      <c r="F183" s="120">
        <v>4.6615734199999999</v>
      </c>
      <c r="G183" s="120">
        <v>3.5365629100000002</v>
      </c>
      <c r="H183" s="75">
        <f t="shared" si="6"/>
        <v>0.31810843992592774</v>
      </c>
      <c r="I183" s="120">
        <v>26.932292850000003</v>
      </c>
      <c r="J183" s="120">
        <v>30.307003219999999</v>
      </c>
      <c r="K183" s="75">
        <f t="shared" si="7"/>
        <v>-0.11135084341737156</v>
      </c>
      <c r="L183" s="75">
        <f t="shared" si="8"/>
        <v>5.7775112442613858</v>
      </c>
    </row>
    <row r="184" spans="1:12" x14ac:dyDescent="0.2">
      <c r="A184" s="119" t="s">
        <v>1902</v>
      </c>
      <c r="B184" s="60" t="s">
        <v>38</v>
      </c>
      <c r="C184" s="60" t="s">
        <v>944</v>
      </c>
      <c r="D184" s="60" t="s">
        <v>236</v>
      </c>
      <c r="E184" s="60" t="s">
        <v>237</v>
      </c>
      <c r="F184" s="120">
        <v>25.725583037</v>
      </c>
      <c r="G184" s="120">
        <v>20.023148307</v>
      </c>
      <c r="H184" s="75">
        <f t="shared" si="6"/>
        <v>0.28479211373600299</v>
      </c>
      <c r="I184" s="120">
        <v>26.64119681</v>
      </c>
      <c r="J184" s="120">
        <v>21.759902520000001</v>
      </c>
      <c r="K184" s="75">
        <f t="shared" si="7"/>
        <v>0.22432519104869586</v>
      </c>
      <c r="L184" s="75">
        <f t="shared" si="8"/>
        <v>1.0355915654732921</v>
      </c>
    </row>
    <row r="185" spans="1:12" x14ac:dyDescent="0.2">
      <c r="A185" s="119" t="s">
        <v>2335</v>
      </c>
      <c r="B185" s="60" t="s">
        <v>2336</v>
      </c>
      <c r="C185" s="60" t="s">
        <v>1038</v>
      </c>
      <c r="D185" s="60" t="s">
        <v>236</v>
      </c>
      <c r="E185" s="60" t="s">
        <v>1088</v>
      </c>
      <c r="F185" s="120">
        <v>2.0172000000000002E-3</v>
      </c>
      <c r="G185" s="120">
        <v>0</v>
      </c>
      <c r="H185" s="75" t="str">
        <f t="shared" si="6"/>
        <v/>
      </c>
      <c r="I185" s="120">
        <v>26.591203140000001</v>
      </c>
      <c r="J185" s="120">
        <v>3.19015154</v>
      </c>
      <c r="K185" s="75">
        <f t="shared" si="7"/>
        <v>7.3354043864637237</v>
      </c>
      <c r="L185" s="75" t="str">
        <f t="shared" si="8"/>
        <v/>
      </c>
    </row>
    <row r="186" spans="1:12" x14ac:dyDescent="0.2">
      <c r="A186" s="119" t="s">
        <v>2754</v>
      </c>
      <c r="B186" s="60" t="s">
        <v>405</v>
      </c>
      <c r="C186" s="60" t="s">
        <v>944</v>
      </c>
      <c r="D186" s="60" t="s">
        <v>878</v>
      </c>
      <c r="E186" s="60" t="s">
        <v>237</v>
      </c>
      <c r="F186" s="120">
        <v>7.0154543499999997</v>
      </c>
      <c r="G186" s="120">
        <v>12.425142169999999</v>
      </c>
      <c r="H186" s="75">
        <f t="shared" si="6"/>
        <v>-0.43538236794275653</v>
      </c>
      <c r="I186" s="120">
        <v>26.582325530000002</v>
      </c>
      <c r="J186" s="120">
        <v>13.07023543</v>
      </c>
      <c r="K186" s="75">
        <f t="shared" si="7"/>
        <v>1.0338061752878467</v>
      </c>
      <c r="L186" s="75">
        <f t="shared" si="8"/>
        <v>3.7891096148320034</v>
      </c>
    </row>
    <row r="187" spans="1:12" x14ac:dyDescent="0.2">
      <c r="A187" s="119" t="s">
        <v>2367</v>
      </c>
      <c r="B187" s="60" t="s">
        <v>435</v>
      </c>
      <c r="C187" s="60" t="s">
        <v>944</v>
      </c>
      <c r="D187" s="60" t="s">
        <v>236</v>
      </c>
      <c r="E187" s="60" t="s">
        <v>237</v>
      </c>
      <c r="F187" s="120">
        <v>7.6396238990000001</v>
      </c>
      <c r="G187" s="120">
        <v>9.8082154360000011</v>
      </c>
      <c r="H187" s="75">
        <f t="shared" si="6"/>
        <v>-0.22109950083686158</v>
      </c>
      <c r="I187" s="120">
        <v>26.521157930000001</v>
      </c>
      <c r="J187" s="120">
        <v>6.6071075599999993</v>
      </c>
      <c r="K187" s="75">
        <f t="shared" si="7"/>
        <v>3.0140345361654752</v>
      </c>
      <c r="L187" s="75">
        <f t="shared" si="8"/>
        <v>3.471526645895687</v>
      </c>
    </row>
    <row r="188" spans="1:12" x14ac:dyDescent="0.2">
      <c r="A188" s="119" t="s">
        <v>1948</v>
      </c>
      <c r="B188" s="60" t="s">
        <v>41</v>
      </c>
      <c r="C188" s="60" t="s">
        <v>944</v>
      </c>
      <c r="D188" s="60" t="s">
        <v>236</v>
      </c>
      <c r="E188" s="60" t="s">
        <v>1088</v>
      </c>
      <c r="F188" s="120">
        <v>3.681850453</v>
      </c>
      <c r="G188" s="120">
        <v>1.6006764529999999</v>
      </c>
      <c r="H188" s="75">
        <f t="shared" si="6"/>
        <v>1.3001840541225231</v>
      </c>
      <c r="I188" s="120">
        <v>26.3579402756612</v>
      </c>
      <c r="J188" s="120">
        <v>33.482964490000001</v>
      </c>
      <c r="K188" s="75">
        <f t="shared" si="7"/>
        <v>-0.21279550132028346</v>
      </c>
      <c r="L188" s="75">
        <f t="shared" si="8"/>
        <v>7.1588839938310223</v>
      </c>
    </row>
    <row r="189" spans="1:12" x14ac:dyDescent="0.2">
      <c r="A189" s="119" t="s">
        <v>2470</v>
      </c>
      <c r="B189" s="60" t="s">
        <v>372</v>
      </c>
      <c r="C189" s="60" t="s">
        <v>703</v>
      </c>
      <c r="D189" s="60" t="s">
        <v>236</v>
      </c>
      <c r="E189" s="60" t="s">
        <v>237</v>
      </c>
      <c r="F189" s="120">
        <v>10.408012960000001</v>
      </c>
      <c r="G189" s="120">
        <v>6.4776882350000005</v>
      </c>
      <c r="H189" s="75">
        <f t="shared" si="6"/>
        <v>0.6067480530729803</v>
      </c>
      <c r="I189" s="120">
        <v>26.292290149999999</v>
      </c>
      <c r="J189" s="120">
        <v>10.65059516</v>
      </c>
      <c r="K189" s="75">
        <f t="shared" si="7"/>
        <v>1.4686216831097729</v>
      </c>
      <c r="L189" s="75">
        <f t="shared" si="8"/>
        <v>2.5261584753061257</v>
      </c>
    </row>
    <row r="190" spans="1:12" x14ac:dyDescent="0.2">
      <c r="A190" s="119" t="s">
        <v>1927</v>
      </c>
      <c r="B190" s="60" t="s">
        <v>877</v>
      </c>
      <c r="C190" s="60" t="s">
        <v>944</v>
      </c>
      <c r="D190" s="60" t="s">
        <v>878</v>
      </c>
      <c r="E190" s="60" t="s">
        <v>1088</v>
      </c>
      <c r="F190" s="120">
        <v>13.117697302</v>
      </c>
      <c r="G190" s="120">
        <v>15.485776333</v>
      </c>
      <c r="H190" s="75">
        <f t="shared" si="6"/>
        <v>-0.15291961991945169</v>
      </c>
      <c r="I190" s="120">
        <v>26.043188309999998</v>
      </c>
      <c r="J190" s="120">
        <v>31.652488819999999</v>
      </c>
      <c r="K190" s="75">
        <f t="shared" si="7"/>
        <v>-0.17721514860644061</v>
      </c>
      <c r="L190" s="75">
        <f t="shared" si="8"/>
        <v>1.9853475583728635</v>
      </c>
    </row>
    <row r="191" spans="1:12" x14ac:dyDescent="0.2">
      <c r="A191" s="119" t="s">
        <v>2425</v>
      </c>
      <c r="B191" s="60" t="s">
        <v>594</v>
      </c>
      <c r="C191" s="60" t="s">
        <v>943</v>
      </c>
      <c r="D191" s="60" t="s">
        <v>235</v>
      </c>
      <c r="E191" s="60" t="s">
        <v>1088</v>
      </c>
      <c r="F191" s="120">
        <v>35.728707661000001</v>
      </c>
      <c r="G191" s="120">
        <v>27.719808017999998</v>
      </c>
      <c r="H191" s="75">
        <f t="shared" si="6"/>
        <v>0.28892334455561097</v>
      </c>
      <c r="I191" s="120">
        <v>25.96905443</v>
      </c>
      <c r="J191" s="120">
        <v>35.672979869999999</v>
      </c>
      <c r="K191" s="75">
        <f t="shared" si="7"/>
        <v>-0.27202452599595517</v>
      </c>
      <c r="L191" s="75">
        <f t="shared" si="8"/>
        <v>0.72684001549674748</v>
      </c>
    </row>
    <row r="192" spans="1:12" x14ac:dyDescent="0.2">
      <c r="A192" s="119" t="s">
        <v>2063</v>
      </c>
      <c r="B192" s="60" t="s">
        <v>30</v>
      </c>
      <c r="C192" s="60" t="s">
        <v>2050</v>
      </c>
      <c r="D192" s="60" t="s">
        <v>236</v>
      </c>
      <c r="E192" s="60" t="s">
        <v>237</v>
      </c>
      <c r="F192" s="120">
        <v>1.4487027299999999</v>
      </c>
      <c r="G192" s="120">
        <v>0.10428965</v>
      </c>
      <c r="H192" s="75">
        <f t="shared" si="6"/>
        <v>12.891145765663227</v>
      </c>
      <c r="I192" s="120">
        <v>25.665127250000001</v>
      </c>
      <c r="J192" s="120">
        <v>2.6482236299999999</v>
      </c>
      <c r="K192" s="75">
        <f t="shared" si="7"/>
        <v>8.6914501325554596</v>
      </c>
      <c r="L192" s="75">
        <f t="shared" si="8"/>
        <v>17.715937658238555</v>
      </c>
    </row>
    <row r="193" spans="1:12" x14ac:dyDescent="0.2">
      <c r="A193" s="119" t="s">
        <v>2801</v>
      </c>
      <c r="B193" s="119" t="s">
        <v>271</v>
      </c>
      <c r="C193" s="119" t="s">
        <v>945</v>
      </c>
      <c r="D193" s="60" t="s">
        <v>235</v>
      </c>
      <c r="E193" s="60" t="s">
        <v>237</v>
      </c>
      <c r="F193" s="120">
        <v>28.031761622000001</v>
      </c>
      <c r="G193" s="120">
        <v>34.113232881999998</v>
      </c>
      <c r="H193" s="75">
        <f t="shared" si="6"/>
        <v>-0.17827308484763738</v>
      </c>
      <c r="I193" s="120">
        <v>25.591103329999999</v>
      </c>
      <c r="J193" s="120">
        <v>206.62507524</v>
      </c>
      <c r="K193" s="75">
        <f t="shared" si="7"/>
        <v>-0.87614715542014776</v>
      </c>
      <c r="L193" s="75">
        <f t="shared" si="8"/>
        <v>0.91293239701052131</v>
      </c>
    </row>
    <row r="194" spans="1:12" x14ac:dyDescent="0.2">
      <c r="A194" s="119" t="s">
        <v>2414</v>
      </c>
      <c r="B194" s="119" t="s">
        <v>979</v>
      </c>
      <c r="C194" s="119" t="s">
        <v>944</v>
      </c>
      <c r="D194" s="60" t="s">
        <v>236</v>
      </c>
      <c r="E194" s="60" t="s">
        <v>237</v>
      </c>
      <c r="F194" s="120">
        <v>31.965802222000001</v>
      </c>
      <c r="G194" s="120">
        <v>21.884028991000001</v>
      </c>
      <c r="H194" s="75">
        <f t="shared" si="6"/>
        <v>0.46069091003060803</v>
      </c>
      <c r="I194" s="120">
        <v>25.065684690000001</v>
      </c>
      <c r="J194" s="120">
        <v>24.21546287</v>
      </c>
      <c r="K194" s="75">
        <f t="shared" si="7"/>
        <v>3.5110698670696161E-2</v>
      </c>
      <c r="L194" s="75">
        <f t="shared" si="8"/>
        <v>0.78414064242532622</v>
      </c>
    </row>
    <row r="195" spans="1:12" x14ac:dyDescent="0.2">
      <c r="A195" s="119" t="s">
        <v>2215</v>
      </c>
      <c r="B195" s="60" t="s">
        <v>2101</v>
      </c>
      <c r="C195" s="60" t="s">
        <v>2089</v>
      </c>
      <c r="D195" s="60" t="s">
        <v>235</v>
      </c>
      <c r="E195" s="60" t="s">
        <v>1088</v>
      </c>
      <c r="F195" s="120">
        <v>6.3885570400000002</v>
      </c>
      <c r="G195" s="120">
        <v>0.95463288000000002</v>
      </c>
      <c r="H195" s="75">
        <f t="shared" si="6"/>
        <v>5.6921611164283386</v>
      </c>
      <c r="I195" s="120">
        <v>24.918748239999999</v>
      </c>
      <c r="J195" s="120">
        <v>2.0883532300000001</v>
      </c>
      <c r="K195" s="75">
        <f t="shared" si="7"/>
        <v>10.932247802734022</v>
      </c>
      <c r="L195" s="75">
        <f t="shared" si="8"/>
        <v>3.9005284110291045</v>
      </c>
    </row>
    <row r="196" spans="1:12" x14ac:dyDescent="0.2">
      <c r="A196" s="119" t="s">
        <v>1898</v>
      </c>
      <c r="B196" s="60" t="s">
        <v>540</v>
      </c>
      <c r="C196" s="60" t="s">
        <v>944</v>
      </c>
      <c r="D196" s="60" t="s">
        <v>236</v>
      </c>
      <c r="E196" s="60" t="s">
        <v>237</v>
      </c>
      <c r="F196" s="120">
        <v>15.298224102000001</v>
      </c>
      <c r="G196" s="120">
        <v>14.624467460000002</v>
      </c>
      <c r="H196" s="75">
        <f t="shared" si="6"/>
        <v>4.6070507787228543E-2</v>
      </c>
      <c r="I196" s="120">
        <v>24.86187954</v>
      </c>
      <c r="J196" s="120">
        <v>24.75437624943255</v>
      </c>
      <c r="K196" s="75">
        <f t="shared" si="7"/>
        <v>4.3427994098583778E-3</v>
      </c>
      <c r="L196" s="75">
        <f t="shared" si="8"/>
        <v>1.6251480808644778</v>
      </c>
    </row>
    <row r="197" spans="1:12" x14ac:dyDescent="0.2">
      <c r="A197" s="119" t="s">
        <v>2211</v>
      </c>
      <c r="B197" s="60" t="s">
        <v>35</v>
      </c>
      <c r="C197" s="60" t="s">
        <v>703</v>
      </c>
      <c r="D197" s="60" t="s">
        <v>235</v>
      </c>
      <c r="E197" s="60" t="s">
        <v>1088</v>
      </c>
      <c r="F197" s="120">
        <v>6.7321113530000005</v>
      </c>
      <c r="G197" s="120">
        <v>6.9565183419999999</v>
      </c>
      <c r="H197" s="75">
        <f t="shared" si="6"/>
        <v>-3.2258520421795112E-2</v>
      </c>
      <c r="I197" s="120">
        <v>24.339658289999999</v>
      </c>
      <c r="J197" s="120">
        <v>10.177795079999999</v>
      </c>
      <c r="K197" s="75">
        <f t="shared" si="7"/>
        <v>1.3914470765705378</v>
      </c>
      <c r="L197" s="75">
        <f t="shared" si="8"/>
        <v>3.6154568773069427</v>
      </c>
    </row>
    <row r="198" spans="1:12" x14ac:dyDescent="0.2">
      <c r="A198" s="119" t="s">
        <v>2755</v>
      </c>
      <c r="B198" s="60" t="s">
        <v>407</v>
      </c>
      <c r="C198" s="60" t="s">
        <v>944</v>
      </c>
      <c r="D198" s="60" t="s">
        <v>878</v>
      </c>
      <c r="E198" s="60" t="s">
        <v>1088</v>
      </c>
      <c r="F198" s="120">
        <v>9.2095145399999989</v>
      </c>
      <c r="G198" s="120">
        <v>10.93879418</v>
      </c>
      <c r="H198" s="75">
        <f t="shared" si="6"/>
        <v>-0.15808686145331619</v>
      </c>
      <c r="I198" s="120">
        <v>24.319772870000001</v>
      </c>
      <c r="J198" s="120">
        <v>53.719759355242495</v>
      </c>
      <c r="K198" s="75">
        <f t="shared" si="7"/>
        <v>-0.54728440406487699</v>
      </c>
      <c r="L198" s="75">
        <f t="shared" si="8"/>
        <v>2.6407225662515761</v>
      </c>
    </row>
    <row r="199" spans="1:12" x14ac:dyDescent="0.2">
      <c r="A199" s="119" t="s">
        <v>987</v>
      </c>
      <c r="B199" s="60" t="s">
        <v>373</v>
      </c>
      <c r="C199" s="60" t="s">
        <v>942</v>
      </c>
      <c r="D199" s="60" t="s">
        <v>235</v>
      </c>
      <c r="E199" s="60" t="s">
        <v>1088</v>
      </c>
      <c r="F199" s="120">
        <v>1.3859048519999999</v>
      </c>
      <c r="G199" s="120">
        <v>1.3614746799999999</v>
      </c>
      <c r="H199" s="75">
        <f t="shared" ref="H199:H262" si="9">IF(ISERROR(F199/G199-1),"",IF((F199/G199-1)&gt;10000%,"",F199/G199-1))</f>
        <v>1.7943904766557939E-2</v>
      </c>
      <c r="I199" s="120">
        <v>24.263497059999999</v>
      </c>
      <c r="J199" s="120">
        <v>6.0906679299999995</v>
      </c>
      <c r="K199" s="75">
        <f t="shared" ref="K199:K262" si="10">IF(ISERROR(I199/J199-1),"",IF((I199/J199-1)&gt;10000%,"",I199/J199-1))</f>
        <v>2.9837169484299895</v>
      </c>
      <c r="L199" s="75">
        <f t="shared" ref="L199:L262" si="11">IF(ISERROR(I199/F199),"",IF(I199/F199&gt;10000%,"",I199/F199))</f>
        <v>17.507332501928495</v>
      </c>
    </row>
    <row r="200" spans="1:12" x14ac:dyDescent="0.2">
      <c r="A200" s="119" t="s">
        <v>2155</v>
      </c>
      <c r="B200" s="60" t="s">
        <v>97</v>
      </c>
      <c r="C200" s="60" t="s">
        <v>1038</v>
      </c>
      <c r="D200" s="60" t="s">
        <v>236</v>
      </c>
      <c r="E200" s="60" t="s">
        <v>237</v>
      </c>
      <c r="F200" s="120">
        <v>3.9595347300000001</v>
      </c>
      <c r="G200" s="120">
        <v>3.7516002999999998</v>
      </c>
      <c r="H200" s="75">
        <f t="shared" si="9"/>
        <v>5.5425528673723745E-2</v>
      </c>
      <c r="I200" s="120">
        <v>24.018127549999999</v>
      </c>
      <c r="J200" s="120">
        <v>8.9551164300000003</v>
      </c>
      <c r="K200" s="75">
        <f t="shared" si="10"/>
        <v>1.6820564241396467</v>
      </c>
      <c r="L200" s="75">
        <f t="shared" si="11"/>
        <v>6.065896421623254</v>
      </c>
    </row>
    <row r="201" spans="1:12" x14ac:dyDescent="0.2">
      <c r="A201" s="119" t="s">
        <v>1787</v>
      </c>
      <c r="B201" s="60" t="s">
        <v>132</v>
      </c>
      <c r="C201" s="60" t="s">
        <v>703</v>
      </c>
      <c r="D201" s="60" t="s">
        <v>235</v>
      </c>
      <c r="E201" s="60" t="s">
        <v>1088</v>
      </c>
      <c r="F201" s="120">
        <v>12.760924828</v>
      </c>
      <c r="G201" s="120">
        <v>15.779793402000001</v>
      </c>
      <c r="H201" s="75">
        <f t="shared" si="9"/>
        <v>-0.19131230030029267</v>
      </c>
      <c r="I201" s="120">
        <v>23.685803789999998</v>
      </c>
      <c r="J201" s="120">
        <v>45.650457939999995</v>
      </c>
      <c r="K201" s="75">
        <f t="shared" si="10"/>
        <v>-0.48114860488078603</v>
      </c>
      <c r="L201" s="75">
        <f t="shared" si="11"/>
        <v>1.8561196864061644</v>
      </c>
    </row>
    <row r="202" spans="1:12" x14ac:dyDescent="0.2">
      <c r="A202" s="119" t="s">
        <v>1739</v>
      </c>
      <c r="B202" s="60" t="s">
        <v>1552</v>
      </c>
      <c r="C202" s="60" t="s">
        <v>170</v>
      </c>
      <c r="D202" s="60" t="s">
        <v>236</v>
      </c>
      <c r="E202" s="60" t="s">
        <v>237</v>
      </c>
      <c r="F202" s="120">
        <v>6.9460970899999994</v>
      </c>
      <c r="G202" s="120">
        <v>10.190566449999999</v>
      </c>
      <c r="H202" s="75">
        <f t="shared" si="9"/>
        <v>-0.31837968732346567</v>
      </c>
      <c r="I202" s="120">
        <v>23.519601271974199</v>
      </c>
      <c r="J202" s="120">
        <v>19.45219241772935</v>
      </c>
      <c r="K202" s="75">
        <f t="shared" si="10"/>
        <v>0.20909770821193829</v>
      </c>
      <c r="L202" s="75">
        <f t="shared" si="11"/>
        <v>3.3860167756414419</v>
      </c>
    </row>
    <row r="203" spans="1:12" x14ac:dyDescent="0.2">
      <c r="A203" s="119" t="s">
        <v>2048</v>
      </c>
      <c r="B203" s="60" t="s">
        <v>2049</v>
      </c>
      <c r="C203" s="60" t="s">
        <v>944</v>
      </c>
      <c r="D203" s="60" t="s">
        <v>878</v>
      </c>
      <c r="E203" s="60" t="s">
        <v>237</v>
      </c>
      <c r="F203" s="120">
        <v>6.8287063300000002</v>
      </c>
      <c r="G203" s="120">
        <v>6.2536725300000002</v>
      </c>
      <c r="H203" s="75">
        <f t="shared" si="9"/>
        <v>9.1951376929549467E-2</v>
      </c>
      <c r="I203" s="120">
        <v>23.199017140000002</v>
      </c>
      <c r="J203" s="120">
        <v>13.972209810000001</v>
      </c>
      <c r="K203" s="75">
        <f t="shared" si="10"/>
        <v>0.6603685068768661</v>
      </c>
      <c r="L203" s="75">
        <f t="shared" si="11"/>
        <v>3.3972784915470222</v>
      </c>
    </row>
    <row r="204" spans="1:12" x14ac:dyDescent="0.2">
      <c r="A204" s="119" t="s">
        <v>2868</v>
      </c>
      <c r="B204" s="60" t="s">
        <v>966</v>
      </c>
      <c r="C204" s="60" t="s">
        <v>945</v>
      </c>
      <c r="D204" s="60" t="s">
        <v>235</v>
      </c>
      <c r="E204" s="60" t="s">
        <v>237</v>
      </c>
      <c r="F204" s="120">
        <v>0.85975357999999991</v>
      </c>
      <c r="G204" s="120">
        <v>0.63271269999999991</v>
      </c>
      <c r="H204" s="75">
        <f t="shared" si="9"/>
        <v>0.35883724161060782</v>
      </c>
      <c r="I204" s="120">
        <v>23.073564960000002</v>
      </c>
      <c r="J204" s="120">
        <v>43.044938799999997</v>
      </c>
      <c r="K204" s="75">
        <f t="shared" si="10"/>
        <v>-0.46396566929257654</v>
      </c>
      <c r="L204" s="75">
        <f t="shared" si="11"/>
        <v>26.83741655370601</v>
      </c>
    </row>
    <row r="205" spans="1:12" x14ac:dyDescent="0.2">
      <c r="A205" s="119" t="s">
        <v>2303</v>
      </c>
      <c r="B205" s="60" t="s">
        <v>155</v>
      </c>
      <c r="C205" s="60" t="s">
        <v>940</v>
      </c>
      <c r="D205" s="60" t="s">
        <v>235</v>
      </c>
      <c r="E205" s="60" t="s">
        <v>1088</v>
      </c>
      <c r="F205" s="120">
        <v>17.030374609999999</v>
      </c>
      <c r="G205" s="120">
        <v>5.9112083589999997</v>
      </c>
      <c r="H205" s="75">
        <f t="shared" si="9"/>
        <v>1.8810310135779127</v>
      </c>
      <c r="I205" s="120">
        <v>22.69802653</v>
      </c>
      <c r="J205" s="120">
        <v>17.132653140000002</v>
      </c>
      <c r="K205" s="75">
        <f t="shared" si="10"/>
        <v>0.32484013681491009</v>
      </c>
      <c r="L205" s="75">
        <f t="shared" si="11"/>
        <v>1.3327966677064187</v>
      </c>
    </row>
    <row r="206" spans="1:12" x14ac:dyDescent="0.2">
      <c r="A206" s="119" t="s">
        <v>2189</v>
      </c>
      <c r="B206" s="60" t="s">
        <v>2190</v>
      </c>
      <c r="C206" s="60" t="s">
        <v>944</v>
      </c>
      <c r="D206" s="60" t="s">
        <v>878</v>
      </c>
      <c r="E206" s="60" t="s">
        <v>237</v>
      </c>
      <c r="F206" s="120">
        <v>1.4909256499999999</v>
      </c>
      <c r="G206" s="120">
        <v>0.49683365999999995</v>
      </c>
      <c r="H206" s="75">
        <f t="shared" si="9"/>
        <v>2.0008547528764455</v>
      </c>
      <c r="I206" s="120">
        <v>22.662460969999998</v>
      </c>
      <c r="J206" s="120">
        <v>0</v>
      </c>
      <c r="K206" s="75" t="str">
        <f t="shared" si="10"/>
        <v/>
      </c>
      <c r="L206" s="75">
        <f t="shared" si="11"/>
        <v>15.200262313549974</v>
      </c>
    </row>
    <row r="207" spans="1:12" x14ac:dyDescent="0.2">
      <c r="A207" s="119" t="s">
        <v>2806</v>
      </c>
      <c r="B207" s="119" t="s">
        <v>596</v>
      </c>
      <c r="C207" s="119" t="s">
        <v>945</v>
      </c>
      <c r="D207" s="60" t="s">
        <v>235</v>
      </c>
      <c r="E207" s="60" t="s">
        <v>237</v>
      </c>
      <c r="F207" s="120">
        <v>27.483202565000003</v>
      </c>
      <c r="G207" s="120">
        <v>27.014930945</v>
      </c>
      <c r="H207" s="75">
        <f t="shared" si="9"/>
        <v>1.7333807772944576E-2</v>
      </c>
      <c r="I207" s="120">
        <v>22.153565059999998</v>
      </c>
      <c r="J207" s="120">
        <v>28.711161629999999</v>
      </c>
      <c r="K207" s="75">
        <f t="shared" si="10"/>
        <v>-0.22839885945778093</v>
      </c>
      <c r="L207" s="75">
        <f t="shared" si="11"/>
        <v>0.80607654830637077</v>
      </c>
    </row>
    <row r="208" spans="1:12" x14ac:dyDescent="0.2">
      <c r="A208" s="119" t="s">
        <v>2412</v>
      </c>
      <c r="B208" s="119" t="s">
        <v>392</v>
      </c>
      <c r="C208" s="119" t="s">
        <v>2050</v>
      </c>
      <c r="D208" s="60" t="s">
        <v>236</v>
      </c>
      <c r="E208" s="60" t="s">
        <v>237</v>
      </c>
      <c r="F208" s="120">
        <v>61.965454432999998</v>
      </c>
      <c r="G208" s="120">
        <v>50.174739854999999</v>
      </c>
      <c r="H208" s="75">
        <f t="shared" si="9"/>
        <v>0.23499303857028431</v>
      </c>
      <c r="I208" s="120">
        <v>21.742512129999998</v>
      </c>
      <c r="J208" s="120">
        <v>44.841788100000002</v>
      </c>
      <c r="K208" s="75">
        <f t="shared" si="10"/>
        <v>-0.51512834230622495</v>
      </c>
      <c r="L208" s="75">
        <f t="shared" si="11"/>
        <v>0.35088118579859745</v>
      </c>
    </row>
    <row r="209" spans="1:12" x14ac:dyDescent="0.2">
      <c r="A209" s="119" t="s">
        <v>2376</v>
      </c>
      <c r="B209" s="60" t="s">
        <v>444</v>
      </c>
      <c r="C209" s="60" t="s">
        <v>944</v>
      </c>
      <c r="D209" s="60" t="s">
        <v>236</v>
      </c>
      <c r="E209" s="60" t="s">
        <v>237</v>
      </c>
      <c r="F209" s="120">
        <v>8.6789372</v>
      </c>
      <c r="G209" s="120">
        <v>3.81956096</v>
      </c>
      <c r="H209" s="75">
        <f t="shared" si="9"/>
        <v>1.272234241288297</v>
      </c>
      <c r="I209" s="120">
        <v>21.585002660000001</v>
      </c>
      <c r="J209" s="120">
        <v>8.9562454999999996</v>
      </c>
      <c r="K209" s="75">
        <f t="shared" si="10"/>
        <v>1.4100503564802911</v>
      </c>
      <c r="L209" s="75">
        <f t="shared" si="11"/>
        <v>2.4870559796192557</v>
      </c>
    </row>
    <row r="210" spans="1:12" x14ac:dyDescent="0.2">
      <c r="A210" s="119" t="s">
        <v>1990</v>
      </c>
      <c r="B210" s="60" t="s">
        <v>996</v>
      </c>
      <c r="C210" s="60" t="s">
        <v>944</v>
      </c>
      <c r="D210" s="60" t="s">
        <v>236</v>
      </c>
      <c r="E210" s="60" t="s">
        <v>237</v>
      </c>
      <c r="F210" s="120">
        <v>2.2950452669999999</v>
      </c>
      <c r="G210" s="120">
        <v>0.91336676900000002</v>
      </c>
      <c r="H210" s="75">
        <f t="shared" si="9"/>
        <v>1.51273129797872</v>
      </c>
      <c r="I210" s="120">
        <v>21.538653984204448</v>
      </c>
      <c r="J210" s="120">
        <v>2.73488335</v>
      </c>
      <c r="K210" s="75">
        <f t="shared" si="10"/>
        <v>6.8755293106758826</v>
      </c>
      <c r="L210" s="75">
        <f t="shared" si="11"/>
        <v>9.3848493072901338</v>
      </c>
    </row>
    <row r="211" spans="1:12" x14ac:dyDescent="0.2">
      <c r="A211" s="119" t="s">
        <v>1788</v>
      </c>
      <c r="B211" s="60" t="s">
        <v>146</v>
      </c>
      <c r="C211" s="60" t="s">
        <v>703</v>
      </c>
      <c r="D211" s="60" t="s">
        <v>235</v>
      </c>
      <c r="E211" s="60" t="s">
        <v>1088</v>
      </c>
      <c r="F211" s="120">
        <v>8.3201564710000007</v>
      </c>
      <c r="G211" s="120">
        <v>3.241535029</v>
      </c>
      <c r="H211" s="75">
        <f t="shared" si="9"/>
        <v>1.5667334755184594</v>
      </c>
      <c r="I211" s="120">
        <v>21.469002839999998</v>
      </c>
      <c r="J211" s="120">
        <v>24.83933961</v>
      </c>
      <c r="K211" s="75">
        <f t="shared" si="10"/>
        <v>-0.13568544184013442</v>
      </c>
      <c r="L211" s="75">
        <f t="shared" si="11"/>
        <v>2.5803604673578495</v>
      </c>
    </row>
    <row r="212" spans="1:12" x14ac:dyDescent="0.2">
      <c r="A212" s="119" t="s">
        <v>2055</v>
      </c>
      <c r="B212" s="60" t="s">
        <v>510</v>
      </c>
      <c r="C212" s="60" t="s">
        <v>2050</v>
      </c>
      <c r="D212" s="60" t="s">
        <v>236</v>
      </c>
      <c r="E212" s="60" t="s">
        <v>237</v>
      </c>
      <c r="F212" s="120">
        <v>5.825934266</v>
      </c>
      <c r="G212" s="120">
        <v>6.8771097269999997</v>
      </c>
      <c r="H212" s="75">
        <f t="shared" si="9"/>
        <v>-0.15285134347544482</v>
      </c>
      <c r="I212" s="120">
        <v>21.324731929999999</v>
      </c>
      <c r="J212" s="120">
        <v>18.759606229999999</v>
      </c>
      <c r="K212" s="75">
        <f t="shared" si="10"/>
        <v>0.1367366494024751</v>
      </c>
      <c r="L212" s="75">
        <f t="shared" si="11"/>
        <v>3.6603111117216987</v>
      </c>
    </row>
    <row r="213" spans="1:12" x14ac:dyDescent="0.2">
      <c r="A213" s="119" t="s">
        <v>2457</v>
      </c>
      <c r="B213" s="60" t="s">
        <v>124</v>
      </c>
      <c r="C213" s="60" t="s">
        <v>703</v>
      </c>
      <c r="D213" s="60" t="s">
        <v>235</v>
      </c>
      <c r="E213" s="60" t="s">
        <v>1088</v>
      </c>
      <c r="F213" s="120">
        <v>2.8662414940000001</v>
      </c>
      <c r="G213" s="120">
        <v>2.4295071899999998</v>
      </c>
      <c r="H213" s="75">
        <f t="shared" si="9"/>
        <v>0.17976250730914711</v>
      </c>
      <c r="I213" s="120">
        <v>21.261015069999999</v>
      </c>
      <c r="J213" s="120">
        <v>2.5521054700000003</v>
      </c>
      <c r="K213" s="75">
        <f t="shared" si="10"/>
        <v>7.3307744605084828</v>
      </c>
      <c r="L213" s="75">
        <f t="shared" si="11"/>
        <v>7.4177333328354917</v>
      </c>
    </row>
    <row r="214" spans="1:12" x14ac:dyDescent="0.2">
      <c r="A214" s="119" t="s">
        <v>1932</v>
      </c>
      <c r="B214" s="60" t="s">
        <v>537</v>
      </c>
      <c r="C214" s="60" t="s">
        <v>944</v>
      </c>
      <c r="D214" s="60" t="s">
        <v>878</v>
      </c>
      <c r="E214" s="60" t="s">
        <v>237</v>
      </c>
      <c r="F214" s="120">
        <v>7.2173822100000002</v>
      </c>
      <c r="G214" s="120">
        <v>17.17512997</v>
      </c>
      <c r="H214" s="75">
        <f t="shared" si="9"/>
        <v>-0.57977714156418703</v>
      </c>
      <c r="I214" s="120">
        <v>21.090740013604449</v>
      </c>
      <c r="J214" s="120">
        <v>63.606924494884495</v>
      </c>
      <c r="K214" s="75">
        <f t="shared" si="10"/>
        <v>-0.66842069191223596</v>
      </c>
      <c r="L214" s="75">
        <f t="shared" si="11"/>
        <v>2.9222146479068689</v>
      </c>
    </row>
    <row r="215" spans="1:12" x14ac:dyDescent="0.2">
      <c r="A215" s="119" t="s">
        <v>2478</v>
      </c>
      <c r="B215" s="60" t="s">
        <v>317</v>
      </c>
      <c r="C215" s="60" t="s">
        <v>941</v>
      </c>
      <c r="D215" s="60" t="s">
        <v>235</v>
      </c>
      <c r="E215" s="60" t="s">
        <v>1088</v>
      </c>
      <c r="F215" s="120">
        <v>0.25526946</v>
      </c>
      <c r="G215" s="120">
        <v>6.3802701299999995</v>
      </c>
      <c r="H215" s="75">
        <f t="shared" si="9"/>
        <v>-0.95999080684691951</v>
      </c>
      <c r="I215" s="120">
        <v>21.058171744468702</v>
      </c>
      <c r="J215" s="120">
        <v>114.467328861195</v>
      </c>
      <c r="K215" s="75">
        <f t="shared" si="10"/>
        <v>-0.81603334371500713</v>
      </c>
      <c r="L215" s="75">
        <f t="shared" si="11"/>
        <v>82.493893881660199</v>
      </c>
    </row>
    <row r="216" spans="1:12" x14ac:dyDescent="0.2">
      <c r="A216" s="119" t="s">
        <v>1850</v>
      </c>
      <c r="B216" s="60" t="s">
        <v>1688</v>
      </c>
      <c r="C216" s="60" t="s">
        <v>703</v>
      </c>
      <c r="D216" s="60" t="s">
        <v>235</v>
      </c>
      <c r="E216" s="60" t="s">
        <v>1088</v>
      </c>
      <c r="F216" s="120">
        <v>22.27788687</v>
      </c>
      <c r="G216" s="120">
        <v>16.304567485</v>
      </c>
      <c r="H216" s="75">
        <f t="shared" si="9"/>
        <v>0.36635865321146244</v>
      </c>
      <c r="I216" s="120">
        <v>20.924399480000002</v>
      </c>
      <c r="J216" s="120">
        <v>37.024789810000001</v>
      </c>
      <c r="K216" s="75">
        <f t="shared" si="10"/>
        <v>-0.43485433442356658</v>
      </c>
      <c r="L216" s="75">
        <f t="shared" si="11"/>
        <v>0.93924525257273661</v>
      </c>
    </row>
    <row r="217" spans="1:12" x14ac:dyDescent="0.2">
      <c r="A217" s="119" t="s">
        <v>2442</v>
      </c>
      <c r="B217" s="60" t="s">
        <v>126</v>
      </c>
      <c r="C217" s="60" t="s">
        <v>703</v>
      </c>
      <c r="D217" s="60" t="s">
        <v>235</v>
      </c>
      <c r="E217" s="60" t="s">
        <v>237</v>
      </c>
      <c r="F217" s="120">
        <v>20.669067861999999</v>
      </c>
      <c r="G217" s="120">
        <v>14.973717193000001</v>
      </c>
      <c r="H217" s="75">
        <f t="shared" si="9"/>
        <v>0.38035650036602098</v>
      </c>
      <c r="I217" s="120">
        <v>20.747377850000003</v>
      </c>
      <c r="J217" s="120">
        <v>15.105901039999999</v>
      </c>
      <c r="K217" s="75">
        <f t="shared" si="10"/>
        <v>0.37346178788418727</v>
      </c>
      <c r="L217" s="75">
        <f t="shared" si="11"/>
        <v>1.0037887527644136</v>
      </c>
    </row>
    <row r="218" spans="1:12" x14ac:dyDescent="0.2">
      <c r="A218" s="119" t="s">
        <v>2473</v>
      </c>
      <c r="B218" s="60" t="s">
        <v>125</v>
      </c>
      <c r="C218" s="60" t="s">
        <v>703</v>
      </c>
      <c r="D218" s="60" t="s">
        <v>235</v>
      </c>
      <c r="E218" s="60" t="s">
        <v>1088</v>
      </c>
      <c r="F218" s="120">
        <v>6.5477894299999999</v>
      </c>
      <c r="G218" s="120">
        <v>2.5579976710000003</v>
      </c>
      <c r="H218" s="75">
        <f t="shared" si="9"/>
        <v>1.559732365761016</v>
      </c>
      <c r="I218" s="120">
        <v>20.72062781</v>
      </c>
      <c r="J218" s="120">
        <v>4.0295461299999999</v>
      </c>
      <c r="K218" s="75">
        <f t="shared" si="10"/>
        <v>4.1421741162695165</v>
      </c>
      <c r="L218" s="75">
        <f t="shared" si="11"/>
        <v>3.1645226272953009</v>
      </c>
    </row>
    <row r="219" spans="1:12" x14ac:dyDescent="0.2">
      <c r="A219" s="119" t="s">
        <v>1940</v>
      </c>
      <c r="B219" s="60" t="s">
        <v>1610</v>
      </c>
      <c r="C219" s="60" t="s">
        <v>944</v>
      </c>
      <c r="D219" s="60" t="s">
        <v>878</v>
      </c>
      <c r="E219" s="60" t="s">
        <v>1088</v>
      </c>
      <c r="F219" s="120">
        <v>8.2555353599999997</v>
      </c>
      <c r="G219" s="120">
        <v>11.493343130000001</v>
      </c>
      <c r="H219" s="75">
        <f t="shared" si="9"/>
        <v>-0.28171157281023429</v>
      </c>
      <c r="I219" s="120">
        <v>20.401907040394352</v>
      </c>
      <c r="J219" s="120">
        <v>10.803464816901799</v>
      </c>
      <c r="K219" s="75">
        <f t="shared" si="10"/>
        <v>0.8884596179251667</v>
      </c>
      <c r="L219" s="75">
        <f t="shared" si="11"/>
        <v>2.4713003034601928</v>
      </c>
    </row>
    <row r="220" spans="1:12" x14ac:dyDescent="0.2">
      <c r="A220" s="119" t="s">
        <v>2302</v>
      </c>
      <c r="B220" s="60" t="s">
        <v>156</v>
      </c>
      <c r="C220" s="60" t="s">
        <v>940</v>
      </c>
      <c r="D220" s="60" t="s">
        <v>235</v>
      </c>
      <c r="E220" s="60" t="s">
        <v>1088</v>
      </c>
      <c r="F220" s="120">
        <v>11.534623015000001</v>
      </c>
      <c r="G220" s="120">
        <v>0.59999374999999999</v>
      </c>
      <c r="H220" s="75">
        <f t="shared" si="9"/>
        <v>18.224571947624458</v>
      </c>
      <c r="I220" s="120">
        <v>20.314418149999998</v>
      </c>
      <c r="J220" s="120">
        <v>0.24404983</v>
      </c>
      <c r="K220" s="75">
        <f t="shared" si="10"/>
        <v>82.238812950617501</v>
      </c>
      <c r="L220" s="75">
        <f t="shared" si="11"/>
        <v>1.7611687979383863</v>
      </c>
    </row>
    <row r="221" spans="1:12" x14ac:dyDescent="0.2">
      <c r="A221" s="119" t="s">
        <v>2309</v>
      </c>
      <c r="B221" s="60" t="s">
        <v>459</v>
      </c>
      <c r="C221" s="60" t="s">
        <v>940</v>
      </c>
      <c r="D221" s="60" t="s">
        <v>235</v>
      </c>
      <c r="E221" s="60" t="s">
        <v>1088</v>
      </c>
      <c r="F221" s="120">
        <v>7.5763575029999997</v>
      </c>
      <c r="G221" s="120">
        <v>6.4640324079999996</v>
      </c>
      <c r="H221" s="75">
        <f t="shared" si="9"/>
        <v>0.17207913339409742</v>
      </c>
      <c r="I221" s="120">
        <v>20.254859920000001</v>
      </c>
      <c r="J221" s="120">
        <v>4.0936750000000001E-2</v>
      </c>
      <c r="K221" s="75" t="str">
        <f t="shared" si="10"/>
        <v/>
      </c>
      <c r="L221" s="75">
        <f t="shared" si="11"/>
        <v>2.6734297994755014</v>
      </c>
    </row>
    <row r="222" spans="1:12" x14ac:dyDescent="0.2">
      <c r="A222" s="119" t="s">
        <v>2301</v>
      </c>
      <c r="B222" s="60" t="s">
        <v>950</v>
      </c>
      <c r="C222" s="60" t="s">
        <v>940</v>
      </c>
      <c r="D222" s="60" t="s">
        <v>235</v>
      </c>
      <c r="E222" s="60" t="s">
        <v>1088</v>
      </c>
      <c r="F222" s="120">
        <v>22.029974483</v>
      </c>
      <c r="G222" s="120">
        <v>14.583814942</v>
      </c>
      <c r="H222" s="75">
        <f t="shared" si="9"/>
        <v>0.51057693550099637</v>
      </c>
      <c r="I222" s="120">
        <v>20.234469617054103</v>
      </c>
      <c r="J222" s="120">
        <v>14.24884022</v>
      </c>
      <c r="K222" s="75">
        <f t="shared" si="10"/>
        <v>0.42007835758116907</v>
      </c>
      <c r="L222" s="75">
        <f t="shared" si="11"/>
        <v>0.91849718812287118</v>
      </c>
    </row>
    <row r="223" spans="1:12" x14ac:dyDescent="0.2">
      <c r="A223" s="119" t="s">
        <v>2814</v>
      </c>
      <c r="B223" s="60" t="s">
        <v>560</v>
      </c>
      <c r="C223" s="60" t="s">
        <v>945</v>
      </c>
      <c r="D223" s="60" t="s">
        <v>235</v>
      </c>
      <c r="E223" s="60" t="s">
        <v>1088</v>
      </c>
      <c r="F223" s="120">
        <v>17.183036765999997</v>
      </c>
      <c r="G223" s="120">
        <v>11.164528807</v>
      </c>
      <c r="H223" s="75">
        <f t="shared" si="9"/>
        <v>0.53907406779464617</v>
      </c>
      <c r="I223" s="120">
        <v>20.21309024</v>
      </c>
      <c r="J223" s="120">
        <v>23.206339649999997</v>
      </c>
      <c r="K223" s="75">
        <f t="shared" si="10"/>
        <v>-0.12898412481866772</v>
      </c>
      <c r="L223" s="75">
        <f t="shared" si="11"/>
        <v>1.176339812063695</v>
      </c>
    </row>
    <row r="224" spans="1:12" x14ac:dyDescent="0.2">
      <c r="A224" s="119" t="s">
        <v>2480</v>
      </c>
      <c r="B224" s="60" t="s">
        <v>116</v>
      </c>
      <c r="C224" s="60" t="s">
        <v>703</v>
      </c>
      <c r="D224" s="60" t="s">
        <v>235</v>
      </c>
      <c r="E224" s="60" t="s">
        <v>1088</v>
      </c>
      <c r="F224" s="120">
        <v>3.935824072</v>
      </c>
      <c r="G224" s="120">
        <v>3.969430021</v>
      </c>
      <c r="H224" s="75">
        <f t="shared" si="9"/>
        <v>-8.4661900631097797E-3</v>
      </c>
      <c r="I224" s="120">
        <v>19.950958309999997</v>
      </c>
      <c r="J224" s="120">
        <v>36.061559150000001</v>
      </c>
      <c r="K224" s="75">
        <f t="shared" si="10"/>
        <v>-0.44675275334011744</v>
      </c>
      <c r="L224" s="75">
        <f t="shared" si="11"/>
        <v>5.0690676069425686</v>
      </c>
    </row>
    <row r="225" spans="1:12" x14ac:dyDescent="0.2">
      <c r="A225" s="119" t="s">
        <v>2300</v>
      </c>
      <c r="B225" s="60" t="s">
        <v>504</v>
      </c>
      <c r="C225" s="60" t="s">
        <v>940</v>
      </c>
      <c r="D225" s="60" t="s">
        <v>235</v>
      </c>
      <c r="E225" s="60" t="s">
        <v>1088</v>
      </c>
      <c r="F225" s="120">
        <v>0.399549025</v>
      </c>
      <c r="G225" s="120">
        <v>0.42984995799999998</v>
      </c>
      <c r="H225" s="75">
        <f t="shared" si="9"/>
        <v>-7.049188312355259E-2</v>
      </c>
      <c r="I225" s="120">
        <v>19.904473610126498</v>
      </c>
      <c r="J225" s="120">
        <v>0.22329574999999999</v>
      </c>
      <c r="K225" s="75">
        <f t="shared" si="10"/>
        <v>88.139509418009524</v>
      </c>
      <c r="L225" s="75">
        <f t="shared" si="11"/>
        <v>49.817349973827362</v>
      </c>
    </row>
    <row r="226" spans="1:12" x14ac:dyDescent="0.2">
      <c r="A226" s="119" t="s">
        <v>2299</v>
      </c>
      <c r="B226" s="60" t="s">
        <v>2185</v>
      </c>
      <c r="C226" s="60" t="s">
        <v>940</v>
      </c>
      <c r="D226" s="60" t="s">
        <v>235</v>
      </c>
      <c r="E226" s="60" t="s">
        <v>1088</v>
      </c>
      <c r="F226" s="120">
        <v>3.4728449999999994E-2</v>
      </c>
      <c r="G226" s="120">
        <v>8.2413649999999991E-2</v>
      </c>
      <c r="H226" s="75">
        <f t="shared" si="9"/>
        <v>-0.57860803398466154</v>
      </c>
      <c r="I226" s="120">
        <v>19.891512438541099</v>
      </c>
      <c r="J226" s="120">
        <v>9.7254749834692493</v>
      </c>
      <c r="K226" s="75">
        <f t="shared" si="10"/>
        <v>1.0452998411235894</v>
      </c>
      <c r="L226" s="75" t="str">
        <f t="shared" si="11"/>
        <v/>
      </c>
    </row>
    <row r="227" spans="1:12" x14ac:dyDescent="0.2">
      <c r="A227" s="119" t="s">
        <v>1761</v>
      </c>
      <c r="B227" s="119" t="s">
        <v>189</v>
      </c>
      <c r="C227" s="119" t="s">
        <v>703</v>
      </c>
      <c r="D227" s="60" t="s">
        <v>235</v>
      </c>
      <c r="E227" s="60" t="s">
        <v>237</v>
      </c>
      <c r="F227" s="120">
        <v>0.93501543000000009</v>
      </c>
      <c r="G227" s="120">
        <v>0.35932465999999996</v>
      </c>
      <c r="H227" s="75">
        <f t="shared" si="9"/>
        <v>1.6021465657269394</v>
      </c>
      <c r="I227" s="120">
        <v>19.711804730000001</v>
      </c>
      <c r="J227" s="120">
        <v>42.968448130000006</v>
      </c>
      <c r="K227" s="75">
        <f t="shared" si="10"/>
        <v>-0.54124932158679762</v>
      </c>
      <c r="L227" s="75">
        <f t="shared" si="11"/>
        <v>21.081796190251104</v>
      </c>
    </row>
    <row r="228" spans="1:12" x14ac:dyDescent="0.2">
      <c r="A228" s="119" t="s">
        <v>2002</v>
      </c>
      <c r="B228" s="60" t="s">
        <v>650</v>
      </c>
      <c r="C228" s="60" t="s">
        <v>944</v>
      </c>
      <c r="D228" s="60" t="s">
        <v>236</v>
      </c>
      <c r="E228" s="60" t="s">
        <v>237</v>
      </c>
      <c r="F228" s="120">
        <v>7.4991695829999996</v>
      </c>
      <c r="G228" s="120">
        <v>17.573685388999998</v>
      </c>
      <c r="H228" s="75">
        <f t="shared" si="9"/>
        <v>-0.57327279867579739</v>
      </c>
      <c r="I228" s="120">
        <v>19.430487750000001</v>
      </c>
      <c r="J228" s="120">
        <v>96.865367329999998</v>
      </c>
      <c r="K228" s="75">
        <f t="shared" si="10"/>
        <v>-0.7994072774864478</v>
      </c>
      <c r="L228" s="75">
        <f t="shared" si="11"/>
        <v>2.5910185834505355</v>
      </c>
    </row>
    <row r="229" spans="1:12" x14ac:dyDescent="0.2">
      <c r="A229" s="119" t="s">
        <v>2686</v>
      </c>
      <c r="B229" s="60" t="s">
        <v>326</v>
      </c>
      <c r="C229" s="60" t="s">
        <v>703</v>
      </c>
      <c r="D229" s="60" t="s">
        <v>878</v>
      </c>
      <c r="E229" s="60" t="s">
        <v>1088</v>
      </c>
      <c r="F229" s="120">
        <v>1.8109700900000001</v>
      </c>
      <c r="G229" s="120">
        <v>6.1442503839999993</v>
      </c>
      <c r="H229" s="75">
        <f t="shared" si="9"/>
        <v>-0.70525776509435945</v>
      </c>
      <c r="I229" s="120">
        <v>19.384722010000001</v>
      </c>
      <c r="J229" s="120">
        <v>3.9347120299999996</v>
      </c>
      <c r="K229" s="75">
        <f t="shared" si="10"/>
        <v>3.9265923051553031</v>
      </c>
      <c r="L229" s="75">
        <f t="shared" si="11"/>
        <v>10.704054206660034</v>
      </c>
    </row>
    <row r="230" spans="1:12" x14ac:dyDescent="0.2">
      <c r="A230" s="119" t="s">
        <v>1737</v>
      </c>
      <c r="B230" s="60" t="s">
        <v>1434</v>
      </c>
      <c r="C230" s="60" t="s">
        <v>170</v>
      </c>
      <c r="D230" s="60" t="s">
        <v>236</v>
      </c>
      <c r="E230" s="60" t="s">
        <v>237</v>
      </c>
      <c r="F230" s="120">
        <v>7.5331718700000003</v>
      </c>
      <c r="G230" s="120">
        <v>8.5366310999999993</v>
      </c>
      <c r="H230" s="75">
        <f t="shared" si="9"/>
        <v>-0.11754745147649626</v>
      </c>
      <c r="I230" s="120">
        <v>19.076921842965902</v>
      </c>
      <c r="J230" s="120">
        <v>18.1346257611326</v>
      </c>
      <c r="K230" s="75">
        <f t="shared" si="10"/>
        <v>5.1961153995959242E-2</v>
      </c>
      <c r="L230" s="75">
        <f t="shared" si="11"/>
        <v>2.5323890350806373</v>
      </c>
    </row>
    <row r="231" spans="1:12" x14ac:dyDescent="0.2">
      <c r="A231" s="119" t="s">
        <v>1840</v>
      </c>
      <c r="B231" s="60" t="s">
        <v>1084</v>
      </c>
      <c r="C231" s="60" t="s">
        <v>703</v>
      </c>
      <c r="D231" s="60" t="s">
        <v>235</v>
      </c>
      <c r="E231" s="60" t="s">
        <v>1088</v>
      </c>
      <c r="F231" s="120">
        <v>3.8447134679999997</v>
      </c>
      <c r="G231" s="120">
        <v>1.929330797</v>
      </c>
      <c r="H231" s="75">
        <f t="shared" si="9"/>
        <v>0.99277048496728049</v>
      </c>
      <c r="I231" s="120">
        <v>18.733842929999998</v>
      </c>
      <c r="J231" s="120">
        <v>3.2921922000000001</v>
      </c>
      <c r="K231" s="75">
        <f t="shared" si="10"/>
        <v>4.6903855522165436</v>
      </c>
      <c r="L231" s="75">
        <f t="shared" si="11"/>
        <v>4.8726239512837477</v>
      </c>
    </row>
    <row r="232" spans="1:12" x14ac:dyDescent="0.2">
      <c r="A232" s="119" t="s">
        <v>2289</v>
      </c>
      <c r="B232" s="60" t="s">
        <v>572</v>
      </c>
      <c r="C232" s="60" t="s">
        <v>940</v>
      </c>
      <c r="D232" s="60" t="s">
        <v>235</v>
      </c>
      <c r="E232" s="60" t="s">
        <v>1088</v>
      </c>
      <c r="F232" s="120">
        <v>5.7685873470000004</v>
      </c>
      <c r="G232" s="120">
        <v>0.41496227899999999</v>
      </c>
      <c r="H232" s="75">
        <f t="shared" si="9"/>
        <v>12.901474034944753</v>
      </c>
      <c r="I232" s="120">
        <v>18.67506640971315</v>
      </c>
      <c r="J232" s="120">
        <v>1.13228197</v>
      </c>
      <c r="K232" s="75">
        <f t="shared" si="10"/>
        <v>15.493300171257829</v>
      </c>
      <c r="L232" s="75">
        <f t="shared" si="11"/>
        <v>3.2373725639129423</v>
      </c>
    </row>
    <row r="233" spans="1:12" x14ac:dyDescent="0.2">
      <c r="A233" s="119" t="s">
        <v>1764</v>
      </c>
      <c r="B233" s="60" t="s">
        <v>955</v>
      </c>
      <c r="C233" s="60" t="s">
        <v>703</v>
      </c>
      <c r="D233" s="60" t="s">
        <v>235</v>
      </c>
      <c r="E233" s="60" t="s">
        <v>1088</v>
      </c>
      <c r="F233" s="120">
        <v>0.67579739000000005</v>
      </c>
      <c r="G233" s="120">
        <v>1.1123738700000001</v>
      </c>
      <c r="H233" s="75">
        <f t="shared" si="9"/>
        <v>-0.39247279334240381</v>
      </c>
      <c r="I233" s="120">
        <v>17.977834920000003</v>
      </c>
      <c r="J233" s="120">
        <v>3.5079974100000002</v>
      </c>
      <c r="K233" s="75">
        <f t="shared" si="10"/>
        <v>4.1248141942043226</v>
      </c>
      <c r="L233" s="75">
        <f t="shared" si="11"/>
        <v>26.602403599102391</v>
      </c>
    </row>
    <row r="234" spans="1:12" x14ac:dyDescent="0.2">
      <c r="A234" s="119" t="s">
        <v>2440</v>
      </c>
      <c r="B234" s="60" t="s">
        <v>310</v>
      </c>
      <c r="C234" s="60" t="s">
        <v>2050</v>
      </c>
      <c r="D234" s="60" t="s">
        <v>236</v>
      </c>
      <c r="E234" s="60" t="s">
        <v>237</v>
      </c>
      <c r="F234" s="120">
        <v>39.342910109999998</v>
      </c>
      <c r="G234" s="120">
        <v>7.1152573700000001</v>
      </c>
      <c r="H234" s="75">
        <f t="shared" si="9"/>
        <v>4.5293727358171445</v>
      </c>
      <c r="I234" s="120">
        <v>17.901980600000002</v>
      </c>
      <c r="J234" s="120">
        <v>19.074656300000001</v>
      </c>
      <c r="K234" s="75">
        <f t="shared" si="10"/>
        <v>-6.1478208653227395E-2</v>
      </c>
      <c r="L234" s="75">
        <f t="shared" si="11"/>
        <v>0.45502431187594738</v>
      </c>
    </row>
    <row r="235" spans="1:12" x14ac:dyDescent="0.2">
      <c r="A235" s="119" t="s">
        <v>2660</v>
      </c>
      <c r="B235" s="60" t="s">
        <v>1311</v>
      </c>
      <c r="C235" s="60" t="s">
        <v>939</v>
      </c>
      <c r="D235" s="60" t="s">
        <v>235</v>
      </c>
      <c r="E235" s="60" t="s">
        <v>237</v>
      </c>
      <c r="F235" s="120">
        <v>10.039978896999999</v>
      </c>
      <c r="G235" s="120">
        <v>6.622693183</v>
      </c>
      <c r="H235" s="75">
        <f t="shared" si="9"/>
        <v>0.51599638086389654</v>
      </c>
      <c r="I235" s="120">
        <v>17.882265370000002</v>
      </c>
      <c r="J235" s="120">
        <v>17.186765659999999</v>
      </c>
      <c r="K235" s="75">
        <f t="shared" si="10"/>
        <v>4.0467166641987129E-2</v>
      </c>
      <c r="L235" s="75">
        <f t="shared" si="11"/>
        <v>1.7811058721790065</v>
      </c>
    </row>
    <row r="236" spans="1:12" x14ac:dyDescent="0.2">
      <c r="A236" s="119" t="s">
        <v>2387</v>
      </c>
      <c r="B236" s="60" t="s">
        <v>971</v>
      </c>
      <c r="C236" s="60" t="s">
        <v>944</v>
      </c>
      <c r="D236" s="60" t="s">
        <v>236</v>
      </c>
      <c r="E236" s="60" t="s">
        <v>237</v>
      </c>
      <c r="F236" s="120">
        <v>1.2858396089999999</v>
      </c>
      <c r="G236" s="120">
        <v>2.4229709389999998</v>
      </c>
      <c r="H236" s="75">
        <f t="shared" si="9"/>
        <v>-0.46931282241020722</v>
      </c>
      <c r="I236" s="120">
        <v>17.868590229999999</v>
      </c>
      <c r="J236" s="120">
        <v>12.916389300000001</v>
      </c>
      <c r="K236" s="75">
        <f t="shared" si="10"/>
        <v>0.38340443408592506</v>
      </c>
      <c r="L236" s="75">
        <f t="shared" si="11"/>
        <v>13.896437864358866</v>
      </c>
    </row>
    <row r="237" spans="1:12" x14ac:dyDescent="0.2">
      <c r="A237" s="119" t="s">
        <v>2436</v>
      </c>
      <c r="B237" s="60" t="s">
        <v>115</v>
      </c>
      <c r="C237" s="60" t="s">
        <v>703</v>
      </c>
      <c r="D237" s="60" t="s">
        <v>235</v>
      </c>
      <c r="E237" s="60" t="s">
        <v>1088</v>
      </c>
      <c r="F237" s="120">
        <v>8.0603835920000009</v>
      </c>
      <c r="G237" s="120">
        <v>7.1355235920000002</v>
      </c>
      <c r="H237" s="75">
        <f t="shared" si="9"/>
        <v>0.12961347378024346</v>
      </c>
      <c r="I237" s="120">
        <v>17.732932859999998</v>
      </c>
      <c r="J237" s="120">
        <v>12.626707250000001</v>
      </c>
      <c r="K237" s="75">
        <f t="shared" si="10"/>
        <v>0.40439882773080038</v>
      </c>
      <c r="L237" s="75">
        <f t="shared" si="11"/>
        <v>2.2000110363978314</v>
      </c>
    </row>
    <row r="238" spans="1:12" x14ac:dyDescent="0.2">
      <c r="A238" s="119" t="s">
        <v>1989</v>
      </c>
      <c r="B238" s="60" t="s">
        <v>1870</v>
      </c>
      <c r="C238" s="60" t="s">
        <v>944</v>
      </c>
      <c r="D238" s="60" t="s">
        <v>878</v>
      </c>
      <c r="E238" s="60" t="s">
        <v>1088</v>
      </c>
      <c r="F238" s="120">
        <v>2.7078746600000003</v>
      </c>
      <c r="G238" s="120">
        <v>1.24540655</v>
      </c>
      <c r="H238" s="75">
        <f t="shared" si="9"/>
        <v>1.1742897208947554</v>
      </c>
      <c r="I238" s="120">
        <v>17.616245940000002</v>
      </c>
      <c r="J238" s="120">
        <v>0.70704097999999993</v>
      </c>
      <c r="K238" s="75">
        <f t="shared" si="10"/>
        <v>23.91545248197637</v>
      </c>
      <c r="L238" s="75">
        <f t="shared" si="11"/>
        <v>6.5055617973100723</v>
      </c>
    </row>
    <row r="239" spans="1:12" x14ac:dyDescent="0.2">
      <c r="A239" s="119" t="s">
        <v>1992</v>
      </c>
      <c r="B239" s="60" t="s">
        <v>653</v>
      </c>
      <c r="C239" s="60" t="s">
        <v>944</v>
      </c>
      <c r="D239" s="60" t="s">
        <v>236</v>
      </c>
      <c r="E239" s="60" t="s">
        <v>237</v>
      </c>
      <c r="F239" s="120">
        <v>16.745568430999999</v>
      </c>
      <c r="G239" s="120">
        <v>3.9741157760000001</v>
      </c>
      <c r="H239" s="75">
        <f t="shared" si="9"/>
        <v>3.2136589306551695</v>
      </c>
      <c r="I239" s="120">
        <v>17.61557144</v>
      </c>
      <c r="J239" s="120">
        <v>2.15924738</v>
      </c>
      <c r="K239" s="75">
        <f t="shared" si="10"/>
        <v>7.1581997519895104</v>
      </c>
      <c r="L239" s="75">
        <f t="shared" si="11"/>
        <v>1.0519542237449175</v>
      </c>
    </row>
    <row r="240" spans="1:12" x14ac:dyDescent="0.2">
      <c r="A240" s="119" t="s">
        <v>1901</v>
      </c>
      <c r="B240" s="60" t="s">
        <v>1005</v>
      </c>
      <c r="C240" s="60" t="s">
        <v>944</v>
      </c>
      <c r="D240" s="60" t="s">
        <v>236</v>
      </c>
      <c r="E240" s="60" t="s">
        <v>237</v>
      </c>
      <c r="F240" s="120">
        <v>9.101744180999999</v>
      </c>
      <c r="G240" s="120">
        <v>12.905665807</v>
      </c>
      <c r="H240" s="75">
        <f t="shared" si="9"/>
        <v>-0.29474818911991074</v>
      </c>
      <c r="I240" s="120">
        <v>17.574971983955653</v>
      </c>
      <c r="J240" s="120">
        <v>9.7168230999999992</v>
      </c>
      <c r="K240" s="75">
        <f t="shared" si="10"/>
        <v>0.8087158532252845</v>
      </c>
      <c r="L240" s="75">
        <f t="shared" si="11"/>
        <v>1.9309455017032471</v>
      </c>
    </row>
    <row r="241" spans="1:12" x14ac:dyDescent="0.2">
      <c r="A241" s="119" t="s">
        <v>1784</v>
      </c>
      <c r="B241" s="60" t="s">
        <v>361</v>
      </c>
      <c r="C241" s="60" t="s">
        <v>703</v>
      </c>
      <c r="D241" s="60" t="s">
        <v>235</v>
      </c>
      <c r="E241" s="60" t="s">
        <v>1088</v>
      </c>
      <c r="F241" s="120">
        <v>6.4043353090000004</v>
      </c>
      <c r="G241" s="120">
        <v>1.3551143889999999</v>
      </c>
      <c r="H241" s="75">
        <f t="shared" si="9"/>
        <v>3.7260477499069644</v>
      </c>
      <c r="I241" s="120">
        <v>17.27170971</v>
      </c>
      <c r="J241" s="120">
        <v>6.4011986500000004</v>
      </c>
      <c r="K241" s="75">
        <f t="shared" si="10"/>
        <v>1.6981992989703576</v>
      </c>
      <c r="L241" s="75">
        <f t="shared" si="11"/>
        <v>2.6968777986574342</v>
      </c>
    </row>
    <row r="242" spans="1:12" x14ac:dyDescent="0.2">
      <c r="A242" s="119" t="s">
        <v>2349</v>
      </c>
      <c r="B242" s="60" t="s">
        <v>651</v>
      </c>
      <c r="C242" s="60" t="s">
        <v>944</v>
      </c>
      <c r="D242" s="60" t="s">
        <v>236</v>
      </c>
      <c r="E242" s="60" t="s">
        <v>237</v>
      </c>
      <c r="F242" s="120">
        <v>6.0707402159999999</v>
      </c>
      <c r="G242" s="120">
        <v>4.4335536560000008</v>
      </c>
      <c r="H242" s="75">
        <f t="shared" si="9"/>
        <v>0.36927184985894268</v>
      </c>
      <c r="I242" s="120">
        <v>17.202647989999999</v>
      </c>
      <c r="J242" s="120">
        <v>1.5089573999999999</v>
      </c>
      <c r="K242" s="75">
        <f t="shared" si="10"/>
        <v>10.400353641527587</v>
      </c>
      <c r="L242" s="75">
        <f t="shared" si="11"/>
        <v>2.8336985899447353</v>
      </c>
    </row>
    <row r="243" spans="1:12" x14ac:dyDescent="0.2">
      <c r="A243" s="119" t="s">
        <v>1807</v>
      </c>
      <c r="B243" s="60" t="s">
        <v>366</v>
      </c>
      <c r="C243" s="60" t="s">
        <v>703</v>
      </c>
      <c r="D243" s="60" t="s">
        <v>235</v>
      </c>
      <c r="E243" s="60" t="s">
        <v>1088</v>
      </c>
      <c r="F243" s="120">
        <v>2.4310586549999997</v>
      </c>
      <c r="G243" s="120">
        <v>5.7699885110000002</v>
      </c>
      <c r="H243" s="75">
        <f t="shared" si="9"/>
        <v>-0.57867183784414999</v>
      </c>
      <c r="I243" s="120">
        <v>17.193742989999997</v>
      </c>
      <c r="J243" s="120">
        <v>20.189761780000001</v>
      </c>
      <c r="K243" s="75">
        <f t="shared" si="10"/>
        <v>-0.14839297375800953</v>
      </c>
      <c r="L243" s="75">
        <f t="shared" si="11"/>
        <v>7.0725331758809409</v>
      </c>
    </row>
    <row r="244" spans="1:12" x14ac:dyDescent="0.2">
      <c r="A244" s="119" t="s">
        <v>1789</v>
      </c>
      <c r="B244" s="60" t="s">
        <v>140</v>
      </c>
      <c r="C244" s="60" t="s">
        <v>703</v>
      </c>
      <c r="D244" s="60" t="s">
        <v>235</v>
      </c>
      <c r="E244" s="60" t="s">
        <v>1088</v>
      </c>
      <c r="F244" s="120">
        <v>1.0569585190000002</v>
      </c>
      <c r="G244" s="120">
        <v>0.418636063</v>
      </c>
      <c r="H244" s="75">
        <f t="shared" si="9"/>
        <v>1.5247670050824076</v>
      </c>
      <c r="I244" s="120">
        <v>17.006632360000001</v>
      </c>
      <c r="J244" s="120">
        <v>23.588471300000002</v>
      </c>
      <c r="K244" s="75">
        <f t="shared" si="10"/>
        <v>-0.27902778676463025</v>
      </c>
      <c r="L244" s="75">
        <f t="shared" si="11"/>
        <v>16.090160639501878</v>
      </c>
    </row>
    <row r="245" spans="1:12" x14ac:dyDescent="0.2">
      <c r="A245" s="119" t="s">
        <v>2458</v>
      </c>
      <c r="B245" s="60" t="s">
        <v>503</v>
      </c>
      <c r="C245" s="60" t="s">
        <v>940</v>
      </c>
      <c r="D245" s="60" t="s">
        <v>235</v>
      </c>
      <c r="E245" s="60" t="s">
        <v>1088</v>
      </c>
      <c r="F245" s="120">
        <v>8.2753866919999997</v>
      </c>
      <c r="G245" s="120">
        <v>17.71579053</v>
      </c>
      <c r="H245" s="75">
        <f t="shared" si="9"/>
        <v>-0.53288075527951051</v>
      </c>
      <c r="I245" s="120">
        <v>16.848080062861051</v>
      </c>
      <c r="J245" s="120">
        <v>5.3200995514112499</v>
      </c>
      <c r="K245" s="75">
        <f t="shared" si="10"/>
        <v>2.1668730819880619</v>
      </c>
      <c r="L245" s="75">
        <f t="shared" si="11"/>
        <v>2.0359266207038353</v>
      </c>
    </row>
    <row r="246" spans="1:12" x14ac:dyDescent="0.2">
      <c r="A246" s="119" t="s">
        <v>2469</v>
      </c>
      <c r="B246" s="60" t="s">
        <v>393</v>
      </c>
      <c r="C246" s="60" t="s">
        <v>2050</v>
      </c>
      <c r="D246" s="60" t="s">
        <v>236</v>
      </c>
      <c r="E246" s="60" t="s">
        <v>237</v>
      </c>
      <c r="F246" s="120">
        <v>7.4335259300000001</v>
      </c>
      <c r="G246" s="120">
        <v>4.9464164400000001</v>
      </c>
      <c r="H246" s="75">
        <f t="shared" si="9"/>
        <v>0.50281037194676625</v>
      </c>
      <c r="I246" s="120">
        <v>16.808549679999999</v>
      </c>
      <c r="J246" s="120">
        <v>0.40338718000000001</v>
      </c>
      <c r="K246" s="75">
        <f t="shared" si="10"/>
        <v>40.668527195137926</v>
      </c>
      <c r="L246" s="75">
        <f t="shared" si="11"/>
        <v>2.2611812803617943</v>
      </c>
    </row>
    <row r="247" spans="1:12" x14ac:dyDescent="0.2">
      <c r="A247" s="119" t="s">
        <v>1786</v>
      </c>
      <c r="B247" s="60" t="s">
        <v>330</v>
      </c>
      <c r="C247" s="60" t="s">
        <v>703</v>
      </c>
      <c r="D247" s="60" t="s">
        <v>235</v>
      </c>
      <c r="E247" s="60" t="s">
        <v>1088</v>
      </c>
      <c r="F247" s="120">
        <v>11.053202348999999</v>
      </c>
      <c r="G247" s="120">
        <v>14.092925819</v>
      </c>
      <c r="H247" s="75">
        <f t="shared" si="9"/>
        <v>-0.21569144044608979</v>
      </c>
      <c r="I247" s="120">
        <v>16.701361080000002</v>
      </c>
      <c r="J247" s="120">
        <v>20.742255109999999</v>
      </c>
      <c r="K247" s="75">
        <f t="shared" si="10"/>
        <v>-0.19481459506550236</v>
      </c>
      <c r="L247" s="75">
        <f t="shared" si="11"/>
        <v>1.510997496712887</v>
      </c>
    </row>
    <row r="248" spans="1:12" x14ac:dyDescent="0.2">
      <c r="A248" s="119" t="s">
        <v>1763</v>
      </c>
      <c r="B248" s="60" t="s">
        <v>954</v>
      </c>
      <c r="C248" s="60" t="s">
        <v>703</v>
      </c>
      <c r="D248" s="60" t="s">
        <v>235</v>
      </c>
      <c r="E248" s="60" t="s">
        <v>1088</v>
      </c>
      <c r="F248" s="120">
        <v>3.7663293700000002</v>
      </c>
      <c r="G248" s="120">
        <v>0.94408193500000004</v>
      </c>
      <c r="H248" s="75">
        <f t="shared" si="9"/>
        <v>2.9894094255706736</v>
      </c>
      <c r="I248" s="120">
        <v>16.57711707</v>
      </c>
      <c r="J248" s="120">
        <v>0.51784278000000006</v>
      </c>
      <c r="K248" s="75">
        <f t="shared" si="10"/>
        <v>31.011872541700782</v>
      </c>
      <c r="L248" s="75">
        <f t="shared" si="11"/>
        <v>4.4013986673714625</v>
      </c>
    </row>
    <row r="249" spans="1:12" x14ac:dyDescent="0.2">
      <c r="A249" s="119" t="s">
        <v>2682</v>
      </c>
      <c r="B249" s="60" t="s">
        <v>1708</v>
      </c>
      <c r="C249" s="60" t="s">
        <v>703</v>
      </c>
      <c r="D249" s="60" t="s">
        <v>236</v>
      </c>
      <c r="E249" s="60" t="s">
        <v>237</v>
      </c>
      <c r="F249" s="120">
        <v>6.0291891150000003</v>
      </c>
      <c r="G249" s="120">
        <v>4.5825548499999993</v>
      </c>
      <c r="H249" s="75">
        <f t="shared" si="9"/>
        <v>0.3156829132116119</v>
      </c>
      <c r="I249" s="120">
        <v>16.440897789999998</v>
      </c>
      <c r="J249" s="120">
        <v>42.639547740000005</v>
      </c>
      <c r="K249" s="75">
        <f t="shared" si="10"/>
        <v>-0.61442138433900761</v>
      </c>
      <c r="L249" s="75">
        <f t="shared" si="11"/>
        <v>2.7268837444651952</v>
      </c>
    </row>
    <row r="250" spans="1:12" x14ac:dyDescent="0.2">
      <c r="A250" s="119" t="s">
        <v>2476</v>
      </c>
      <c r="B250" s="60" t="s">
        <v>953</v>
      </c>
      <c r="C250" s="60" t="s">
        <v>703</v>
      </c>
      <c r="D250" s="60" t="s">
        <v>878</v>
      </c>
      <c r="E250" s="60" t="s">
        <v>1088</v>
      </c>
      <c r="F250" s="120">
        <v>7.5864199699999997</v>
      </c>
      <c r="G250" s="120">
        <v>6.4556710650000007</v>
      </c>
      <c r="H250" s="75">
        <f t="shared" si="9"/>
        <v>0.17515590457054975</v>
      </c>
      <c r="I250" s="120">
        <v>16.284884519999999</v>
      </c>
      <c r="J250" s="120">
        <v>32.519923470000002</v>
      </c>
      <c r="K250" s="75">
        <f t="shared" si="10"/>
        <v>-0.49923361489386686</v>
      </c>
      <c r="L250" s="75">
        <f t="shared" si="11"/>
        <v>2.1465835775500839</v>
      </c>
    </row>
    <row r="251" spans="1:12" x14ac:dyDescent="0.2">
      <c r="A251" s="119" t="s">
        <v>1800</v>
      </c>
      <c r="B251" s="60" t="s">
        <v>360</v>
      </c>
      <c r="C251" s="60" t="s">
        <v>703</v>
      </c>
      <c r="D251" s="60" t="s">
        <v>235</v>
      </c>
      <c r="E251" s="60" t="s">
        <v>1088</v>
      </c>
      <c r="F251" s="120">
        <v>15.212133579</v>
      </c>
      <c r="G251" s="120">
        <v>12.759702925000001</v>
      </c>
      <c r="H251" s="75">
        <f t="shared" si="9"/>
        <v>0.19220123449700122</v>
      </c>
      <c r="I251" s="120">
        <v>16.191188669999999</v>
      </c>
      <c r="J251" s="120">
        <v>17.156137999999999</v>
      </c>
      <c r="K251" s="75">
        <f t="shared" si="10"/>
        <v>-5.6245136871713175E-2</v>
      </c>
      <c r="L251" s="75">
        <f t="shared" si="11"/>
        <v>1.0643601429027394</v>
      </c>
    </row>
    <row r="252" spans="1:12" x14ac:dyDescent="0.2">
      <c r="A252" s="119" t="s">
        <v>2857</v>
      </c>
      <c r="B252" s="60" t="s">
        <v>694</v>
      </c>
      <c r="C252" s="60" t="s">
        <v>945</v>
      </c>
      <c r="D252" s="60" t="s">
        <v>235</v>
      </c>
      <c r="E252" s="60" t="s">
        <v>237</v>
      </c>
      <c r="F252" s="120">
        <v>1.3421768300000001</v>
      </c>
      <c r="G252" s="120">
        <v>1.3077521399999998</v>
      </c>
      <c r="H252" s="75">
        <f t="shared" si="9"/>
        <v>2.6323558529982805E-2</v>
      </c>
      <c r="I252" s="120">
        <v>16.1663754</v>
      </c>
      <c r="J252" s="120">
        <v>1.1000712800000001</v>
      </c>
      <c r="K252" s="75">
        <f t="shared" si="10"/>
        <v>13.695752624320852</v>
      </c>
      <c r="L252" s="75">
        <f t="shared" si="11"/>
        <v>12.044892326147515</v>
      </c>
    </row>
    <row r="253" spans="1:12" x14ac:dyDescent="0.2">
      <c r="A253" s="119" t="s">
        <v>2267</v>
      </c>
      <c r="B253" s="60" t="s">
        <v>416</v>
      </c>
      <c r="C253" s="60" t="s">
        <v>940</v>
      </c>
      <c r="D253" s="60" t="s">
        <v>235</v>
      </c>
      <c r="E253" s="60" t="s">
        <v>1088</v>
      </c>
      <c r="F253" s="120">
        <v>3.8851974490000001</v>
      </c>
      <c r="G253" s="120">
        <v>1.6281433589999998</v>
      </c>
      <c r="H253" s="75">
        <f t="shared" si="9"/>
        <v>1.3862747881035951</v>
      </c>
      <c r="I253" s="120">
        <v>16.120077030000001</v>
      </c>
      <c r="J253" s="120">
        <v>2.0932909999999999E-2</v>
      </c>
      <c r="K253" s="75" t="str">
        <f t="shared" si="10"/>
        <v/>
      </c>
      <c r="L253" s="75">
        <f t="shared" si="11"/>
        <v>4.1491011053116749</v>
      </c>
    </row>
    <row r="254" spans="1:12" x14ac:dyDescent="0.2">
      <c r="A254" s="119" t="s">
        <v>2383</v>
      </c>
      <c r="B254" s="60" t="s">
        <v>451</v>
      </c>
      <c r="C254" s="60" t="s">
        <v>944</v>
      </c>
      <c r="D254" s="60" t="s">
        <v>236</v>
      </c>
      <c r="E254" s="60" t="s">
        <v>237</v>
      </c>
      <c r="F254" s="120">
        <v>8.771511756999999</v>
      </c>
      <c r="G254" s="120">
        <v>10.121515071000001</v>
      </c>
      <c r="H254" s="75">
        <f t="shared" si="9"/>
        <v>-0.13337956862486022</v>
      </c>
      <c r="I254" s="120">
        <v>16.045319450000001</v>
      </c>
      <c r="J254" s="120">
        <v>9.5731476199999985</v>
      </c>
      <c r="K254" s="75">
        <f t="shared" si="10"/>
        <v>0.67607563226942102</v>
      </c>
      <c r="L254" s="75">
        <f t="shared" si="11"/>
        <v>1.8292535989814103</v>
      </c>
    </row>
    <row r="255" spans="1:12" x14ac:dyDescent="0.2">
      <c r="A255" s="119" t="s">
        <v>1943</v>
      </c>
      <c r="B255" s="60" t="s">
        <v>383</v>
      </c>
      <c r="C255" s="60" t="s">
        <v>944</v>
      </c>
      <c r="D255" s="60" t="s">
        <v>878</v>
      </c>
      <c r="E255" s="60" t="s">
        <v>237</v>
      </c>
      <c r="F255" s="120">
        <v>9.4127196860000009</v>
      </c>
      <c r="G255" s="120">
        <v>12.974577267000001</v>
      </c>
      <c r="H255" s="75">
        <f t="shared" si="9"/>
        <v>-0.27452590613948979</v>
      </c>
      <c r="I255" s="120">
        <v>15.954250330000001</v>
      </c>
      <c r="J255" s="120">
        <v>38.510493689999997</v>
      </c>
      <c r="K255" s="75">
        <f t="shared" si="10"/>
        <v>-0.58571680595871367</v>
      </c>
      <c r="L255" s="75">
        <f t="shared" si="11"/>
        <v>1.6949671149486729</v>
      </c>
    </row>
    <row r="256" spans="1:12" x14ac:dyDescent="0.2">
      <c r="A256" s="119" t="s">
        <v>2668</v>
      </c>
      <c r="B256" s="60" t="s">
        <v>1308</v>
      </c>
      <c r="C256" s="60" t="s">
        <v>939</v>
      </c>
      <c r="D256" s="60" t="s">
        <v>235</v>
      </c>
      <c r="E256" s="60" t="s">
        <v>237</v>
      </c>
      <c r="F256" s="120">
        <v>4.1542319770000002</v>
      </c>
      <c r="G256" s="120">
        <v>2.7642319400000002</v>
      </c>
      <c r="H256" s="75">
        <f t="shared" si="9"/>
        <v>0.5028521727449542</v>
      </c>
      <c r="I256" s="120">
        <v>15.844233340000001</v>
      </c>
      <c r="J256" s="120">
        <v>0.85224703000000002</v>
      </c>
      <c r="K256" s="75">
        <f t="shared" si="10"/>
        <v>17.591127668699531</v>
      </c>
      <c r="L256" s="75">
        <f t="shared" si="11"/>
        <v>3.8139982138026856</v>
      </c>
    </row>
    <row r="257" spans="1:12" x14ac:dyDescent="0.2">
      <c r="A257" s="119" t="s">
        <v>1924</v>
      </c>
      <c r="B257" s="60" t="s">
        <v>406</v>
      </c>
      <c r="C257" s="60" t="s">
        <v>944</v>
      </c>
      <c r="D257" s="60" t="s">
        <v>878</v>
      </c>
      <c r="E257" s="60" t="s">
        <v>1088</v>
      </c>
      <c r="F257" s="120">
        <v>9.1535903800000007</v>
      </c>
      <c r="G257" s="120">
        <v>1.9455691399999999</v>
      </c>
      <c r="H257" s="75">
        <f t="shared" si="9"/>
        <v>3.7048394178373947</v>
      </c>
      <c r="I257" s="120">
        <v>15.638527189529249</v>
      </c>
      <c r="J257" s="120">
        <v>7.9732338</v>
      </c>
      <c r="K257" s="75">
        <f t="shared" si="10"/>
        <v>0.96137822893507141</v>
      </c>
      <c r="L257" s="75">
        <f t="shared" si="11"/>
        <v>1.7084582705053541</v>
      </c>
    </row>
    <row r="258" spans="1:12" x14ac:dyDescent="0.2">
      <c r="A258" s="119" t="s">
        <v>2375</v>
      </c>
      <c r="B258" s="60" t="s">
        <v>443</v>
      </c>
      <c r="C258" s="60" t="s">
        <v>944</v>
      </c>
      <c r="D258" s="60" t="s">
        <v>236</v>
      </c>
      <c r="E258" s="60" t="s">
        <v>237</v>
      </c>
      <c r="F258" s="120">
        <v>3.851855134</v>
      </c>
      <c r="G258" s="120">
        <v>1.888404092</v>
      </c>
      <c r="H258" s="75">
        <f t="shared" si="9"/>
        <v>1.0397409380322395</v>
      </c>
      <c r="I258" s="120">
        <v>15.500070689999999</v>
      </c>
      <c r="J258" s="120">
        <v>6.31574189</v>
      </c>
      <c r="K258" s="75">
        <f t="shared" si="10"/>
        <v>1.4541963493698122</v>
      </c>
      <c r="L258" s="75">
        <f t="shared" si="11"/>
        <v>4.0240533848695881</v>
      </c>
    </row>
    <row r="259" spans="1:12" x14ac:dyDescent="0.2">
      <c r="A259" s="119" t="s">
        <v>2824</v>
      </c>
      <c r="B259" s="119" t="s">
        <v>269</v>
      </c>
      <c r="C259" s="119" t="s">
        <v>945</v>
      </c>
      <c r="D259" s="60" t="s">
        <v>235</v>
      </c>
      <c r="E259" s="60" t="s">
        <v>237</v>
      </c>
      <c r="F259" s="120">
        <v>8.4004564479999999</v>
      </c>
      <c r="G259" s="120">
        <v>6.6271132929999998</v>
      </c>
      <c r="H259" s="75">
        <f t="shared" si="9"/>
        <v>0.26758908088580946</v>
      </c>
      <c r="I259" s="120">
        <v>15.47385287</v>
      </c>
      <c r="J259" s="120">
        <v>3.3621771600000003</v>
      </c>
      <c r="K259" s="75">
        <f t="shared" si="10"/>
        <v>3.6023312079129104</v>
      </c>
      <c r="L259" s="75">
        <f t="shared" si="11"/>
        <v>1.8420252477690127</v>
      </c>
    </row>
    <row r="260" spans="1:12" x14ac:dyDescent="0.2">
      <c r="A260" s="119" t="s">
        <v>2831</v>
      </c>
      <c r="B260" s="119" t="s">
        <v>270</v>
      </c>
      <c r="C260" s="119" t="s">
        <v>945</v>
      </c>
      <c r="D260" s="60" t="s">
        <v>235</v>
      </c>
      <c r="E260" s="60" t="s">
        <v>237</v>
      </c>
      <c r="F260" s="120">
        <v>5.4093990789999999</v>
      </c>
      <c r="G260" s="120">
        <v>3.8486886249999999</v>
      </c>
      <c r="H260" s="75">
        <f t="shared" si="9"/>
        <v>0.40551746479620698</v>
      </c>
      <c r="I260" s="120">
        <v>15.38870172</v>
      </c>
      <c r="J260" s="120">
        <v>30.09176691</v>
      </c>
      <c r="K260" s="75">
        <f t="shared" si="10"/>
        <v>-0.48860757276150257</v>
      </c>
      <c r="L260" s="75">
        <f t="shared" si="11"/>
        <v>2.8448079898081411</v>
      </c>
    </row>
    <row r="261" spans="1:12" x14ac:dyDescent="0.2">
      <c r="A261" s="119" t="s">
        <v>1760</v>
      </c>
      <c r="B261" s="60" t="s">
        <v>188</v>
      </c>
      <c r="C261" s="60" t="s">
        <v>703</v>
      </c>
      <c r="D261" s="60" t="s">
        <v>235</v>
      </c>
      <c r="E261" s="60" t="s">
        <v>237</v>
      </c>
      <c r="F261" s="120">
        <v>10.097851438999999</v>
      </c>
      <c r="G261" s="120">
        <v>6.5094544570000004</v>
      </c>
      <c r="H261" s="75">
        <f t="shared" si="9"/>
        <v>0.55125925001920617</v>
      </c>
      <c r="I261" s="120">
        <v>15.221883460000001</v>
      </c>
      <c r="J261" s="120">
        <v>22.465535760000002</v>
      </c>
      <c r="K261" s="75">
        <f t="shared" si="10"/>
        <v>-0.32243398854957916</v>
      </c>
      <c r="L261" s="75">
        <f t="shared" si="11"/>
        <v>1.5074378497201817</v>
      </c>
    </row>
    <row r="262" spans="1:12" x14ac:dyDescent="0.2">
      <c r="A262" s="119" t="s">
        <v>2319</v>
      </c>
      <c r="B262" s="60" t="s">
        <v>457</v>
      </c>
      <c r="C262" s="60" t="s">
        <v>940</v>
      </c>
      <c r="D262" s="60" t="s">
        <v>235</v>
      </c>
      <c r="E262" s="60" t="s">
        <v>1088</v>
      </c>
      <c r="F262" s="120">
        <v>5.9773279220000006</v>
      </c>
      <c r="G262" s="120">
        <v>3.3798707549999998</v>
      </c>
      <c r="H262" s="75">
        <f t="shared" si="9"/>
        <v>0.76850783810518841</v>
      </c>
      <c r="I262" s="120">
        <v>15.176369880000001</v>
      </c>
      <c r="J262" s="120">
        <v>1.5263429399999999</v>
      </c>
      <c r="K262" s="75">
        <f t="shared" si="10"/>
        <v>8.942962018745277</v>
      </c>
      <c r="L262" s="75">
        <f t="shared" si="11"/>
        <v>2.5389890061313585</v>
      </c>
    </row>
    <row r="263" spans="1:12" x14ac:dyDescent="0.2">
      <c r="A263" s="119" t="s">
        <v>1714</v>
      </c>
      <c r="B263" s="60" t="s">
        <v>1302</v>
      </c>
      <c r="C263" s="60" t="s">
        <v>170</v>
      </c>
      <c r="D263" s="60" t="s">
        <v>878</v>
      </c>
      <c r="E263" s="60" t="s">
        <v>237</v>
      </c>
      <c r="F263" s="120">
        <v>13.45890687</v>
      </c>
      <c r="G263" s="120">
        <v>3.1770227999999996</v>
      </c>
      <c r="H263" s="75">
        <f t="shared" ref="H263:H326" si="12">IF(ISERROR(F263/G263-1),"",IF((F263/G263-1)&gt;10000%,"",F263/G263-1))</f>
        <v>3.2363268120077704</v>
      </c>
      <c r="I263" s="120">
        <v>15.0035018</v>
      </c>
      <c r="J263" s="120">
        <v>38.971198700000002</v>
      </c>
      <c r="K263" s="75">
        <f t="shared" ref="K263:K326" si="13">IF(ISERROR(I263/J263-1),"",IF((I263/J263-1)&gt;10000%,"",I263/J263-1))</f>
        <v>-0.61501051287909192</v>
      </c>
      <c r="L263" s="75">
        <f t="shared" ref="L263:L326" si="14">IF(ISERROR(I263/F263),"",IF(I263/F263&gt;10000%,"",I263/F263))</f>
        <v>1.1147637727877375</v>
      </c>
    </row>
    <row r="264" spans="1:12" x14ac:dyDescent="0.2">
      <c r="A264" s="119" t="s">
        <v>1906</v>
      </c>
      <c r="B264" s="60" t="s">
        <v>1678</v>
      </c>
      <c r="C264" s="60" t="s">
        <v>944</v>
      </c>
      <c r="D264" s="60" t="s">
        <v>878</v>
      </c>
      <c r="E264" s="60" t="s">
        <v>237</v>
      </c>
      <c r="F264" s="120">
        <v>15.046456404999999</v>
      </c>
      <c r="G264" s="120">
        <v>15.860071493000001</v>
      </c>
      <c r="H264" s="75">
        <f t="shared" si="12"/>
        <v>-5.1299585147462912E-2</v>
      </c>
      <c r="I264" s="120">
        <v>14.9385669</v>
      </c>
      <c r="J264" s="120">
        <v>163.23236624</v>
      </c>
      <c r="K264" s="75">
        <f t="shared" si="13"/>
        <v>-0.90848281352464211</v>
      </c>
      <c r="L264" s="75">
        <f t="shared" si="14"/>
        <v>0.9928295738148587</v>
      </c>
    </row>
    <row r="265" spans="1:12" x14ac:dyDescent="0.2">
      <c r="A265" s="119" t="s">
        <v>1762</v>
      </c>
      <c r="B265" s="60" t="s">
        <v>191</v>
      </c>
      <c r="C265" s="60" t="s">
        <v>703</v>
      </c>
      <c r="D265" s="60" t="s">
        <v>235</v>
      </c>
      <c r="E265" s="60" t="s">
        <v>1088</v>
      </c>
      <c r="F265" s="120">
        <v>4.6700018160000001</v>
      </c>
      <c r="G265" s="120">
        <v>4.7381939790000001</v>
      </c>
      <c r="H265" s="75">
        <f t="shared" si="12"/>
        <v>-1.4392015882471743E-2</v>
      </c>
      <c r="I265" s="120">
        <v>14.904436109999999</v>
      </c>
      <c r="J265" s="120">
        <v>8.0287529499999994</v>
      </c>
      <c r="K265" s="75">
        <f t="shared" si="13"/>
        <v>0.85638245476216834</v>
      </c>
      <c r="L265" s="75">
        <f t="shared" si="14"/>
        <v>3.1915268338730769</v>
      </c>
    </row>
    <row r="266" spans="1:12" x14ac:dyDescent="0.2">
      <c r="A266" s="119" t="s">
        <v>2615</v>
      </c>
      <c r="B266" s="60" t="s">
        <v>1048</v>
      </c>
      <c r="C266" s="60" t="s">
        <v>939</v>
      </c>
      <c r="D266" s="60" t="s">
        <v>235</v>
      </c>
      <c r="E266" s="60" t="s">
        <v>1088</v>
      </c>
      <c r="F266" s="120">
        <v>1.6105644800000001</v>
      </c>
      <c r="G266" s="120">
        <v>1.6932524799999999</v>
      </c>
      <c r="H266" s="75">
        <f t="shared" si="12"/>
        <v>-4.8833827782139072E-2</v>
      </c>
      <c r="I266" s="120">
        <v>14.87423248</v>
      </c>
      <c r="J266" s="120">
        <v>0</v>
      </c>
      <c r="K266" s="75" t="str">
        <f t="shared" si="13"/>
        <v/>
      </c>
      <c r="L266" s="75">
        <f t="shared" si="14"/>
        <v>9.2354156972343002</v>
      </c>
    </row>
    <row r="267" spans="1:12" x14ac:dyDescent="0.2">
      <c r="A267" s="119" t="s">
        <v>2688</v>
      </c>
      <c r="B267" s="60" t="s">
        <v>957</v>
      </c>
      <c r="C267" s="60" t="s">
        <v>703</v>
      </c>
      <c r="D267" s="60" t="s">
        <v>236</v>
      </c>
      <c r="E267" s="60" t="s">
        <v>1088</v>
      </c>
      <c r="F267" s="120">
        <v>3.1960624870000003</v>
      </c>
      <c r="G267" s="120">
        <v>3.267263899</v>
      </c>
      <c r="H267" s="75">
        <f t="shared" si="12"/>
        <v>-2.1792366396173879E-2</v>
      </c>
      <c r="I267" s="120">
        <v>14.496732957128101</v>
      </c>
      <c r="J267" s="120">
        <v>14.86067598</v>
      </c>
      <c r="K267" s="75">
        <f t="shared" si="13"/>
        <v>-2.4490341042473829E-2</v>
      </c>
      <c r="L267" s="75">
        <f t="shared" si="14"/>
        <v>4.535810240285862</v>
      </c>
    </row>
    <row r="268" spans="1:12" x14ac:dyDescent="0.2">
      <c r="A268" s="119" t="s">
        <v>2455</v>
      </c>
      <c r="B268" s="60" t="s">
        <v>316</v>
      </c>
      <c r="C268" s="60" t="s">
        <v>941</v>
      </c>
      <c r="D268" s="60" t="s">
        <v>235</v>
      </c>
      <c r="E268" s="60" t="s">
        <v>1088</v>
      </c>
      <c r="F268" s="120">
        <v>21.575141559999999</v>
      </c>
      <c r="G268" s="120">
        <v>3.2328547000000003</v>
      </c>
      <c r="H268" s="75">
        <f t="shared" si="12"/>
        <v>5.673712109610122</v>
      </c>
      <c r="I268" s="120">
        <v>14.302226753427799</v>
      </c>
      <c r="J268" s="120">
        <v>155.79593932300298</v>
      </c>
      <c r="K268" s="75">
        <f t="shared" si="13"/>
        <v>-0.90819897607359457</v>
      </c>
      <c r="L268" s="75">
        <f t="shared" si="14"/>
        <v>0.66290303188294819</v>
      </c>
    </row>
    <row r="269" spans="1:12" x14ac:dyDescent="0.2">
      <c r="A269" s="119" t="s">
        <v>1775</v>
      </c>
      <c r="B269" s="60" t="s">
        <v>1077</v>
      </c>
      <c r="C269" s="60" t="s">
        <v>703</v>
      </c>
      <c r="D269" s="60" t="s">
        <v>235</v>
      </c>
      <c r="E269" s="60" t="s">
        <v>1088</v>
      </c>
      <c r="F269" s="120">
        <v>0.87583846999999992</v>
      </c>
      <c r="G269" s="120">
        <v>2.2448581700000001</v>
      </c>
      <c r="H269" s="75">
        <f t="shared" si="12"/>
        <v>-0.60984685727383847</v>
      </c>
      <c r="I269" s="120">
        <v>13.971305579999999</v>
      </c>
      <c r="J269" s="120">
        <v>0.75517568000000002</v>
      </c>
      <c r="K269" s="75">
        <f t="shared" si="13"/>
        <v>17.500735590425791</v>
      </c>
      <c r="L269" s="75">
        <f t="shared" si="14"/>
        <v>15.951920426605605</v>
      </c>
    </row>
    <row r="270" spans="1:12" x14ac:dyDescent="0.2">
      <c r="A270" s="119" t="s">
        <v>1809</v>
      </c>
      <c r="B270" s="60" t="s">
        <v>368</v>
      </c>
      <c r="C270" s="60" t="s">
        <v>703</v>
      </c>
      <c r="D270" s="60" t="s">
        <v>236</v>
      </c>
      <c r="E270" s="60" t="s">
        <v>1088</v>
      </c>
      <c r="F270" s="120">
        <v>7.4098803760000003</v>
      </c>
      <c r="G270" s="120">
        <v>3.728088949</v>
      </c>
      <c r="H270" s="75">
        <f t="shared" si="12"/>
        <v>0.98758143310598356</v>
      </c>
      <c r="I270" s="120">
        <v>13.948401449999999</v>
      </c>
      <c r="J270" s="120">
        <v>16.30232814</v>
      </c>
      <c r="K270" s="75">
        <f t="shared" si="13"/>
        <v>-0.14439205675318967</v>
      </c>
      <c r="L270" s="75">
        <f t="shared" si="14"/>
        <v>1.8824057531586793</v>
      </c>
    </row>
    <row r="271" spans="1:12" x14ac:dyDescent="0.2">
      <c r="A271" s="119" t="s">
        <v>2250</v>
      </c>
      <c r="B271" s="60" t="s">
        <v>502</v>
      </c>
      <c r="C271" s="60" t="s">
        <v>940</v>
      </c>
      <c r="D271" s="60" t="s">
        <v>235</v>
      </c>
      <c r="E271" s="60" t="s">
        <v>1088</v>
      </c>
      <c r="F271" s="120">
        <v>2.5036045950000001</v>
      </c>
      <c r="G271" s="120">
        <v>4.8189467529999996</v>
      </c>
      <c r="H271" s="75">
        <f t="shared" si="12"/>
        <v>-0.48046643315961113</v>
      </c>
      <c r="I271" s="120">
        <v>13.779828888359699</v>
      </c>
      <c r="J271" s="120">
        <v>1.64536382</v>
      </c>
      <c r="K271" s="75">
        <f t="shared" si="13"/>
        <v>7.3749434142533286</v>
      </c>
      <c r="L271" s="75">
        <f t="shared" si="14"/>
        <v>5.5039956852131029</v>
      </c>
    </row>
    <row r="272" spans="1:12" x14ac:dyDescent="0.2">
      <c r="A272" s="119" t="s">
        <v>2258</v>
      </c>
      <c r="B272" s="60" t="s">
        <v>666</v>
      </c>
      <c r="C272" s="60" t="s">
        <v>940</v>
      </c>
      <c r="D272" s="60" t="s">
        <v>235</v>
      </c>
      <c r="E272" s="60" t="s">
        <v>1088</v>
      </c>
      <c r="F272" s="120">
        <v>7.988468700000001E-2</v>
      </c>
      <c r="G272" s="120">
        <v>8.6237335999999998E-2</v>
      </c>
      <c r="H272" s="75">
        <f t="shared" si="12"/>
        <v>-7.3664717565023019E-2</v>
      </c>
      <c r="I272" s="120">
        <v>13.770137800386401</v>
      </c>
      <c r="J272" s="120">
        <v>0</v>
      </c>
      <c r="K272" s="75" t="str">
        <f t="shared" si="13"/>
        <v/>
      </c>
      <c r="L272" s="75" t="str">
        <f t="shared" si="14"/>
        <v/>
      </c>
    </row>
    <row r="273" spans="1:12" x14ac:dyDescent="0.2">
      <c r="A273" s="119" t="s">
        <v>2453</v>
      </c>
      <c r="B273" s="119" t="s">
        <v>319</v>
      </c>
      <c r="C273" s="119" t="s">
        <v>941</v>
      </c>
      <c r="D273" s="60" t="s">
        <v>235</v>
      </c>
      <c r="E273" s="60" t="s">
        <v>1088</v>
      </c>
      <c r="F273" s="120">
        <v>6.8821532899999998</v>
      </c>
      <c r="G273" s="120">
        <v>17.067166480000001</v>
      </c>
      <c r="H273" s="75">
        <f t="shared" si="12"/>
        <v>-0.59676063990675976</v>
      </c>
      <c r="I273" s="120">
        <v>13.7287756895777</v>
      </c>
      <c r="J273" s="120">
        <v>59.693112400135504</v>
      </c>
      <c r="K273" s="75">
        <f t="shared" si="13"/>
        <v>-0.77001072422642625</v>
      </c>
      <c r="L273" s="75">
        <f t="shared" si="14"/>
        <v>1.9948372422227318</v>
      </c>
    </row>
    <row r="274" spans="1:12" x14ac:dyDescent="0.2">
      <c r="A274" s="119" t="s">
        <v>1820</v>
      </c>
      <c r="B274" s="60" t="s">
        <v>131</v>
      </c>
      <c r="C274" s="60" t="s">
        <v>703</v>
      </c>
      <c r="D274" s="60" t="s">
        <v>235</v>
      </c>
      <c r="E274" s="60" t="s">
        <v>1088</v>
      </c>
      <c r="F274" s="120">
        <v>5.1939674189999998</v>
      </c>
      <c r="G274" s="120">
        <v>3.9339743339999997</v>
      </c>
      <c r="H274" s="75">
        <f t="shared" si="12"/>
        <v>0.32028502934305125</v>
      </c>
      <c r="I274" s="120">
        <v>13.72858723</v>
      </c>
      <c r="J274" s="120">
        <v>13.253879529999999</v>
      </c>
      <c r="K274" s="75">
        <f t="shared" si="13"/>
        <v>3.5816509341699332E-2</v>
      </c>
      <c r="L274" s="75">
        <f t="shared" si="14"/>
        <v>2.6431793121727321</v>
      </c>
    </row>
    <row r="275" spans="1:12" x14ac:dyDescent="0.2">
      <c r="A275" s="119" t="s">
        <v>1904</v>
      </c>
      <c r="B275" s="60" t="s">
        <v>997</v>
      </c>
      <c r="C275" s="60" t="s">
        <v>944</v>
      </c>
      <c r="D275" s="60" t="s">
        <v>236</v>
      </c>
      <c r="E275" s="60" t="s">
        <v>237</v>
      </c>
      <c r="F275" s="120">
        <v>11.280263691</v>
      </c>
      <c r="G275" s="120">
        <v>13.480809888</v>
      </c>
      <c r="H275" s="75">
        <f t="shared" si="12"/>
        <v>-0.16323545953710283</v>
      </c>
      <c r="I275" s="120">
        <v>13.249490710000002</v>
      </c>
      <c r="J275" s="120">
        <v>8.3866204399999997</v>
      </c>
      <c r="K275" s="75">
        <f t="shared" si="13"/>
        <v>0.57983669402832816</v>
      </c>
      <c r="L275" s="75">
        <f t="shared" si="14"/>
        <v>1.1745727824227332</v>
      </c>
    </row>
    <row r="276" spans="1:12" x14ac:dyDescent="0.2">
      <c r="A276" s="119" t="s">
        <v>2654</v>
      </c>
      <c r="B276" s="60" t="s">
        <v>226</v>
      </c>
      <c r="C276" s="60" t="s">
        <v>939</v>
      </c>
      <c r="D276" s="60" t="s">
        <v>235</v>
      </c>
      <c r="E276" s="60" t="s">
        <v>1088</v>
      </c>
      <c r="F276" s="120">
        <v>1.2437624599999999</v>
      </c>
      <c r="G276" s="120">
        <v>1.1650829999999999E-2</v>
      </c>
      <c r="H276" s="75" t="str">
        <f t="shared" si="12"/>
        <v/>
      </c>
      <c r="I276" s="120">
        <v>13.0892795</v>
      </c>
      <c r="J276" s="120">
        <v>0</v>
      </c>
      <c r="K276" s="75" t="str">
        <f t="shared" si="13"/>
        <v/>
      </c>
      <c r="L276" s="75">
        <f t="shared" si="14"/>
        <v>10.52393838932878</v>
      </c>
    </row>
    <row r="277" spans="1:12" x14ac:dyDescent="0.2">
      <c r="A277" s="119" t="s">
        <v>1879</v>
      </c>
      <c r="B277" s="60" t="s">
        <v>365</v>
      </c>
      <c r="C277" s="60" t="s">
        <v>703</v>
      </c>
      <c r="D277" s="60" t="s">
        <v>235</v>
      </c>
      <c r="E277" s="60" t="s">
        <v>1088</v>
      </c>
      <c r="F277" s="120">
        <v>8.6486143640000002</v>
      </c>
      <c r="G277" s="120">
        <v>14.604303738</v>
      </c>
      <c r="H277" s="75">
        <f t="shared" si="12"/>
        <v>-0.40780371874240462</v>
      </c>
      <c r="I277" s="120">
        <v>13.03475856</v>
      </c>
      <c r="J277" s="120">
        <v>32.349736853951448</v>
      </c>
      <c r="K277" s="75">
        <f t="shared" si="13"/>
        <v>-0.59706755517524912</v>
      </c>
      <c r="L277" s="75">
        <f t="shared" si="14"/>
        <v>1.5071499330872467</v>
      </c>
    </row>
    <row r="278" spans="1:12" x14ac:dyDescent="0.2">
      <c r="A278" s="119" t="s">
        <v>1886</v>
      </c>
      <c r="B278" s="60" t="s">
        <v>1887</v>
      </c>
      <c r="C278" s="60" t="s">
        <v>170</v>
      </c>
      <c r="D278" s="60" t="s">
        <v>878</v>
      </c>
      <c r="E278" s="60" t="s">
        <v>237</v>
      </c>
      <c r="F278" s="120">
        <v>1.5142215299999999</v>
      </c>
      <c r="G278" s="120">
        <v>2.9842675699999996</v>
      </c>
      <c r="H278" s="75">
        <f t="shared" si="12"/>
        <v>-0.4925986043536974</v>
      </c>
      <c r="I278" s="120">
        <v>12.9759700298639</v>
      </c>
      <c r="J278" s="120">
        <v>5.8779537085097999</v>
      </c>
      <c r="K278" s="75">
        <f t="shared" si="13"/>
        <v>1.2075658763827888</v>
      </c>
      <c r="L278" s="75">
        <f t="shared" si="14"/>
        <v>8.5694000334705986</v>
      </c>
    </row>
    <row r="279" spans="1:12" x14ac:dyDescent="0.2">
      <c r="A279" s="119" t="s">
        <v>2373</v>
      </c>
      <c r="B279" s="60" t="s">
        <v>441</v>
      </c>
      <c r="C279" s="60" t="s">
        <v>944</v>
      </c>
      <c r="D279" s="60" t="s">
        <v>236</v>
      </c>
      <c r="E279" s="60" t="s">
        <v>237</v>
      </c>
      <c r="F279" s="120">
        <v>10.833804460000001</v>
      </c>
      <c r="G279" s="120">
        <v>7.8811659220000001</v>
      </c>
      <c r="H279" s="75">
        <f t="shared" si="12"/>
        <v>0.37464488975645271</v>
      </c>
      <c r="I279" s="120">
        <v>12.740169460000001</v>
      </c>
      <c r="J279" s="120">
        <v>18.907591480000001</v>
      </c>
      <c r="K279" s="75">
        <f t="shared" si="13"/>
        <v>-0.32618760705316441</v>
      </c>
      <c r="L279" s="75">
        <f t="shared" si="14"/>
        <v>1.1759645013936313</v>
      </c>
    </row>
    <row r="280" spans="1:12" x14ac:dyDescent="0.2">
      <c r="A280" s="119" t="s">
        <v>1721</v>
      </c>
      <c r="B280" s="60" t="s">
        <v>1474</v>
      </c>
      <c r="C280" s="60" t="s">
        <v>170</v>
      </c>
      <c r="D280" s="60" t="s">
        <v>236</v>
      </c>
      <c r="E280" s="60" t="s">
        <v>237</v>
      </c>
      <c r="F280" s="120">
        <v>5.1408833600000001</v>
      </c>
      <c r="G280" s="120">
        <v>4.28711105</v>
      </c>
      <c r="H280" s="75">
        <f t="shared" si="12"/>
        <v>0.19914863413673412</v>
      </c>
      <c r="I280" s="120">
        <v>12.68955308</v>
      </c>
      <c r="J280" s="120">
        <v>8.4429880100000005</v>
      </c>
      <c r="K280" s="75">
        <f t="shared" si="13"/>
        <v>0.50296945405705951</v>
      </c>
      <c r="L280" s="75">
        <f t="shared" si="14"/>
        <v>2.4683604336823546</v>
      </c>
    </row>
    <row r="281" spans="1:12" x14ac:dyDescent="0.2">
      <c r="A281" s="119" t="s">
        <v>2643</v>
      </c>
      <c r="B281" s="60" t="s">
        <v>218</v>
      </c>
      <c r="C281" s="60" t="s">
        <v>939</v>
      </c>
      <c r="D281" s="60" t="s">
        <v>235</v>
      </c>
      <c r="E281" s="60" t="s">
        <v>1088</v>
      </c>
      <c r="F281" s="120">
        <v>1.183181E-2</v>
      </c>
      <c r="G281" s="120">
        <v>0.13342461999999999</v>
      </c>
      <c r="H281" s="75">
        <f t="shared" si="12"/>
        <v>-0.91132213829801423</v>
      </c>
      <c r="I281" s="120">
        <v>12.60749669</v>
      </c>
      <c r="J281" s="120">
        <v>18.220054649999998</v>
      </c>
      <c r="K281" s="75">
        <f t="shared" si="13"/>
        <v>-0.30804287186921253</v>
      </c>
      <c r="L281" s="75" t="str">
        <f t="shared" si="14"/>
        <v/>
      </c>
    </row>
    <row r="282" spans="1:12" x14ac:dyDescent="0.2">
      <c r="A282" s="119" t="s">
        <v>2165</v>
      </c>
      <c r="B282" s="60" t="s">
        <v>98</v>
      </c>
      <c r="C282" s="60" t="s">
        <v>1038</v>
      </c>
      <c r="D282" s="60" t="s">
        <v>236</v>
      </c>
      <c r="E282" s="60" t="s">
        <v>237</v>
      </c>
      <c r="F282" s="120">
        <v>7.0945068200000003</v>
      </c>
      <c r="G282" s="120">
        <v>28.36891829</v>
      </c>
      <c r="H282" s="75">
        <f t="shared" si="12"/>
        <v>-0.74991972737639401</v>
      </c>
      <c r="I282" s="120">
        <v>12.551227369999999</v>
      </c>
      <c r="J282" s="120">
        <v>20.23029447</v>
      </c>
      <c r="K282" s="75">
        <f t="shared" si="13"/>
        <v>-0.37958256669904034</v>
      </c>
      <c r="L282" s="75">
        <f t="shared" si="14"/>
        <v>1.7691472696336064</v>
      </c>
    </row>
    <row r="283" spans="1:12" x14ac:dyDescent="0.2">
      <c r="A283" s="119" t="s">
        <v>2213</v>
      </c>
      <c r="B283" s="60" t="s">
        <v>391</v>
      </c>
      <c r="C283" s="60" t="s">
        <v>703</v>
      </c>
      <c r="D283" s="60" t="s">
        <v>235</v>
      </c>
      <c r="E283" s="60" t="s">
        <v>1088</v>
      </c>
      <c r="F283" s="120">
        <v>11.535818393</v>
      </c>
      <c r="G283" s="120">
        <v>13.509341128000001</v>
      </c>
      <c r="H283" s="75">
        <f t="shared" si="12"/>
        <v>-0.14608578733048638</v>
      </c>
      <c r="I283" s="120">
        <v>12.44075161</v>
      </c>
      <c r="J283" s="120">
        <v>34.484980829999998</v>
      </c>
      <c r="K283" s="75">
        <f t="shared" si="13"/>
        <v>-0.63924145205911653</v>
      </c>
      <c r="L283" s="75">
        <f t="shared" si="14"/>
        <v>1.0784455151919796</v>
      </c>
    </row>
    <row r="284" spans="1:12" x14ac:dyDescent="0.2">
      <c r="A284" s="119" t="s">
        <v>1975</v>
      </c>
      <c r="B284" s="60" t="s">
        <v>340</v>
      </c>
      <c r="C284" s="60" t="s">
        <v>944</v>
      </c>
      <c r="D284" s="60" t="s">
        <v>236</v>
      </c>
      <c r="E284" s="60" t="s">
        <v>1088</v>
      </c>
      <c r="F284" s="120">
        <v>8.1694542400000003</v>
      </c>
      <c r="G284" s="120">
        <v>8.09328775</v>
      </c>
      <c r="H284" s="75">
        <f t="shared" si="12"/>
        <v>9.4110690676976194E-3</v>
      </c>
      <c r="I284" s="120">
        <v>12.35102288700635</v>
      </c>
      <c r="J284" s="120">
        <v>0.37884919</v>
      </c>
      <c r="K284" s="75">
        <f t="shared" si="13"/>
        <v>31.60142350312627</v>
      </c>
      <c r="L284" s="75">
        <f t="shared" si="14"/>
        <v>1.5118540999387922</v>
      </c>
    </row>
    <row r="285" spans="1:12" x14ac:dyDescent="0.2">
      <c r="A285" s="119" t="s">
        <v>2214</v>
      </c>
      <c r="B285" s="60" t="s">
        <v>692</v>
      </c>
      <c r="C285" s="60" t="s">
        <v>703</v>
      </c>
      <c r="D285" s="60" t="s">
        <v>235</v>
      </c>
      <c r="E285" s="60" t="s">
        <v>1088</v>
      </c>
      <c r="F285" s="120">
        <v>4.5659780360000006</v>
      </c>
      <c r="G285" s="120">
        <v>7.5617741900000004</v>
      </c>
      <c r="H285" s="75">
        <f t="shared" si="12"/>
        <v>-0.39617635739001078</v>
      </c>
      <c r="I285" s="120">
        <v>12.30547735</v>
      </c>
      <c r="J285" s="120">
        <v>8.8810263000000003</v>
      </c>
      <c r="K285" s="75">
        <f t="shared" si="13"/>
        <v>0.38559181499102202</v>
      </c>
      <c r="L285" s="75">
        <f t="shared" si="14"/>
        <v>2.6950364747659066</v>
      </c>
    </row>
    <row r="286" spans="1:12" x14ac:dyDescent="0.2">
      <c r="A286" s="119" t="s">
        <v>1723</v>
      </c>
      <c r="B286" s="60" t="s">
        <v>1656</v>
      </c>
      <c r="C286" s="60" t="s">
        <v>170</v>
      </c>
      <c r="D286" s="60" t="s">
        <v>878</v>
      </c>
      <c r="E286" s="60" t="s">
        <v>237</v>
      </c>
      <c r="F286" s="120">
        <v>0.52058439000000001</v>
      </c>
      <c r="G286" s="120">
        <v>2.8728939999999998E-2</v>
      </c>
      <c r="H286" s="75">
        <f t="shared" si="12"/>
        <v>17.120556832239547</v>
      </c>
      <c r="I286" s="120">
        <v>12.27896014300215</v>
      </c>
      <c r="J286" s="120">
        <v>4.9174809999999999E-2</v>
      </c>
      <c r="K286" s="75" t="str">
        <f t="shared" si="13"/>
        <v/>
      </c>
      <c r="L286" s="75">
        <f t="shared" si="14"/>
        <v>23.586877322622275</v>
      </c>
    </row>
    <row r="287" spans="1:12" x14ac:dyDescent="0.2">
      <c r="A287" s="119" t="s">
        <v>2266</v>
      </c>
      <c r="B287" s="60" t="s">
        <v>420</v>
      </c>
      <c r="C287" s="60" t="s">
        <v>940</v>
      </c>
      <c r="D287" s="60" t="s">
        <v>235</v>
      </c>
      <c r="E287" s="60" t="s">
        <v>1088</v>
      </c>
      <c r="F287" s="120">
        <v>2.6206299700000004</v>
      </c>
      <c r="G287" s="120">
        <v>3.8220785E-2</v>
      </c>
      <c r="H287" s="75">
        <f t="shared" si="12"/>
        <v>67.565571586245554</v>
      </c>
      <c r="I287" s="120">
        <v>12.01420684</v>
      </c>
      <c r="J287" s="120">
        <v>0</v>
      </c>
      <c r="K287" s="75" t="str">
        <f t="shared" si="13"/>
        <v/>
      </c>
      <c r="L287" s="75">
        <f t="shared" si="14"/>
        <v>4.5844728090322491</v>
      </c>
    </row>
    <row r="288" spans="1:12" x14ac:dyDescent="0.2">
      <c r="A288" s="119" t="s">
        <v>2356</v>
      </c>
      <c r="B288" s="60" t="s">
        <v>1001</v>
      </c>
      <c r="C288" s="60" t="s">
        <v>944</v>
      </c>
      <c r="D288" s="60" t="s">
        <v>236</v>
      </c>
      <c r="E288" s="60" t="s">
        <v>237</v>
      </c>
      <c r="F288" s="120">
        <v>1.1766040900000001</v>
      </c>
      <c r="G288" s="120">
        <v>4.8979101100000006</v>
      </c>
      <c r="H288" s="75">
        <f t="shared" si="12"/>
        <v>-0.75977425808657806</v>
      </c>
      <c r="I288" s="120">
        <v>11.9511614</v>
      </c>
      <c r="J288" s="120">
        <v>5.6926003099999996</v>
      </c>
      <c r="K288" s="75">
        <f t="shared" si="13"/>
        <v>1.0994204316445328</v>
      </c>
      <c r="L288" s="75">
        <f t="shared" si="14"/>
        <v>10.157334571223528</v>
      </c>
    </row>
    <row r="289" spans="1:12" x14ac:dyDescent="0.2">
      <c r="A289" s="119" t="s">
        <v>2421</v>
      </c>
      <c r="B289" s="60" t="s">
        <v>557</v>
      </c>
      <c r="C289" s="60" t="s">
        <v>944</v>
      </c>
      <c r="D289" s="60" t="s">
        <v>236</v>
      </c>
      <c r="E289" s="60" t="s">
        <v>1088</v>
      </c>
      <c r="F289" s="120">
        <v>16.245011467000001</v>
      </c>
      <c r="G289" s="120">
        <v>11.155498698000001</v>
      </c>
      <c r="H289" s="75">
        <f t="shared" si="12"/>
        <v>0.45623354964063312</v>
      </c>
      <c r="I289" s="120">
        <v>11.80374967</v>
      </c>
      <c r="J289" s="120">
        <v>10.6144421</v>
      </c>
      <c r="K289" s="75">
        <f t="shared" si="13"/>
        <v>0.11204616868181905</v>
      </c>
      <c r="L289" s="75">
        <f t="shared" si="14"/>
        <v>0.72660765392367077</v>
      </c>
    </row>
    <row r="290" spans="1:12" x14ac:dyDescent="0.2">
      <c r="A290" s="119" t="s">
        <v>1952</v>
      </c>
      <c r="B290" s="60" t="s">
        <v>1047</v>
      </c>
      <c r="C290" s="60" t="s">
        <v>1041</v>
      </c>
      <c r="D290" s="60" t="s">
        <v>235</v>
      </c>
      <c r="E290" s="60" t="s">
        <v>1088</v>
      </c>
      <c r="F290" s="120">
        <v>2.9427429599999999</v>
      </c>
      <c r="G290" s="120">
        <v>3.40841065</v>
      </c>
      <c r="H290" s="75">
        <f t="shared" si="12"/>
        <v>-0.13662311787460235</v>
      </c>
      <c r="I290" s="120">
        <v>11.78977454</v>
      </c>
      <c r="J290" s="120">
        <v>74.494305199999999</v>
      </c>
      <c r="K290" s="75">
        <f t="shared" si="13"/>
        <v>-0.84173589500100476</v>
      </c>
      <c r="L290" s="75">
        <f t="shared" si="14"/>
        <v>4.0063895149034696</v>
      </c>
    </row>
    <row r="291" spans="1:12" x14ac:dyDescent="0.2">
      <c r="A291" s="119" t="s">
        <v>2171</v>
      </c>
      <c r="B291" s="60" t="s">
        <v>100</v>
      </c>
      <c r="C291" s="60" t="s">
        <v>1038</v>
      </c>
      <c r="D291" s="60" t="s">
        <v>236</v>
      </c>
      <c r="E291" s="60" t="s">
        <v>237</v>
      </c>
      <c r="F291" s="120">
        <v>2.03393303</v>
      </c>
      <c r="G291" s="120">
        <v>1.933686952</v>
      </c>
      <c r="H291" s="75">
        <f t="shared" si="12"/>
        <v>5.1841937443036556E-2</v>
      </c>
      <c r="I291" s="120">
        <v>11.49486572</v>
      </c>
      <c r="J291" s="120">
        <v>2.8262874999999998</v>
      </c>
      <c r="K291" s="75">
        <f t="shared" si="13"/>
        <v>3.0671254145234697</v>
      </c>
      <c r="L291" s="75">
        <f t="shared" si="14"/>
        <v>5.6515458230205349</v>
      </c>
    </row>
    <row r="292" spans="1:12" x14ac:dyDescent="0.2">
      <c r="A292" s="119" t="s">
        <v>1731</v>
      </c>
      <c r="B292" s="60" t="s">
        <v>893</v>
      </c>
      <c r="C292" s="60" t="s">
        <v>170</v>
      </c>
      <c r="D292" s="60" t="s">
        <v>878</v>
      </c>
      <c r="E292" s="60" t="s">
        <v>1088</v>
      </c>
      <c r="F292" s="120">
        <v>5.64887637</v>
      </c>
      <c r="G292" s="120">
        <v>1.71375455</v>
      </c>
      <c r="H292" s="75">
        <f t="shared" si="12"/>
        <v>2.2961991960867443</v>
      </c>
      <c r="I292" s="120">
        <v>11.3825634191123</v>
      </c>
      <c r="J292" s="120">
        <v>10.08867754212255</v>
      </c>
      <c r="K292" s="75">
        <f t="shared" si="13"/>
        <v>0.12825128681013731</v>
      </c>
      <c r="L292" s="75">
        <f t="shared" si="14"/>
        <v>2.0150137254840117</v>
      </c>
    </row>
    <row r="293" spans="1:12" x14ac:dyDescent="0.2">
      <c r="A293" s="119" t="s">
        <v>2161</v>
      </c>
      <c r="B293" s="60" t="s">
        <v>1484</v>
      </c>
      <c r="C293" s="60" t="s">
        <v>1038</v>
      </c>
      <c r="D293" s="60" t="s">
        <v>236</v>
      </c>
      <c r="E293" s="60" t="s">
        <v>237</v>
      </c>
      <c r="F293" s="120">
        <v>6.1899404200000001</v>
      </c>
      <c r="G293" s="120">
        <v>3.3438789399999997</v>
      </c>
      <c r="H293" s="75">
        <f t="shared" si="12"/>
        <v>0.85112575277620572</v>
      </c>
      <c r="I293" s="120">
        <v>11.360219789999999</v>
      </c>
      <c r="J293" s="120">
        <v>10.815517550000001</v>
      </c>
      <c r="K293" s="75">
        <f t="shared" si="13"/>
        <v>5.0363030477445614E-2</v>
      </c>
      <c r="L293" s="75">
        <f t="shared" si="14"/>
        <v>1.8352712658258508</v>
      </c>
    </row>
    <row r="294" spans="1:12" x14ac:dyDescent="0.2">
      <c r="A294" s="119" t="s">
        <v>1732</v>
      </c>
      <c r="B294" s="60" t="s">
        <v>881</v>
      </c>
      <c r="C294" s="60" t="s">
        <v>170</v>
      </c>
      <c r="D294" s="60" t="s">
        <v>878</v>
      </c>
      <c r="E294" s="60" t="s">
        <v>1088</v>
      </c>
      <c r="F294" s="120">
        <v>4.8033937599999996</v>
      </c>
      <c r="G294" s="120">
        <v>2.6973326499999999</v>
      </c>
      <c r="H294" s="75">
        <f t="shared" si="12"/>
        <v>0.78079398549526324</v>
      </c>
      <c r="I294" s="120">
        <v>11.26187275</v>
      </c>
      <c r="J294" s="120">
        <v>2.8827877799999997</v>
      </c>
      <c r="K294" s="75">
        <f t="shared" si="13"/>
        <v>2.9065909839537345</v>
      </c>
      <c r="L294" s="75">
        <f t="shared" si="14"/>
        <v>2.3445658034081305</v>
      </c>
    </row>
    <row r="295" spans="1:12" x14ac:dyDescent="0.2">
      <c r="A295" s="119" t="s">
        <v>1741</v>
      </c>
      <c r="B295" s="60" t="s">
        <v>1488</v>
      </c>
      <c r="C295" s="60" t="s">
        <v>170</v>
      </c>
      <c r="D295" s="60" t="s">
        <v>236</v>
      </c>
      <c r="E295" s="60" t="s">
        <v>237</v>
      </c>
      <c r="F295" s="120">
        <v>12.231942849999999</v>
      </c>
      <c r="G295" s="120">
        <v>9.063753199999999</v>
      </c>
      <c r="H295" s="75">
        <f t="shared" si="12"/>
        <v>0.34954500416008694</v>
      </c>
      <c r="I295" s="120">
        <v>10.92723303</v>
      </c>
      <c r="J295" s="120">
        <v>16.68856602</v>
      </c>
      <c r="K295" s="75">
        <f t="shared" si="13"/>
        <v>-0.34522636535071216</v>
      </c>
      <c r="L295" s="75">
        <f t="shared" si="14"/>
        <v>0.89333584729755344</v>
      </c>
    </row>
    <row r="296" spans="1:12" x14ac:dyDescent="0.2">
      <c r="A296" s="119" t="s">
        <v>2599</v>
      </c>
      <c r="B296" s="60" t="s">
        <v>2600</v>
      </c>
      <c r="C296" s="60" t="s">
        <v>2089</v>
      </c>
      <c r="D296" s="60" t="s">
        <v>878</v>
      </c>
      <c r="E296" s="60" t="s">
        <v>1088</v>
      </c>
      <c r="F296" s="120">
        <v>2.8010885299999999</v>
      </c>
      <c r="G296" s="120">
        <v>0.63568655000000007</v>
      </c>
      <c r="H296" s="75">
        <f t="shared" si="12"/>
        <v>3.4063989241238462</v>
      </c>
      <c r="I296" s="120">
        <v>10.864286269999999</v>
      </c>
      <c r="J296" s="120">
        <v>0.13538920000000002</v>
      </c>
      <c r="K296" s="75">
        <f t="shared" si="13"/>
        <v>79.244851657296138</v>
      </c>
      <c r="L296" s="75">
        <f t="shared" si="14"/>
        <v>3.8785943941586165</v>
      </c>
    </row>
    <row r="297" spans="1:12" x14ac:dyDescent="0.2">
      <c r="A297" s="119" t="s">
        <v>2343</v>
      </c>
      <c r="B297" s="60" t="s">
        <v>128</v>
      </c>
      <c r="C297" s="60" t="s">
        <v>703</v>
      </c>
      <c r="D297" s="60" t="s">
        <v>236</v>
      </c>
      <c r="E297" s="60" t="s">
        <v>237</v>
      </c>
      <c r="F297" s="120">
        <v>11.162502013000001</v>
      </c>
      <c r="G297" s="120">
        <v>2.7351348459999998</v>
      </c>
      <c r="H297" s="75">
        <f t="shared" si="12"/>
        <v>3.0811523531735965</v>
      </c>
      <c r="I297" s="120">
        <v>10.760668769999999</v>
      </c>
      <c r="J297" s="120">
        <v>1.6893135100000001</v>
      </c>
      <c r="K297" s="75">
        <f t="shared" si="13"/>
        <v>5.3698471043424014</v>
      </c>
      <c r="L297" s="75">
        <f t="shared" si="14"/>
        <v>0.96400150767883208</v>
      </c>
    </row>
    <row r="298" spans="1:12" x14ac:dyDescent="0.2">
      <c r="A298" s="119" t="s">
        <v>2848</v>
      </c>
      <c r="B298" s="60" t="s">
        <v>183</v>
      </c>
      <c r="C298" s="60" t="s">
        <v>945</v>
      </c>
      <c r="D298" s="60" t="s">
        <v>235</v>
      </c>
      <c r="E298" s="60" t="s">
        <v>1088</v>
      </c>
      <c r="F298" s="120">
        <v>2.6858289200000001</v>
      </c>
      <c r="G298" s="120">
        <v>2.0345729590000001</v>
      </c>
      <c r="H298" s="75">
        <f t="shared" si="12"/>
        <v>0.32009467053965701</v>
      </c>
      <c r="I298" s="120">
        <v>10.713362009999999</v>
      </c>
      <c r="J298" s="120">
        <v>0.70653056999999997</v>
      </c>
      <c r="K298" s="75">
        <f t="shared" si="13"/>
        <v>14.163338240268924</v>
      </c>
      <c r="L298" s="75">
        <f t="shared" si="14"/>
        <v>3.988847513787289</v>
      </c>
    </row>
    <row r="299" spans="1:12" x14ac:dyDescent="0.2">
      <c r="A299" s="119" t="s">
        <v>2020</v>
      </c>
      <c r="B299" s="60" t="s">
        <v>1549</v>
      </c>
      <c r="C299" s="60" t="s">
        <v>1041</v>
      </c>
      <c r="D299" s="60" t="s">
        <v>235</v>
      </c>
      <c r="E299" s="60" t="s">
        <v>1088</v>
      </c>
      <c r="F299" s="120">
        <v>0.73036642000000007</v>
      </c>
      <c r="G299" s="120">
        <v>0.41190712000000002</v>
      </c>
      <c r="H299" s="75">
        <f t="shared" si="12"/>
        <v>0.77313375889205327</v>
      </c>
      <c r="I299" s="120">
        <v>10.60354852</v>
      </c>
      <c r="J299" s="120">
        <v>5.3538369400000008</v>
      </c>
      <c r="K299" s="75">
        <f t="shared" si="13"/>
        <v>0.98055126423032202</v>
      </c>
      <c r="L299" s="75">
        <f t="shared" si="14"/>
        <v>14.518121629962121</v>
      </c>
    </row>
    <row r="300" spans="1:12" x14ac:dyDescent="0.2">
      <c r="A300" s="119" t="s">
        <v>2312</v>
      </c>
      <c r="B300" s="60" t="s">
        <v>462</v>
      </c>
      <c r="C300" s="60" t="s">
        <v>940</v>
      </c>
      <c r="D300" s="60" t="s">
        <v>235</v>
      </c>
      <c r="E300" s="60" t="s">
        <v>1088</v>
      </c>
      <c r="F300" s="120">
        <v>0.66559786300000001</v>
      </c>
      <c r="G300" s="120">
        <v>1.2795296620000001</v>
      </c>
      <c r="H300" s="75">
        <f t="shared" si="12"/>
        <v>-0.4798105250959005</v>
      </c>
      <c r="I300" s="120">
        <v>10.488633630000001</v>
      </c>
      <c r="J300" s="120">
        <v>0.84202940999999998</v>
      </c>
      <c r="K300" s="75">
        <f t="shared" si="13"/>
        <v>11.45637445133894</v>
      </c>
      <c r="L300" s="75">
        <f t="shared" si="14"/>
        <v>15.758214100516126</v>
      </c>
    </row>
    <row r="301" spans="1:12" x14ac:dyDescent="0.2">
      <c r="A301" s="119" t="s">
        <v>2379</v>
      </c>
      <c r="B301" s="60" t="s">
        <v>447</v>
      </c>
      <c r="C301" s="60" t="s">
        <v>944</v>
      </c>
      <c r="D301" s="60" t="s">
        <v>236</v>
      </c>
      <c r="E301" s="60" t="s">
        <v>237</v>
      </c>
      <c r="F301" s="120">
        <v>4.4960710480000001</v>
      </c>
      <c r="G301" s="120">
        <v>2.2930261110000001</v>
      </c>
      <c r="H301" s="75">
        <f t="shared" si="12"/>
        <v>0.9607587660827992</v>
      </c>
      <c r="I301" s="120">
        <v>10.47732448</v>
      </c>
      <c r="J301" s="120">
        <v>14.601800460000002</v>
      </c>
      <c r="K301" s="75">
        <f t="shared" si="13"/>
        <v>-0.28246352162519561</v>
      </c>
      <c r="L301" s="75">
        <f t="shared" si="14"/>
        <v>2.3303289401222114</v>
      </c>
    </row>
    <row r="302" spans="1:12" x14ac:dyDescent="0.2">
      <c r="A302" s="119" t="s">
        <v>2163</v>
      </c>
      <c r="B302" s="60" t="s">
        <v>154</v>
      </c>
      <c r="C302" s="60" t="s">
        <v>1038</v>
      </c>
      <c r="D302" s="60" t="s">
        <v>878</v>
      </c>
      <c r="E302" s="60" t="s">
        <v>237</v>
      </c>
      <c r="F302" s="120">
        <v>3.2134008199999999</v>
      </c>
      <c r="G302" s="120">
        <v>14.370646369999999</v>
      </c>
      <c r="H302" s="75">
        <f t="shared" si="12"/>
        <v>-0.77639135100365009</v>
      </c>
      <c r="I302" s="120">
        <v>10.389630820640649</v>
      </c>
      <c r="J302" s="120">
        <v>41.622075845726847</v>
      </c>
      <c r="K302" s="75">
        <f t="shared" si="13"/>
        <v>-0.75038172389214686</v>
      </c>
      <c r="L302" s="75">
        <f t="shared" si="14"/>
        <v>3.2332196954629051</v>
      </c>
    </row>
    <row r="303" spans="1:12" x14ac:dyDescent="0.2">
      <c r="A303" s="119" t="s">
        <v>1793</v>
      </c>
      <c r="B303" s="60" t="s">
        <v>139</v>
      </c>
      <c r="C303" s="60" t="s">
        <v>703</v>
      </c>
      <c r="D303" s="60" t="s">
        <v>235</v>
      </c>
      <c r="E303" s="60" t="s">
        <v>1088</v>
      </c>
      <c r="F303" s="120">
        <v>3.5063376009999998</v>
      </c>
      <c r="G303" s="120">
        <v>1.8470215160000001</v>
      </c>
      <c r="H303" s="75">
        <f t="shared" si="12"/>
        <v>0.89837398786425382</v>
      </c>
      <c r="I303" s="120">
        <v>10.35023627</v>
      </c>
      <c r="J303" s="120">
        <v>8.5911762300000003</v>
      </c>
      <c r="K303" s="75">
        <f t="shared" si="13"/>
        <v>0.20475194465892121</v>
      </c>
      <c r="L303" s="75">
        <f t="shared" si="14"/>
        <v>2.9518652930191704</v>
      </c>
    </row>
    <row r="304" spans="1:12" x14ac:dyDescent="0.2">
      <c r="A304" s="119" t="s">
        <v>1934</v>
      </c>
      <c r="B304" s="60" t="s">
        <v>386</v>
      </c>
      <c r="C304" s="60" t="s">
        <v>944</v>
      </c>
      <c r="D304" s="60" t="s">
        <v>236</v>
      </c>
      <c r="E304" s="60" t="s">
        <v>237</v>
      </c>
      <c r="F304" s="120">
        <v>14.901766687999999</v>
      </c>
      <c r="G304" s="120">
        <v>9.4769828340000011</v>
      </c>
      <c r="H304" s="75">
        <f t="shared" si="12"/>
        <v>0.57241676481019121</v>
      </c>
      <c r="I304" s="120">
        <v>10.30537167</v>
      </c>
      <c r="J304" s="120">
        <v>14.898621349999999</v>
      </c>
      <c r="K304" s="75">
        <f t="shared" si="13"/>
        <v>-0.30830031665983648</v>
      </c>
      <c r="L304" s="75">
        <f t="shared" si="14"/>
        <v>0.69155368526193906</v>
      </c>
    </row>
    <row r="305" spans="1:12" x14ac:dyDescent="0.2">
      <c r="A305" s="119" t="s">
        <v>1951</v>
      </c>
      <c r="B305" s="60" t="s">
        <v>408</v>
      </c>
      <c r="C305" s="60" t="s">
        <v>944</v>
      </c>
      <c r="D305" s="60" t="s">
        <v>236</v>
      </c>
      <c r="E305" s="60" t="s">
        <v>1088</v>
      </c>
      <c r="F305" s="120">
        <v>17.681227438000001</v>
      </c>
      <c r="G305" s="120">
        <v>6.395115959</v>
      </c>
      <c r="H305" s="75">
        <f t="shared" si="12"/>
        <v>1.7648016941923914</v>
      </c>
      <c r="I305" s="120">
        <v>10.300180502460949</v>
      </c>
      <c r="J305" s="120">
        <v>3.2219660223156499</v>
      </c>
      <c r="K305" s="75">
        <f t="shared" si="13"/>
        <v>2.1968619256444346</v>
      </c>
      <c r="L305" s="75">
        <f t="shared" si="14"/>
        <v>0.58254895134282858</v>
      </c>
    </row>
    <row r="306" spans="1:12" x14ac:dyDescent="0.2">
      <c r="A306" s="119" t="s">
        <v>2815</v>
      </c>
      <c r="B306" s="60" t="s">
        <v>701</v>
      </c>
      <c r="C306" s="60" t="s">
        <v>945</v>
      </c>
      <c r="D306" s="60" t="s">
        <v>235</v>
      </c>
      <c r="E306" s="60" t="s">
        <v>1088</v>
      </c>
      <c r="F306" s="120">
        <v>5.4282082649999994</v>
      </c>
      <c r="G306" s="120">
        <v>9.6560445599999998</v>
      </c>
      <c r="H306" s="75">
        <f t="shared" si="12"/>
        <v>-0.43784349468660699</v>
      </c>
      <c r="I306" s="120">
        <v>10.297064410000001</v>
      </c>
      <c r="J306" s="120">
        <v>11.89039045</v>
      </c>
      <c r="K306" s="75">
        <f t="shared" si="13"/>
        <v>-0.13400115384772748</v>
      </c>
      <c r="L306" s="75">
        <f t="shared" si="14"/>
        <v>1.8969545579880218</v>
      </c>
    </row>
    <row r="307" spans="1:12" x14ac:dyDescent="0.2">
      <c r="A307" s="119" t="s">
        <v>2358</v>
      </c>
      <c r="B307" s="60" t="s">
        <v>1003</v>
      </c>
      <c r="C307" s="60" t="s">
        <v>944</v>
      </c>
      <c r="D307" s="60" t="s">
        <v>236</v>
      </c>
      <c r="E307" s="60" t="s">
        <v>237</v>
      </c>
      <c r="F307" s="120">
        <v>2.3574691200000002</v>
      </c>
      <c r="G307" s="120">
        <v>1.7196303899999998</v>
      </c>
      <c r="H307" s="75">
        <f t="shared" si="12"/>
        <v>0.37091617693497514</v>
      </c>
      <c r="I307" s="120">
        <v>10.16997954</v>
      </c>
      <c r="J307" s="120">
        <v>1.7016283700000001</v>
      </c>
      <c r="K307" s="75">
        <f t="shared" si="13"/>
        <v>4.9766161162439948</v>
      </c>
      <c r="L307" s="75">
        <f t="shared" si="14"/>
        <v>4.313939662547944</v>
      </c>
    </row>
    <row r="308" spans="1:12" x14ac:dyDescent="0.2">
      <c r="A308" s="119" t="s">
        <v>2314</v>
      </c>
      <c r="B308" s="60" t="s">
        <v>490</v>
      </c>
      <c r="C308" s="60" t="s">
        <v>940</v>
      </c>
      <c r="D308" s="60" t="s">
        <v>235</v>
      </c>
      <c r="E308" s="60" t="s">
        <v>1088</v>
      </c>
      <c r="F308" s="120">
        <v>0.82606542799999993</v>
      </c>
      <c r="G308" s="120">
        <v>1.9197867669999999</v>
      </c>
      <c r="H308" s="75">
        <f t="shared" si="12"/>
        <v>-0.56970980204698951</v>
      </c>
      <c r="I308" s="120">
        <v>10.10733482</v>
      </c>
      <c r="J308" s="120">
        <v>0.55740135000000002</v>
      </c>
      <c r="K308" s="75">
        <f t="shared" si="13"/>
        <v>17.132957195026528</v>
      </c>
      <c r="L308" s="75">
        <f t="shared" si="14"/>
        <v>12.235513649894571</v>
      </c>
    </row>
    <row r="309" spans="1:12" x14ac:dyDescent="0.2">
      <c r="A309" s="119" t="s">
        <v>2822</v>
      </c>
      <c r="B309" s="60" t="s">
        <v>598</v>
      </c>
      <c r="C309" s="60" t="s">
        <v>945</v>
      </c>
      <c r="D309" s="60" t="s">
        <v>235</v>
      </c>
      <c r="E309" s="60" t="s">
        <v>1088</v>
      </c>
      <c r="F309" s="120">
        <v>5.5075461449999992</v>
      </c>
      <c r="G309" s="120">
        <v>7.3217089400000006</v>
      </c>
      <c r="H309" s="75">
        <f t="shared" si="12"/>
        <v>-0.24777860057900658</v>
      </c>
      <c r="I309" s="120">
        <v>10.10545424</v>
      </c>
      <c r="J309" s="120">
        <v>6.17170313</v>
      </c>
      <c r="K309" s="75">
        <f t="shared" si="13"/>
        <v>0.63738501790185764</v>
      </c>
      <c r="L309" s="75">
        <f t="shared" si="14"/>
        <v>1.8348378704324051</v>
      </c>
    </row>
    <row r="310" spans="1:12" x14ac:dyDescent="0.2">
      <c r="A310" s="119" t="s">
        <v>2004</v>
      </c>
      <c r="B310" s="60" t="s">
        <v>1868</v>
      </c>
      <c r="C310" s="60" t="s">
        <v>944</v>
      </c>
      <c r="D310" s="60" t="s">
        <v>878</v>
      </c>
      <c r="E310" s="60" t="s">
        <v>1088</v>
      </c>
      <c r="F310" s="120">
        <v>0.50512886000000001</v>
      </c>
      <c r="G310" s="120">
        <v>1.4837850299999999</v>
      </c>
      <c r="H310" s="75">
        <f t="shared" si="12"/>
        <v>-0.6595673566001673</v>
      </c>
      <c r="I310" s="120">
        <v>10.074476499999999</v>
      </c>
      <c r="J310" s="120">
        <v>2.9030700699999996</v>
      </c>
      <c r="K310" s="75">
        <f t="shared" si="13"/>
        <v>2.4702836159927757</v>
      </c>
      <c r="L310" s="75">
        <f t="shared" si="14"/>
        <v>19.94436924471114</v>
      </c>
    </row>
    <row r="311" spans="1:12" x14ac:dyDescent="0.2">
      <c r="A311" s="119" t="s">
        <v>2651</v>
      </c>
      <c r="B311" s="60" t="s">
        <v>223</v>
      </c>
      <c r="C311" s="60" t="s">
        <v>939</v>
      </c>
      <c r="D311" s="60" t="s">
        <v>235</v>
      </c>
      <c r="E311" s="60" t="s">
        <v>1088</v>
      </c>
      <c r="F311" s="120">
        <v>7.1287683000000004E-2</v>
      </c>
      <c r="G311" s="120">
        <v>5.9737299999999991E-3</v>
      </c>
      <c r="H311" s="75">
        <f t="shared" si="12"/>
        <v>10.933529469862215</v>
      </c>
      <c r="I311" s="120">
        <v>10.04637878</v>
      </c>
      <c r="J311" s="120">
        <v>0.16706628000000001</v>
      </c>
      <c r="K311" s="75">
        <f t="shared" si="13"/>
        <v>59.134090374191601</v>
      </c>
      <c r="L311" s="75" t="str">
        <f t="shared" si="14"/>
        <v/>
      </c>
    </row>
    <row r="312" spans="1:12" x14ac:dyDescent="0.2">
      <c r="A312" s="119" t="s">
        <v>2380</v>
      </c>
      <c r="B312" s="60" t="s">
        <v>448</v>
      </c>
      <c r="C312" s="60" t="s">
        <v>944</v>
      </c>
      <c r="D312" s="60" t="s">
        <v>236</v>
      </c>
      <c r="E312" s="60" t="s">
        <v>237</v>
      </c>
      <c r="F312" s="120">
        <v>3.3797417749999998</v>
      </c>
      <c r="G312" s="120">
        <v>5.7169575120000005</v>
      </c>
      <c r="H312" s="75">
        <f t="shared" si="12"/>
        <v>-0.40882160346550434</v>
      </c>
      <c r="I312" s="120">
        <v>10.02251307</v>
      </c>
      <c r="J312" s="120">
        <v>43.839403409999996</v>
      </c>
      <c r="K312" s="75">
        <f t="shared" si="13"/>
        <v>-0.77138117103770143</v>
      </c>
      <c r="L312" s="75">
        <f t="shared" si="14"/>
        <v>2.9654671088000506</v>
      </c>
    </row>
    <row r="313" spans="1:12" x14ac:dyDescent="0.2">
      <c r="A313" s="119" t="s">
        <v>2929</v>
      </c>
      <c r="B313" s="60" t="s">
        <v>2927</v>
      </c>
      <c r="C313" s="60" t="s">
        <v>940</v>
      </c>
      <c r="D313" s="60" t="s">
        <v>235</v>
      </c>
      <c r="E313" s="60" t="s">
        <v>1088</v>
      </c>
      <c r="F313" s="120">
        <v>0</v>
      </c>
      <c r="G313" s="120"/>
      <c r="H313" s="75" t="str">
        <f t="shared" si="12"/>
        <v/>
      </c>
      <c r="I313" s="120">
        <v>10.0173179</v>
      </c>
      <c r="J313" s="120"/>
      <c r="K313" s="75" t="str">
        <f t="shared" si="13"/>
        <v/>
      </c>
      <c r="L313" s="75" t="str">
        <f t="shared" si="14"/>
        <v/>
      </c>
    </row>
    <row r="314" spans="1:12" x14ac:dyDescent="0.2">
      <c r="A314" s="119" t="s">
        <v>1935</v>
      </c>
      <c r="B314" s="60" t="s">
        <v>1009</v>
      </c>
      <c r="C314" s="60" t="s">
        <v>944</v>
      </c>
      <c r="D314" s="60" t="s">
        <v>878</v>
      </c>
      <c r="E314" s="60" t="s">
        <v>237</v>
      </c>
      <c r="F314" s="120">
        <v>5.10898757</v>
      </c>
      <c r="G314" s="120">
        <v>4.1022176799999999</v>
      </c>
      <c r="H314" s="75">
        <f t="shared" si="12"/>
        <v>0.24542088414966812</v>
      </c>
      <c r="I314" s="120">
        <v>9.9888076300000002</v>
      </c>
      <c r="J314" s="120">
        <v>2.7609293399999997</v>
      </c>
      <c r="K314" s="75">
        <f t="shared" si="13"/>
        <v>2.6179149843798615</v>
      </c>
      <c r="L314" s="75">
        <f t="shared" si="14"/>
        <v>1.9551442420127085</v>
      </c>
    </row>
    <row r="315" spans="1:12" x14ac:dyDescent="0.2">
      <c r="A315" s="119" t="s">
        <v>1779</v>
      </c>
      <c r="B315" s="60" t="s">
        <v>564</v>
      </c>
      <c r="C315" s="60" t="s">
        <v>703</v>
      </c>
      <c r="D315" s="60" t="s">
        <v>235</v>
      </c>
      <c r="E315" s="60" t="s">
        <v>1088</v>
      </c>
      <c r="F315" s="120">
        <v>12.69234986</v>
      </c>
      <c r="G315" s="120">
        <v>6.98283729</v>
      </c>
      <c r="H315" s="75">
        <f t="shared" si="12"/>
        <v>0.81764937845200758</v>
      </c>
      <c r="I315" s="120">
        <v>9.9707173100000013</v>
      </c>
      <c r="J315" s="120">
        <v>6.6217325700000007</v>
      </c>
      <c r="K315" s="75">
        <f t="shared" si="13"/>
        <v>0.50575656817865111</v>
      </c>
      <c r="L315" s="75">
        <f t="shared" si="14"/>
        <v>0.78556905695002655</v>
      </c>
    </row>
    <row r="316" spans="1:12" x14ac:dyDescent="0.2">
      <c r="A316" s="119" t="s">
        <v>1988</v>
      </c>
      <c r="B316" s="60" t="s">
        <v>1703</v>
      </c>
      <c r="C316" s="60" t="s">
        <v>944</v>
      </c>
      <c r="D316" s="60" t="s">
        <v>878</v>
      </c>
      <c r="E316" s="60" t="s">
        <v>237</v>
      </c>
      <c r="F316" s="120">
        <v>9.2980355199999991</v>
      </c>
      <c r="G316" s="120">
        <v>7.5614012900000001</v>
      </c>
      <c r="H316" s="75">
        <f t="shared" si="12"/>
        <v>0.22967095163917683</v>
      </c>
      <c r="I316" s="120">
        <v>9.8834409399999998</v>
      </c>
      <c r="J316" s="120">
        <v>6.6023818399999996</v>
      </c>
      <c r="K316" s="75">
        <f t="shared" si="13"/>
        <v>0.49695082464361073</v>
      </c>
      <c r="L316" s="75">
        <f t="shared" si="14"/>
        <v>1.0629601186982776</v>
      </c>
    </row>
    <row r="317" spans="1:12" x14ac:dyDescent="0.2">
      <c r="A317" s="119" t="s">
        <v>2928</v>
      </c>
      <c r="B317" s="60" t="s">
        <v>2926</v>
      </c>
      <c r="C317" s="60" t="s">
        <v>940</v>
      </c>
      <c r="D317" s="60" t="s">
        <v>235</v>
      </c>
      <c r="E317" s="60" t="s">
        <v>1088</v>
      </c>
      <c r="F317" s="120">
        <v>5.7191999999999998E-3</v>
      </c>
      <c r="G317" s="120"/>
      <c r="H317" s="75" t="str">
        <f t="shared" si="12"/>
        <v/>
      </c>
      <c r="I317" s="120">
        <v>9.8757889999999993</v>
      </c>
      <c r="J317" s="120"/>
      <c r="K317" s="75" t="str">
        <f t="shared" si="13"/>
        <v/>
      </c>
      <c r="L317" s="75" t="str">
        <f t="shared" si="14"/>
        <v/>
      </c>
    </row>
    <row r="318" spans="1:12" x14ac:dyDescent="0.2">
      <c r="A318" s="119" t="s">
        <v>2105</v>
      </c>
      <c r="B318" s="60" t="s">
        <v>290</v>
      </c>
      <c r="C318" s="60" t="s">
        <v>302</v>
      </c>
      <c r="D318" s="60" t="s">
        <v>236</v>
      </c>
      <c r="E318" s="60" t="s">
        <v>237</v>
      </c>
      <c r="F318" s="120">
        <v>6.3346139419999998</v>
      </c>
      <c r="G318" s="120">
        <v>2.0759680519999999</v>
      </c>
      <c r="H318" s="75">
        <f t="shared" si="12"/>
        <v>2.0514024220638634</v>
      </c>
      <c r="I318" s="120">
        <v>9.6501260999999996</v>
      </c>
      <c r="J318" s="120">
        <v>59.768560640000004</v>
      </c>
      <c r="K318" s="75">
        <f t="shared" si="13"/>
        <v>-0.83854176850393025</v>
      </c>
      <c r="L318" s="75">
        <f t="shared" si="14"/>
        <v>1.5233960882789344</v>
      </c>
    </row>
    <row r="319" spans="1:12" x14ac:dyDescent="0.2">
      <c r="A319" s="119" t="s">
        <v>1933</v>
      </c>
      <c r="B319" s="119" t="s">
        <v>831</v>
      </c>
      <c r="C319" s="119" t="s">
        <v>944</v>
      </c>
      <c r="D319" s="60" t="s">
        <v>236</v>
      </c>
      <c r="E319" s="60" t="s">
        <v>1088</v>
      </c>
      <c r="F319" s="120">
        <v>18.794294609999998</v>
      </c>
      <c r="G319" s="120">
        <v>5.2513590399999996</v>
      </c>
      <c r="H319" s="75">
        <f t="shared" si="12"/>
        <v>2.578939178761618</v>
      </c>
      <c r="I319" s="120">
        <v>9.6135449200000007</v>
      </c>
      <c r="J319" s="120">
        <v>9.0476911999999992</v>
      </c>
      <c r="K319" s="75">
        <f t="shared" si="13"/>
        <v>6.254122819753194E-2</v>
      </c>
      <c r="L319" s="75">
        <f t="shared" si="14"/>
        <v>0.51151400568579264</v>
      </c>
    </row>
    <row r="320" spans="1:12" x14ac:dyDescent="0.2">
      <c r="A320" s="119" t="s">
        <v>1718</v>
      </c>
      <c r="B320" s="60" t="s">
        <v>896</v>
      </c>
      <c r="C320" s="60" t="s">
        <v>170</v>
      </c>
      <c r="D320" s="60" t="s">
        <v>878</v>
      </c>
      <c r="E320" s="60" t="s">
        <v>237</v>
      </c>
      <c r="F320" s="120">
        <v>2.00490565</v>
      </c>
      <c r="G320" s="120">
        <v>0.47817625000000002</v>
      </c>
      <c r="H320" s="75">
        <f t="shared" si="12"/>
        <v>3.1928172927869163</v>
      </c>
      <c r="I320" s="120">
        <v>9.5675390599999997</v>
      </c>
      <c r="J320" s="120">
        <v>2.0657440500000002</v>
      </c>
      <c r="K320" s="75">
        <f t="shared" si="13"/>
        <v>3.6315220222950657</v>
      </c>
      <c r="L320" s="75">
        <f t="shared" si="14"/>
        <v>4.7720644909150707</v>
      </c>
    </row>
    <row r="321" spans="1:12" x14ac:dyDescent="0.2">
      <c r="A321" s="119" t="s">
        <v>2256</v>
      </c>
      <c r="B321" s="60" t="s">
        <v>662</v>
      </c>
      <c r="C321" s="60" t="s">
        <v>940</v>
      </c>
      <c r="D321" s="60" t="s">
        <v>236</v>
      </c>
      <c r="E321" s="60" t="s">
        <v>237</v>
      </c>
      <c r="F321" s="120">
        <v>15.629828323</v>
      </c>
      <c r="G321" s="120">
        <v>7.9270803760000002</v>
      </c>
      <c r="H321" s="75">
        <f t="shared" si="12"/>
        <v>0.97170049774199474</v>
      </c>
      <c r="I321" s="120">
        <v>9.5644333499999998</v>
      </c>
      <c r="J321" s="120">
        <v>0.93173032</v>
      </c>
      <c r="K321" s="75">
        <f t="shared" si="13"/>
        <v>9.2652378533737103</v>
      </c>
      <c r="L321" s="75">
        <f t="shared" si="14"/>
        <v>0.61193463884216204</v>
      </c>
    </row>
    <row r="322" spans="1:12" x14ac:dyDescent="0.2">
      <c r="A322" s="119" t="s">
        <v>2485</v>
      </c>
      <c r="B322" s="60" t="s">
        <v>311</v>
      </c>
      <c r="C322" s="60" t="s">
        <v>941</v>
      </c>
      <c r="D322" s="60" t="s">
        <v>235</v>
      </c>
      <c r="E322" s="60" t="s">
        <v>1088</v>
      </c>
      <c r="F322" s="120">
        <v>0</v>
      </c>
      <c r="G322" s="120">
        <v>0.30361482000000001</v>
      </c>
      <c r="H322" s="75">
        <f t="shared" si="12"/>
        <v>-1</v>
      </c>
      <c r="I322" s="120">
        <v>9.5124557799999998</v>
      </c>
      <c r="J322" s="120">
        <v>34.758977350000002</v>
      </c>
      <c r="K322" s="75">
        <f t="shared" si="13"/>
        <v>-0.72633096525781427</v>
      </c>
      <c r="L322" s="75" t="str">
        <f t="shared" si="14"/>
        <v/>
      </c>
    </row>
    <row r="323" spans="1:12" x14ac:dyDescent="0.2">
      <c r="A323" s="119" t="s">
        <v>2420</v>
      </c>
      <c r="B323" s="60" t="s">
        <v>1013</v>
      </c>
      <c r="C323" s="60" t="s">
        <v>703</v>
      </c>
      <c r="D323" s="60" t="s">
        <v>235</v>
      </c>
      <c r="E323" s="60" t="s">
        <v>1088</v>
      </c>
      <c r="F323" s="120">
        <v>44.018226321</v>
      </c>
      <c r="G323" s="120">
        <v>27.91639661</v>
      </c>
      <c r="H323" s="75">
        <f t="shared" si="12"/>
        <v>0.57678753945027861</v>
      </c>
      <c r="I323" s="120">
        <v>9.5054903100000008</v>
      </c>
      <c r="J323" s="120">
        <v>13.61080359</v>
      </c>
      <c r="K323" s="75">
        <f t="shared" si="13"/>
        <v>-0.3016216678797875</v>
      </c>
      <c r="L323" s="75">
        <f t="shared" si="14"/>
        <v>0.21594441903864645</v>
      </c>
    </row>
    <row r="324" spans="1:12" x14ac:dyDescent="0.2">
      <c r="A324" s="119" t="s">
        <v>2813</v>
      </c>
      <c r="B324" s="60" t="s">
        <v>559</v>
      </c>
      <c r="C324" s="60" t="s">
        <v>945</v>
      </c>
      <c r="D324" s="60" t="s">
        <v>235</v>
      </c>
      <c r="E324" s="60" t="s">
        <v>1088</v>
      </c>
      <c r="F324" s="120">
        <v>9.0014460519999986</v>
      </c>
      <c r="G324" s="120">
        <v>11.279644753000001</v>
      </c>
      <c r="H324" s="75">
        <f t="shared" si="12"/>
        <v>-0.20197433083112648</v>
      </c>
      <c r="I324" s="120">
        <v>9.5001322599999991</v>
      </c>
      <c r="J324" s="120">
        <v>7.4999164900000004</v>
      </c>
      <c r="K324" s="75">
        <f t="shared" si="13"/>
        <v>0.26669840559784674</v>
      </c>
      <c r="L324" s="75">
        <f t="shared" si="14"/>
        <v>1.0554006773044204</v>
      </c>
    </row>
    <row r="325" spans="1:12" x14ac:dyDescent="0.2">
      <c r="A325" s="119" t="s">
        <v>1921</v>
      </c>
      <c r="B325" s="60" t="s">
        <v>1676</v>
      </c>
      <c r="C325" s="60" t="s">
        <v>944</v>
      </c>
      <c r="D325" s="60" t="s">
        <v>878</v>
      </c>
      <c r="E325" s="60" t="s">
        <v>237</v>
      </c>
      <c r="F325" s="120">
        <v>7.3884107380000001</v>
      </c>
      <c r="G325" s="120">
        <v>9.0050097200000003</v>
      </c>
      <c r="H325" s="75">
        <f t="shared" si="12"/>
        <v>-0.1795221806823325</v>
      </c>
      <c r="I325" s="120">
        <v>9.4944310999999999</v>
      </c>
      <c r="J325" s="120">
        <v>24.434619059999999</v>
      </c>
      <c r="K325" s="75">
        <f t="shared" si="13"/>
        <v>-0.61143527236147555</v>
      </c>
      <c r="L325" s="75">
        <f t="shared" si="14"/>
        <v>1.2850437579449037</v>
      </c>
    </row>
    <row r="326" spans="1:12" x14ac:dyDescent="0.2">
      <c r="A326" s="119" t="s">
        <v>2685</v>
      </c>
      <c r="B326" s="60" t="s">
        <v>112</v>
      </c>
      <c r="C326" s="60" t="s">
        <v>703</v>
      </c>
      <c r="D326" s="60" t="s">
        <v>236</v>
      </c>
      <c r="E326" s="60" t="s">
        <v>237</v>
      </c>
      <c r="F326" s="120">
        <v>9.16383261</v>
      </c>
      <c r="G326" s="120">
        <v>11.229540271999999</v>
      </c>
      <c r="H326" s="75">
        <f t="shared" si="12"/>
        <v>-0.18395300359273692</v>
      </c>
      <c r="I326" s="120">
        <v>9.3574077200000012</v>
      </c>
      <c r="J326" s="120">
        <v>20.335996680000001</v>
      </c>
      <c r="K326" s="75">
        <f t="shared" si="13"/>
        <v>-0.53985989144054081</v>
      </c>
      <c r="L326" s="75">
        <f t="shared" si="14"/>
        <v>1.021123815573493</v>
      </c>
    </row>
    <row r="327" spans="1:12" x14ac:dyDescent="0.2">
      <c r="A327" s="119" t="s">
        <v>2447</v>
      </c>
      <c r="B327" s="60" t="s">
        <v>978</v>
      </c>
      <c r="C327" s="60" t="s">
        <v>944</v>
      </c>
      <c r="D327" s="60" t="s">
        <v>236</v>
      </c>
      <c r="E327" s="60" t="s">
        <v>237</v>
      </c>
      <c r="F327" s="120">
        <v>2.3386059800000001</v>
      </c>
      <c r="G327" s="120">
        <v>14.684047064</v>
      </c>
      <c r="H327" s="75">
        <f t="shared" ref="H327:H390" si="15">IF(ISERROR(F327/G327-1),"",IF((F327/G327-1)&gt;10000%,"",F327/G327-1))</f>
        <v>-0.84073832167608475</v>
      </c>
      <c r="I327" s="120">
        <v>9.3335429800000007</v>
      </c>
      <c r="J327" s="120">
        <v>47.784887560000001</v>
      </c>
      <c r="K327" s="75">
        <f t="shared" ref="K327:K390" si="16">IF(ISERROR(I327/J327-1),"",IF((I327/J327-1)&gt;10000%,"",I327/J327-1))</f>
        <v>-0.80467584090722089</v>
      </c>
      <c r="L327" s="75">
        <f t="shared" ref="L327:L390" si="17">IF(ISERROR(I327/F327),"",IF(I327/F327&gt;10000%,"",I327/F327))</f>
        <v>3.9910712021697647</v>
      </c>
    </row>
    <row r="328" spans="1:12" x14ac:dyDescent="0.2">
      <c r="A328" s="119" t="s">
        <v>1968</v>
      </c>
      <c r="B328" s="60" t="s">
        <v>19</v>
      </c>
      <c r="C328" s="60" t="s">
        <v>944</v>
      </c>
      <c r="D328" s="60" t="s">
        <v>878</v>
      </c>
      <c r="E328" s="60" t="s">
        <v>1088</v>
      </c>
      <c r="F328" s="120">
        <v>4.5974921040000005</v>
      </c>
      <c r="G328" s="120">
        <v>5.5177830520000004</v>
      </c>
      <c r="H328" s="75">
        <f t="shared" si="15"/>
        <v>-0.16678635954460497</v>
      </c>
      <c r="I328" s="120">
        <v>9.1510572200000002</v>
      </c>
      <c r="J328" s="120">
        <v>2.3632535899999998</v>
      </c>
      <c r="K328" s="75">
        <f t="shared" si="16"/>
        <v>2.8722282106001162</v>
      </c>
      <c r="L328" s="75">
        <f t="shared" si="17"/>
        <v>1.9904454456894483</v>
      </c>
    </row>
    <row r="329" spans="1:12" x14ac:dyDescent="0.2">
      <c r="A329" s="119" t="s">
        <v>520</v>
      </c>
      <c r="B329" s="60" t="s">
        <v>67</v>
      </c>
      <c r="C329" s="60" t="s">
        <v>524</v>
      </c>
      <c r="D329" s="60" t="s">
        <v>235</v>
      </c>
      <c r="E329" s="60" t="s">
        <v>1088</v>
      </c>
      <c r="F329" s="120">
        <v>13.163834373</v>
      </c>
      <c r="G329" s="120">
        <v>2.4528245630000001</v>
      </c>
      <c r="H329" s="75">
        <f t="shared" si="15"/>
        <v>4.3668063226256919</v>
      </c>
      <c r="I329" s="120">
        <v>9.1207296400000004</v>
      </c>
      <c r="J329" s="120">
        <v>8.3987440099999997</v>
      </c>
      <c r="K329" s="75">
        <f t="shared" si="16"/>
        <v>8.5963523729305935E-2</v>
      </c>
      <c r="L329" s="75">
        <f t="shared" si="17"/>
        <v>0.69286268586813071</v>
      </c>
    </row>
    <row r="330" spans="1:12" x14ac:dyDescent="0.2">
      <c r="A330" s="119" t="s">
        <v>1962</v>
      </c>
      <c r="B330" s="60" t="s">
        <v>1681</v>
      </c>
      <c r="C330" s="60" t="s">
        <v>944</v>
      </c>
      <c r="D330" s="60" t="s">
        <v>878</v>
      </c>
      <c r="E330" s="60" t="s">
        <v>237</v>
      </c>
      <c r="F330" s="120">
        <v>4.4711301100000007</v>
      </c>
      <c r="G330" s="120">
        <v>3.06366798</v>
      </c>
      <c r="H330" s="75">
        <f t="shared" si="15"/>
        <v>0.45940426286010294</v>
      </c>
      <c r="I330" s="120">
        <v>9.0971398099999998</v>
      </c>
      <c r="J330" s="120">
        <v>2.1862124500000002</v>
      </c>
      <c r="K330" s="75">
        <f t="shared" si="16"/>
        <v>3.1611417088032772</v>
      </c>
      <c r="L330" s="75">
        <f t="shared" si="17"/>
        <v>2.0346399201520886</v>
      </c>
    </row>
    <row r="331" spans="1:12" x14ac:dyDescent="0.2">
      <c r="A331" s="119" t="s">
        <v>2007</v>
      </c>
      <c r="B331" s="60" t="s">
        <v>1701</v>
      </c>
      <c r="C331" s="60" t="s">
        <v>944</v>
      </c>
      <c r="D331" s="60" t="s">
        <v>878</v>
      </c>
      <c r="E331" s="60" t="s">
        <v>237</v>
      </c>
      <c r="F331" s="120">
        <v>6.9365634900000002</v>
      </c>
      <c r="G331" s="120">
        <v>0.96895067000000001</v>
      </c>
      <c r="H331" s="75">
        <f t="shared" si="15"/>
        <v>6.1588406972255871</v>
      </c>
      <c r="I331" s="120">
        <v>9.0603899945714499</v>
      </c>
      <c r="J331" s="120">
        <v>0.35623742999999997</v>
      </c>
      <c r="K331" s="75">
        <f t="shared" si="16"/>
        <v>24.43357107244865</v>
      </c>
      <c r="L331" s="75">
        <f t="shared" si="17"/>
        <v>1.3061784855906291</v>
      </c>
    </row>
    <row r="332" spans="1:12" x14ac:dyDescent="0.2">
      <c r="A332" s="119" t="s">
        <v>2808</v>
      </c>
      <c r="B332" s="60" t="s">
        <v>182</v>
      </c>
      <c r="C332" s="60" t="s">
        <v>945</v>
      </c>
      <c r="D332" s="60" t="s">
        <v>235</v>
      </c>
      <c r="E332" s="60" t="s">
        <v>1088</v>
      </c>
      <c r="F332" s="120">
        <v>8.9832170399999995</v>
      </c>
      <c r="G332" s="120">
        <v>23.272531960000002</v>
      </c>
      <c r="H332" s="75">
        <f t="shared" si="15"/>
        <v>-0.61399915336070721</v>
      </c>
      <c r="I332" s="120">
        <v>8.931688900000001</v>
      </c>
      <c r="J332" s="120">
        <v>12.704187320000001</v>
      </c>
      <c r="K332" s="75">
        <f t="shared" si="16"/>
        <v>-0.2969492124900438</v>
      </c>
      <c r="L332" s="75">
        <f t="shared" si="17"/>
        <v>0.99426395468677242</v>
      </c>
    </row>
    <row r="333" spans="1:12" x14ac:dyDescent="0.2">
      <c r="A333" s="119" t="s">
        <v>2123</v>
      </c>
      <c r="B333" s="60" t="s">
        <v>2124</v>
      </c>
      <c r="C333" s="60" t="s">
        <v>302</v>
      </c>
      <c r="D333" s="60" t="s">
        <v>878</v>
      </c>
      <c r="E333" s="60" t="s">
        <v>237</v>
      </c>
      <c r="F333" s="120">
        <v>1.1175722800000001</v>
      </c>
      <c r="G333" s="120">
        <v>0.36855553000000002</v>
      </c>
      <c r="H333" s="75">
        <f t="shared" si="15"/>
        <v>2.0323036531292855</v>
      </c>
      <c r="I333" s="120">
        <v>8.7972429999999999</v>
      </c>
      <c r="J333" s="120">
        <v>0</v>
      </c>
      <c r="K333" s="75" t="str">
        <f t="shared" si="16"/>
        <v/>
      </c>
      <c r="L333" s="75">
        <f t="shared" si="17"/>
        <v>7.871744098735161</v>
      </c>
    </row>
    <row r="334" spans="1:12" x14ac:dyDescent="0.2">
      <c r="A334" s="119" t="s">
        <v>2451</v>
      </c>
      <c r="B334" s="60" t="s">
        <v>1015</v>
      </c>
      <c r="C334" s="60" t="s">
        <v>703</v>
      </c>
      <c r="D334" s="60" t="s">
        <v>235</v>
      </c>
      <c r="E334" s="60" t="s">
        <v>1088</v>
      </c>
      <c r="F334" s="120">
        <v>7.0496730699999999</v>
      </c>
      <c r="G334" s="120">
        <v>3.9819134900000002</v>
      </c>
      <c r="H334" s="75">
        <f t="shared" si="15"/>
        <v>0.77042346291656871</v>
      </c>
      <c r="I334" s="120">
        <v>8.4517433900000007</v>
      </c>
      <c r="J334" s="120">
        <v>7.8824201699999996</v>
      </c>
      <c r="K334" s="75">
        <f t="shared" si="16"/>
        <v>7.2226956660697894E-2</v>
      </c>
      <c r="L334" s="75">
        <f t="shared" si="17"/>
        <v>1.1988844455733039</v>
      </c>
    </row>
    <row r="335" spans="1:12" x14ac:dyDescent="0.2">
      <c r="A335" s="119" t="s">
        <v>2821</v>
      </c>
      <c r="B335" s="60" t="s">
        <v>833</v>
      </c>
      <c r="C335" s="60" t="s">
        <v>945</v>
      </c>
      <c r="D335" s="60" t="s">
        <v>235</v>
      </c>
      <c r="E335" s="60" t="s">
        <v>1088</v>
      </c>
      <c r="F335" s="120">
        <v>10.256331435</v>
      </c>
      <c r="G335" s="120">
        <v>7.6522173349999996</v>
      </c>
      <c r="H335" s="75">
        <f t="shared" si="15"/>
        <v>0.34030843427423396</v>
      </c>
      <c r="I335" s="120">
        <v>8.4460855600000002</v>
      </c>
      <c r="J335" s="120">
        <v>5.1757947800000004</v>
      </c>
      <c r="K335" s="75">
        <f t="shared" si="16"/>
        <v>0.63184320843570996</v>
      </c>
      <c r="L335" s="75">
        <f t="shared" si="17"/>
        <v>0.82349967076702613</v>
      </c>
    </row>
    <row r="336" spans="1:12" x14ac:dyDescent="0.2">
      <c r="A336" s="119" t="s">
        <v>1938</v>
      </c>
      <c r="B336" s="60" t="s">
        <v>1664</v>
      </c>
      <c r="C336" s="60" t="s">
        <v>944</v>
      </c>
      <c r="D336" s="60" t="s">
        <v>878</v>
      </c>
      <c r="E336" s="60" t="s">
        <v>237</v>
      </c>
      <c r="F336" s="120">
        <v>14.207433930000001</v>
      </c>
      <c r="G336" s="120">
        <v>3.95665244</v>
      </c>
      <c r="H336" s="75">
        <f t="shared" si="15"/>
        <v>2.5907712758313441</v>
      </c>
      <c r="I336" s="120">
        <v>8.2277931899999999</v>
      </c>
      <c r="J336" s="120">
        <v>3.5632948999999998</v>
      </c>
      <c r="K336" s="75">
        <f t="shared" si="16"/>
        <v>1.3090407672965827</v>
      </c>
      <c r="L336" s="75">
        <f t="shared" si="17"/>
        <v>0.57911887752132585</v>
      </c>
    </row>
    <row r="337" spans="1:12" x14ac:dyDescent="0.2">
      <c r="A337" s="119" t="s">
        <v>2757</v>
      </c>
      <c r="B337" s="60" t="s">
        <v>196</v>
      </c>
      <c r="C337" s="60" t="s">
        <v>944</v>
      </c>
      <c r="D337" s="60" t="s">
        <v>236</v>
      </c>
      <c r="E337" s="60" t="s">
        <v>1088</v>
      </c>
      <c r="F337" s="120">
        <v>0.66003098999999998</v>
      </c>
      <c r="G337" s="120">
        <v>1.2774633200000001</v>
      </c>
      <c r="H337" s="75">
        <f t="shared" si="15"/>
        <v>-0.48332685591317026</v>
      </c>
      <c r="I337" s="120">
        <v>8.08862974</v>
      </c>
      <c r="J337" s="120">
        <v>0.77423933</v>
      </c>
      <c r="K337" s="75">
        <f t="shared" si="16"/>
        <v>9.4471956236064631</v>
      </c>
      <c r="L337" s="75">
        <f t="shared" si="17"/>
        <v>12.254924181666077</v>
      </c>
    </row>
    <row r="338" spans="1:12" x14ac:dyDescent="0.2">
      <c r="A338" s="119" t="s">
        <v>2468</v>
      </c>
      <c r="B338" s="60" t="s">
        <v>396</v>
      </c>
      <c r="C338" s="60" t="s">
        <v>703</v>
      </c>
      <c r="D338" s="60" t="s">
        <v>236</v>
      </c>
      <c r="E338" s="60" t="s">
        <v>237</v>
      </c>
      <c r="F338" s="120">
        <v>4.2060025199999993</v>
      </c>
      <c r="G338" s="120">
        <v>4.91350701</v>
      </c>
      <c r="H338" s="75">
        <f t="shared" si="15"/>
        <v>-0.14399175345839199</v>
      </c>
      <c r="I338" s="120">
        <v>8.0812958300000002</v>
      </c>
      <c r="J338" s="120">
        <v>1.21134955</v>
      </c>
      <c r="K338" s="75">
        <f t="shared" si="16"/>
        <v>5.6713161613838059</v>
      </c>
      <c r="L338" s="75">
        <f t="shared" si="17"/>
        <v>1.9213720846748332</v>
      </c>
    </row>
    <row r="339" spans="1:12" x14ac:dyDescent="0.2">
      <c r="A339" s="119" t="s">
        <v>1827</v>
      </c>
      <c r="B339" s="60" t="s">
        <v>153</v>
      </c>
      <c r="C339" s="60" t="s">
        <v>703</v>
      </c>
      <c r="D339" s="60" t="s">
        <v>235</v>
      </c>
      <c r="E339" s="60" t="s">
        <v>1088</v>
      </c>
      <c r="F339" s="120">
        <v>10.696247472</v>
      </c>
      <c r="G339" s="120">
        <v>3.3828426030000003</v>
      </c>
      <c r="H339" s="75">
        <f t="shared" si="15"/>
        <v>2.1619110692629522</v>
      </c>
      <c r="I339" s="120">
        <v>8.0582974200000006</v>
      </c>
      <c r="J339" s="120">
        <v>24.661933149999999</v>
      </c>
      <c r="K339" s="75">
        <f t="shared" si="16"/>
        <v>-0.67324956356878296</v>
      </c>
      <c r="L339" s="75">
        <f t="shared" si="17"/>
        <v>0.75337612009207267</v>
      </c>
    </row>
    <row r="340" spans="1:12" x14ac:dyDescent="0.2">
      <c r="A340" s="119" t="s">
        <v>2507</v>
      </c>
      <c r="B340" s="60" t="s">
        <v>2233</v>
      </c>
      <c r="C340" s="60" t="s">
        <v>2089</v>
      </c>
      <c r="D340" s="60" t="s">
        <v>235</v>
      </c>
      <c r="E340" s="60" t="s">
        <v>237</v>
      </c>
      <c r="F340" s="120">
        <v>7.5435194400000007</v>
      </c>
      <c r="G340" s="120">
        <v>2.6284927599999999</v>
      </c>
      <c r="H340" s="75">
        <f t="shared" si="15"/>
        <v>1.8699030694686036</v>
      </c>
      <c r="I340" s="120">
        <v>7.9213009300000001</v>
      </c>
      <c r="J340" s="120">
        <v>14.46225267</v>
      </c>
      <c r="K340" s="75">
        <f t="shared" si="16"/>
        <v>-0.45227751784259207</v>
      </c>
      <c r="L340" s="75">
        <f t="shared" si="17"/>
        <v>1.0500802699595084</v>
      </c>
    </row>
    <row r="341" spans="1:12" x14ac:dyDescent="0.2">
      <c r="A341" s="119" t="s">
        <v>1903</v>
      </c>
      <c r="B341" s="60" t="s">
        <v>1010</v>
      </c>
      <c r="C341" s="60" t="s">
        <v>944</v>
      </c>
      <c r="D341" s="60" t="s">
        <v>878</v>
      </c>
      <c r="E341" s="60" t="s">
        <v>237</v>
      </c>
      <c r="F341" s="120">
        <v>12.103310648000001</v>
      </c>
      <c r="G341" s="120">
        <v>8.2309093210000004</v>
      </c>
      <c r="H341" s="75">
        <f t="shared" si="15"/>
        <v>0.47047065834149282</v>
      </c>
      <c r="I341" s="120">
        <v>7.9108907000000004</v>
      </c>
      <c r="J341" s="120">
        <v>12.02656824</v>
      </c>
      <c r="K341" s="75">
        <f t="shared" si="16"/>
        <v>-0.34221545646840312</v>
      </c>
      <c r="L341" s="75">
        <f t="shared" si="17"/>
        <v>0.65361378634921075</v>
      </c>
    </row>
    <row r="342" spans="1:12" x14ac:dyDescent="0.2">
      <c r="A342" s="119" t="s">
        <v>1971</v>
      </c>
      <c r="B342" s="60" t="s">
        <v>339</v>
      </c>
      <c r="C342" s="60" t="s">
        <v>944</v>
      </c>
      <c r="D342" s="60" t="s">
        <v>236</v>
      </c>
      <c r="E342" s="60" t="s">
        <v>1088</v>
      </c>
      <c r="F342" s="120">
        <v>2.6329232310000004</v>
      </c>
      <c r="G342" s="120">
        <v>1.9267166499999999</v>
      </c>
      <c r="H342" s="75">
        <f t="shared" si="15"/>
        <v>0.36653369918197387</v>
      </c>
      <c r="I342" s="120">
        <v>7.8865724242857</v>
      </c>
      <c r="J342" s="120">
        <v>8.0004851299999995</v>
      </c>
      <c r="K342" s="75">
        <f t="shared" si="16"/>
        <v>-1.4238224790538379E-2</v>
      </c>
      <c r="L342" s="75">
        <f t="shared" si="17"/>
        <v>2.9953674043471188</v>
      </c>
    </row>
    <row r="343" spans="1:12" x14ac:dyDescent="0.2">
      <c r="A343" s="119" t="s">
        <v>2061</v>
      </c>
      <c r="B343" s="60" t="s">
        <v>32</v>
      </c>
      <c r="C343" s="60" t="s">
        <v>2050</v>
      </c>
      <c r="D343" s="60" t="s">
        <v>236</v>
      </c>
      <c r="E343" s="60" t="s">
        <v>237</v>
      </c>
      <c r="F343" s="120">
        <v>11.67691359</v>
      </c>
      <c r="G343" s="120">
        <v>4.2478284000000004</v>
      </c>
      <c r="H343" s="75">
        <f t="shared" si="15"/>
        <v>1.7489136778689081</v>
      </c>
      <c r="I343" s="120">
        <v>7.8563632500000002</v>
      </c>
      <c r="J343" s="120">
        <v>0.31195737000000001</v>
      </c>
      <c r="K343" s="75">
        <f t="shared" si="16"/>
        <v>24.184092461094924</v>
      </c>
      <c r="L343" s="75">
        <f t="shared" si="17"/>
        <v>0.67281162864201693</v>
      </c>
    </row>
    <row r="344" spans="1:12" x14ac:dyDescent="0.2">
      <c r="A344" s="119" t="s">
        <v>2054</v>
      </c>
      <c r="B344" s="60" t="s">
        <v>187</v>
      </c>
      <c r="C344" s="60" t="s">
        <v>2050</v>
      </c>
      <c r="D344" s="60" t="s">
        <v>236</v>
      </c>
      <c r="E344" s="60" t="s">
        <v>237</v>
      </c>
      <c r="F344" s="120">
        <v>0.60279923899999999</v>
      </c>
      <c r="G344" s="120">
        <v>9.1352146019999996</v>
      </c>
      <c r="H344" s="75">
        <f t="shared" si="15"/>
        <v>-0.93401367507359623</v>
      </c>
      <c r="I344" s="120">
        <v>7.84559037</v>
      </c>
      <c r="J344" s="120">
        <v>11.842608519999999</v>
      </c>
      <c r="K344" s="75">
        <f t="shared" si="16"/>
        <v>-0.33751163379670679</v>
      </c>
      <c r="L344" s="75">
        <f t="shared" si="17"/>
        <v>13.015262565718004</v>
      </c>
    </row>
    <row r="345" spans="1:12" x14ac:dyDescent="0.2">
      <c r="A345" s="119" t="s">
        <v>2326</v>
      </c>
      <c r="B345" s="60" t="s">
        <v>500</v>
      </c>
      <c r="C345" s="60" t="s">
        <v>940</v>
      </c>
      <c r="D345" s="60" t="s">
        <v>235</v>
      </c>
      <c r="E345" s="60" t="s">
        <v>1088</v>
      </c>
      <c r="F345" s="120">
        <v>1.018979895</v>
      </c>
      <c r="G345" s="120">
        <v>0.42202590700000003</v>
      </c>
      <c r="H345" s="75">
        <f t="shared" si="15"/>
        <v>1.4144960726309153</v>
      </c>
      <c r="I345" s="120">
        <v>7.6753308099999993</v>
      </c>
      <c r="J345" s="120">
        <v>1.6075336</v>
      </c>
      <c r="K345" s="75">
        <f t="shared" si="16"/>
        <v>3.7746005495623853</v>
      </c>
      <c r="L345" s="75">
        <f t="shared" si="17"/>
        <v>7.5323672701118403</v>
      </c>
    </row>
    <row r="346" spans="1:12" x14ac:dyDescent="0.2">
      <c r="A346" s="119" t="s">
        <v>2855</v>
      </c>
      <c r="B346" s="60" t="s">
        <v>834</v>
      </c>
      <c r="C346" s="60" t="s">
        <v>945</v>
      </c>
      <c r="D346" s="60" t="s">
        <v>235</v>
      </c>
      <c r="E346" s="60" t="s">
        <v>1088</v>
      </c>
      <c r="F346" s="120">
        <v>5.5172612399999998</v>
      </c>
      <c r="G346" s="120">
        <v>1.4875930749999999</v>
      </c>
      <c r="H346" s="75">
        <f t="shared" si="15"/>
        <v>2.7088511184417823</v>
      </c>
      <c r="I346" s="120">
        <v>7.5374592400000004</v>
      </c>
      <c r="J346" s="120">
        <v>9.4165688400000001</v>
      </c>
      <c r="K346" s="75">
        <f t="shared" si="16"/>
        <v>-0.19955353504323758</v>
      </c>
      <c r="L346" s="75">
        <f t="shared" si="17"/>
        <v>1.36615956941709</v>
      </c>
    </row>
    <row r="347" spans="1:12" x14ac:dyDescent="0.2">
      <c r="A347" s="119" t="s">
        <v>2352</v>
      </c>
      <c r="B347" s="60" t="s">
        <v>974</v>
      </c>
      <c r="C347" s="60" t="s">
        <v>944</v>
      </c>
      <c r="D347" s="60" t="s">
        <v>236</v>
      </c>
      <c r="E347" s="60" t="s">
        <v>237</v>
      </c>
      <c r="F347" s="120">
        <v>6.765652212</v>
      </c>
      <c r="G347" s="120">
        <v>8.1378595489999999</v>
      </c>
      <c r="H347" s="75">
        <f t="shared" si="15"/>
        <v>-0.16862017938963081</v>
      </c>
      <c r="I347" s="120">
        <v>7.2465455623415993</v>
      </c>
      <c r="J347" s="120">
        <v>14.34865151523355</v>
      </c>
      <c r="K347" s="75">
        <f t="shared" si="16"/>
        <v>-0.49496678801850125</v>
      </c>
      <c r="L347" s="75">
        <f t="shared" si="17"/>
        <v>1.0710786388766269</v>
      </c>
    </row>
    <row r="348" spans="1:12" x14ac:dyDescent="0.2">
      <c r="A348" s="119" t="s">
        <v>2444</v>
      </c>
      <c r="B348" s="60" t="s">
        <v>172</v>
      </c>
      <c r="C348" s="60" t="s">
        <v>703</v>
      </c>
      <c r="D348" s="60" t="s">
        <v>235</v>
      </c>
      <c r="E348" s="60" t="s">
        <v>1088</v>
      </c>
      <c r="F348" s="120">
        <v>6.8521327640000003</v>
      </c>
      <c r="G348" s="120">
        <v>5.2890304409999995</v>
      </c>
      <c r="H348" s="75">
        <f t="shared" si="15"/>
        <v>0.29553664711078209</v>
      </c>
      <c r="I348" s="120">
        <v>7.0803074400000003</v>
      </c>
      <c r="J348" s="120">
        <v>18.33385732</v>
      </c>
      <c r="K348" s="75">
        <f t="shared" si="16"/>
        <v>-0.61381245002511009</v>
      </c>
      <c r="L348" s="75">
        <f t="shared" si="17"/>
        <v>1.0332998037047374</v>
      </c>
    </row>
    <row r="349" spans="1:12" x14ac:dyDescent="0.2">
      <c r="A349" s="119" t="s">
        <v>2628</v>
      </c>
      <c r="B349" s="60" t="s">
        <v>342</v>
      </c>
      <c r="C349" s="60" t="s">
        <v>939</v>
      </c>
      <c r="D349" s="60" t="s">
        <v>235</v>
      </c>
      <c r="E349" s="60" t="s">
        <v>1088</v>
      </c>
      <c r="F349" s="120">
        <v>12.575045960999999</v>
      </c>
      <c r="G349" s="120">
        <v>16.313383030000001</v>
      </c>
      <c r="H349" s="75">
        <f t="shared" si="15"/>
        <v>-0.22915768373275314</v>
      </c>
      <c r="I349" s="120">
        <v>7.0615968200000001</v>
      </c>
      <c r="J349" s="120">
        <v>1.27455809</v>
      </c>
      <c r="K349" s="75">
        <f t="shared" si="16"/>
        <v>4.5404276002830128</v>
      </c>
      <c r="L349" s="75">
        <f t="shared" si="17"/>
        <v>0.56155634276810584</v>
      </c>
    </row>
    <row r="350" spans="1:12" x14ac:dyDescent="0.2">
      <c r="A350" s="119" t="s">
        <v>2601</v>
      </c>
      <c r="B350" s="60" t="s">
        <v>2602</v>
      </c>
      <c r="C350" s="60" t="s">
        <v>170</v>
      </c>
      <c r="D350" s="60" t="s">
        <v>236</v>
      </c>
      <c r="E350" s="60" t="s">
        <v>1088</v>
      </c>
      <c r="F350" s="120">
        <v>2.0587684400000001</v>
      </c>
      <c r="G350" s="120">
        <v>1.16859015</v>
      </c>
      <c r="H350" s="75">
        <f t="shared" si="15"/>
        <v>0.76175405894016834</v>
      </c>
      <c r="I350" s="120">
        <v>7.0177661500000008</v>
      </c>
      <c r="J350" s="120">
        <v>13.908360539999999</v>
      </c>
      <c r="K350" s="75">
        <f t="shared" si="16"/>
        <v>-0.49542822607904569</v>
      </c>
      <c r="L350" s="75">
        <f t="shared" si="17"/>
        <v>3.4087204824258914</v>
      </c>
    </row>
    <row r="351" spans="1:12" x14ac:dyDescent="0.2">
      <c r="A351" s="119" t="s">
        <v>1942</v>
      </c>
      <c r="B351" s="60" t="s">
        <v>1679</v>
      </c>
      <c r="C351" s="60" t="s">
        <v>944</v>
      </c>
      <c r="D351" s="60" t="s">
        <v>878</v>
      </c>
      <c r="E351" s="60" t="s">
        <v>237</v>
      </c>
      <c r="F351" s="120">
        <v>4.23829849</v>
      </c>
      <c r="G351" s="120">
        <v>1.44770764</v>
      </c>
      <c r="H351" s="75">
        <f t="shared" si="15"/>
        <v>1.9275928183952944</v>
      </c>
      <c r="I351" s="120">
        <v>6.9984379778544001</v>
      </c>
      <c r="J351" s="120">
        <v>0.51011023534801003</v>
      </c>
      <c r="K351" s="75">
        <f t="shared" si="16"/>
        <v>12.719461976840927</v>
      </c>
      <c r="L351" s="75">
        <f t="shared" si="17"/>
        <v>1.6512376356612863</v>
      </c>
    </row>
    <row r="352" spans="1:12" x14ac:dyDescent="0.2">
      <c r="A352" s="119" t="s">
        <v>2042</v>
      </c>
      <c r="B352" s="60" t="s">
        <v>2043</v>
      </c>
      <c r="C352" s="60" t="s">
        <v>2050</v>
      </c>
      <c r="D352" s="60" t="s">
        <v>236</v>
      </c>
      <c r="E352" s="60" t="s">
        <v>237</v>
      </c>
      <c r="F352" s="120">
        <v>2.48663802</v>
      </c>
      <c r="G352" s="120">
        <v>0.23101184</v>
      </c>
      <c r="H352" s="75">
        <f t="shared" si="15"/>
        <v>9.7641150341038792</v>
      </c>
      <c r="I352" s="120">
        <v>6.9826415199999996</v>
      </c>
      <c r="J352" s="120">
        <v>2.4097161200000001</v>
      </c>
      <c r="K352" s="75">
        <f t="shared" si="16"/>
        <v>1.8977029543214408</v>
      </c>
      <c r="L352" s="75">
        <f t="shared" si="17"/>
        <v>2.8080651320532772</v>
      </c>
    </row>
    <row r="353" spans="1:12" x14ac:dyDescent="0.2">
      <c r="A353" s="119" t="s">
        <v>2286</v>
      </c>
      <c r="B353" s="60" t="s">
        <v>588</v>
      </c>
      <c r="C353" s="60" t="s">
        <v>940</v>
      </c>
      <c r="D353" s="60" t="s">
        <v>235</v>
      </c>
      <c r="E353" s="60" t="s">
        <v>1088</v>
      </c>
      <c r="F353" s="120">
        <v>0.96839265500000005</v>
      </c>
      <c r="G353" s="120">
        <v>1.3368234960000001</v>
      </c>
      <c r="H353" s="75">
        <f t="shared" si="15"/>
        <v>-0.27560170965157837</v>
      </c>
      <c r="I353" s="120">
        <v>6.9178448799999996</v>
      </c>
      <c r="J353" s="120">
        <v>1.17763628</v>
      </c>
      <c r="K353" s="75">
        <f t="shared" si="16"/>
        <v>4.8743476211517534</v>
      </c>
      <c r="L353" s="75">
        <f t="shared" si="17"/>
        <v>7.1436362556880395</v>
      </c>
    </row>
    <row r="354" spans="1:12" x14ac:dyDescent="0.2">
      <c r="A354" s="119" t="s">
        <v>2477</v>
      </c>
      <c r="B354" s="60" t="s">
        <v>963</v>
      </c>
      <c r="C354" s="60" t="s">
        <v>943</v>
      </c>
      <c r="D354" s="60" t="s">
        <v>235</v>
      </c>
      <c r="E354" s="60" t="s">
        <v>1088</v>
      </c>
      <c r="F354" s="120">
        <v>4.1826650499999998</v>
      </c>
      <c r="G354" s="120">
        <v>1.79840708</v>
      </c>
      <c r="H354" s="75">
        <f t="shared" si="15"/>
        <v>1.3257610006739964</v>
      </c>
      <c r="I354" s="120">
        <v>6.9054749600000003</v>
      </c>
      <c r="J354" s="120">
        <v>1.9309835200000001</v>
      </c>
      <c r="K354" s="75">
        <f t="shared" si="16"/>
        <v>2.5761439124037682</v>
      </c>
      <c r="L354" s="75">
        <f t="shared" si="17"/>
        <v>1.6509748874105998</v>
      </c>
    </row>
    <row r="355" spans="1:12" x14ac:dyDescent="0.2">
      <c r="A355" s="119" t="s">
        <v>2071</v>
      </c>
      <c r="B355" s="60" t="s">
        <v>29</v>
      </c>
      <c r="C355" s="60" t="s">
        <v>2050</v>
      </c>
      <c r="D355" s="60" t="s">
        <v>236</v>
      </c>
      <c r="E355" s="60" t="s">
        <v>237</v>
      </c>
      <c r="F355" s="120">
        <v>0.35884559999999999</v>
      </c>
      <c r="G355" s="120">
        <v>0.31381435999999996</v>
      </c>
      <c r="H355" s="75">
        <f t="shared" si="15"/>
        <v>0.14349642890784242</v>
      </c>
      <c r="I355" s="120">
        <v>6.78049868</v>
      </c>
      <c r="J355" s="120">
        <v>6.8695645299999999</v>
      </c>
      <c r="K355" s="75">
        <f t="shared" si="16"/>
        <v>-1.2965283259374183E-2</v>
      </c>
      <c r="L355" s="75">
        <f t="shared" si="17"/>
        <v>18.895309514732798</v>
      </c>
    </row>
    <row r="356" spans="1:12" x14ac:dyDescent="0.2">
      <c r="A356" s="119" t="s">
        <v>2638</v>
      </c>
      <c r="B356" s="60" t="s">
        <v>514</v>
      </c>
      <c r="C356" s="60" t="s">
        <v>939</v>
      </c>
      <c r="D356" s="60" t="s">
        <v>235</v>
      </c>
      <c r="E356" s="60" t="s">
        <v>1088</v>
      </c>
      <c r="F356" s="120">
        <v>6.0707406239999999</v>
      </c>
      <c r="G356" s="120">
        <v>2.7528105159999998</v>
      </c>
      <c r="H356" s="75">
        <f t="shared" si="15"/>
        <v>1.2052882276914407</v>
      </c>
      <c r="I356" s="120">
        <v>6.7732064599999999</v>
      </c>
      <c r="J356" s="120">
        <v>5.7553999999999999E-3</v>
      </c>
      <c r="K356" s="75" t="str">
        <f t="shared" si="16"/>
        <v/>
      </c>
      <c r="L356" s="75">
        <f t="shared" si="17"/>
        <v>1.1157133667056831</v>
      </c>
    </row>
    <row r="357" spans="1:12" x14ac:dyDescent="0.2">
      <c r="A357" s="119" t="s">
        <v>2097</v>
      </c>
      <c r="B357" s="60" t="s">
        <v>2098</v>
      </c>
      <c r="C357" s="60" t="s">
        <v>2089</v>
      </c>
      <c r="D357" s="60" t="s">
        <v>235</v>
      </c>
      <c r="E357" s="60" t="s">
        <v>237</v>
      </c>
      <c r="F357" s="120">
        <v>1.0316896099999999</v>
      </c>
      <c r="G357" s="120">
        <v>1.0404179899999999</v>
      </c>
      <c r="H357" s="75">
        <f t="shared" si="15"/>
        <v>-8.3893013037961151E-3</v>
      </c>
      <c r="I357" s="120">
        <v>6.5398217399999998</v>
      </c>
      <c r="J357" s="120">
        <v>1.3135474499999999</v>
      </c>
      <c r="K357" s="75">
        <f t="shared" si="16"/>
        <v>3.9787480003101523</v>
      </c>
      <c r="L357" s="75">
        <f t="shared" si="17"/>
        <v>6.338943105184514</v>
      </c>
    </row>
    <row r="358" spans="1:12" x14ac:dyDescent="0.2">
      <c r="A358" s="119" t="s">
        <v>2509</v>
      </c>
      <c r="B358" s="60" t="s">
        <v>122</v>
      </c>
      <c r="C358" s="60" t="s">
        <v>703</v>
      </c>
      <c r="D358" s="60" t="s">
        <v>235</v>
      </c>
      <c r="E358" s="60" t="s">
        <v>1088</v>
      </c>
      <c r="F358" s="120">
        <v>4.4623394699999999</v>
      </c>
      <c r="G358" s="120">
        <v>1.2005497039999999</v>
      </c>
      <c r="H358" s="75">
        <f t="shared" si="15"/>
        <v>2.7169135564586337</v>
      </c>
      <c r="I358" s="120">
        <v>6.4540610000000003</v>
      </c>
      <c r="J358" s="120">
        <v>4.5796521399999994</v>
      </c>
      <c r="K358" s="75">
        <f t="shared" si="16"/>
        <v>0.40929066284934068</v>
      </c>
      <c r="L358" s="75">
        <f t="shared" si="17"/>
        <v>1.4463402086260373</v>
      </c>
    </row>
    <row r="359" spans="1:12" x14ac:dyDescent="0.2">
      <c r="A359" s="119" t="s">
        <v>1931</v>
      </c>
      <c r="B359" s="60" t="s">
        <v>989</v>
      </c>
      <c r="C359" s="60" t="s">
        <v>944</v>
      </c>
      <c r="D359" s="60" t="s">
        <v>236</v>
      </c>
      <c r="E359" s="60" t="s">
        <v>237</v>
      </c>
      <c r="F359" s="120">
        <v>9.3733361590000008</v>
      </c>
      <c r="G359" s="120">
        <v>7.8534184519999997</v>
      </c>
      <c r="H359" s="75">
        <f t="shared" si="15"/>
        <v>0.19353581071602388</v>
      </c>
      <c r="I359" s="120">
        <v>6.3649946900000005</v>
      </c>
      <c r="J359" s="120">
        <v>32.291076660000002</v>
      </c>
      <c r="K359" s="75">
        <f t="shared" si="16"/>
        <v>-0.80288688553130449</v>
      </c>
      <c r="L359" s="75">
        <f t="shared" si="17"/>
        <v>0.67905328284727318</v>
      </c>
    </row>
    <row r="360" spans="1:12" x14ac:dyDescent="0.2">
      <c r="A360" s="119" t="s">
        <v>2201</v>
      </c>
      <c r="B360" s="60" t="s">
        <v>2202</v>
      </c>
      <c r="C360" s="60" t="s">
        <v>1038</v>
      </c>
      <c r="D360" s="60" t="s">
        <v>236</v>
      </c>
      <c r="E360" s="60" t="s">
        <v>1088</v>
      </c>
      <c r="F360" s="120">
        <v>9.0546539999999995E-2</v>
      </c>
      <c r="G360" s="120">
        <v>2.328305E-2</v>
      </c>
      <c r="H360" s="75">
        <f t="shared" si="15"/>
        <v>2.8889466800956058</v>
      </c>
      <c r="I360" s="120">
        <v>6.3492154599999999</v>
      </c>
      <c r="J360" s="120">
        <v>0</v>
      </c>
      <c r="K360" s="75" t="str">
        <f t="shared" si="16"/>
        <v/>
      </c>
      <c r="L360" s="75">
        <f t="shared" si="17"/>
        <v>70.121016882588776</v>
      </c>
    </row>
    <row r="361" spans="1:12" x14ac:dyDescent="0.2">
      <c r="A361" s="119" t="s">
        <v>2216</v>
      </c>
      <c r="B361" s="60" t="s">
        <v>2217</v>
      </c>
      <c r="C361" s="60" t="s">
        <v>170</v>
      </c>
      <c r="D361" s="60" t="s">
        <v>878</v>
      </c>
      <c r="E361" s="60" t="s">
        <v>1088</v>
      </c>
      <c r="F361" s="120">
        <v>2.4254533</v>
      </c>
      <c r="G361" s="120">
        <v>7.4208369999999996E-2</v>
      </c>
      <c r="H361" s="75">
        <f t="shared" si="15"/>
        <v>31.684362963369232</v>
      </c>
      <c r="I361" s="120">
        <v>6.3093621902383497</v>
      </c>
      <c r="J361" s="120">
        <v>0</v>
      </c>
      <c r="K361" s="75" t="str">
        <f t="shared" si="16"/>
        <v/>
      </c>
      <c r="L361" s="75">
        <f t="shared" si="17"/>
        <v>2.6013125836058562</v>
      </c>
    </row>
    <row r="362" spans="1:12" x14ac:dyDescent="0.2">
      <c r="A362" s="119" t="s">
        <v>1855</v>
      </c>
      <c r="B362" s="60" t="s">
        <v>1056</v>
      </c>
      <c r="C362" s="60" t="s">
        <v>703</v>
      </c>
      <c r="D362" s="60" t="s">
        <v>235</v>
      </c>
      <c r="E362" s="60" t="s">
        <v>1088</v>
      </c>
      <c r="F362" s="120">
        <v>1.6052956860000001</v>
      </c>
      <c r="G362" s="120">
        <v>0.105615546</v>
      </c>
      <c r="H362" s="75">
        <f t="shared" si="15"/>
        <v>14.199426095851457</v>
      </c>
      <c r="I362" s="120">
        <v>6.30387758</v>
      </c>
      <c r="J362" s="120">
        <v>4.9484220000000002E-2</v>
      </c>
      <c r="K362" s="75" t="str">
        <f t="shared" si="16"/>
        <v/>
      </c>
      <c r="L362" s="75">
        <f t="shared" si="17"/>
        <v>3.9269261326601481</v>
      </c>
    </row>
    <row r="363" spans="1:12" x14ac:dyDescent="0.2">
      <c r="A363" s="119" t="s">
        <v>2474</v>
      </c>
      <c r="B363" s="60" t="s">
        <v>157</v>
      </c>
      <c r="C363" s="60" t="s">
        <v>170</v>
      </c>
      <c r="D363" s="60" t="s">
        <v>878</v>
      </c>
      <c r="E363" s="60" t="s">
        <v>1088</v>
      </c>
      <c r="F363" s="120">
        <v>6.60705001</v>
      </c>
      <c r="G363" s="120">
        <v>1.9989922099999999</v>
      </c>
      <c r="H363" s="75">
        <f t="shared" si="15"/>
        <v>2.3051904739538731</v>
      </c>
      <c r="I363" s="120">
        <v>6.2906525000000002</v>
      </c>
      <c r="J363" s="120">
        <v>0.17546534</v>
      </c>
      <c r="K363" s="75">
        <f t="shared" si="16"/>
        <v>34.851254156518891</v>
      </c>
      <c r="L363" s="75">
        <f t="shared" si="17"/>
        <v>0.95211213635115199</v>
      </c>
    </row>
    <row r="364" spans="1:12" x14ac:dyDescent="0.2">
      <c r="A364" s="119" t="s">
        <v>2489</v>
      </c>
      <c r="B364" s="119" t="s">
        <v>56</v>
      </c>
      <c r="C364" s="119" t="s">
        <v>2050</v>
      </c>
      <c r="D364" s="60" t="s">
        <v>236</v>
      </c>
      <c r="E364" s="60" t="s">
        <v>237</v>
      </c>
      <c r="F364" s="120">
        <v>1.9167904730000001</v>
      </c>
      <c r="G364" s="120">
        <v>7.6039937350000004</v>
      </c>
      <c r="H364" s="75">
        <f t="shared" si="15"/>
        <v>-0.74792319144381825</v>
      </c>
      <c r="I364" s="120">
        <v>6.2208144299999999</v>
      </c>
      <c r="J364" s="120">
        <v>11.349771990000001</v>
      </c>
      <c r="K364" s="75">
        <f t="shared" si="16"/>
        <v>-0.45189961212604068</v>
      </c>
      <c r="L364" s="75">
        <f t="shared" si="17"/>
        <v>3.2454326738507322</v>
      </c>
    </row>
    <row r="365" spans="1:12" x14ac:dyDescent="0.2">
      <c r="A365" s="119" t="s">
        <v>2529</v>
      </c>
      <c r="B365" s="60" t="s">
        <v>1436</v>
      </c>
      <c r="C365" s="60" t="s">
        <v>703</v>
      </c>
      <c r="D365" s="60" t="s">
        <v>235</v>
      </c>
      <c r="E365" s="60" t="s">
        <v>1088</v>
      </c>
      <c r="F365" s="120">
        <v>0.74887504199999999</v>
      </c>
      <c r="G365" s="120">
        <v>0.77977493000000009</v>
      </c>
      <c r="H365" s="75">
        <f t="shared" si="15"/>
        <v>-3.9626675353617857E-2</v>
      </c>
      <c r="I365" s="120">
        <v>6.175586</v>
      </c>
      <c r="J365" s="120">
        <v>0.82984577000000004</v>
      </c>
      <c r="K365" s="75">
        <f t="shared" si="16"/>
        <v>6.4418478990379135</v>
      </c>
      <c r="L365" s="75">
        <f t="shared" si="17"/>
        <v>8.2464839307597071</v>
      </c>
    </row>
    <row r="366" spans="1:12" x14ac:dyDescent="0.2">
      <c r="A366" s="119" t="s">
        <v>2384</v>
      </c>
      <c r="B366" s="60" t="s">
        <v>452</v>
      </c>
      <c r="C366" s="60" t="s">
        <v>944</v>
      </c>
      <c r="D366" s="60" t="s">
        <v>236</v>
      </c>
      <c r="E366" s="60" t="s">
        <v>237</v>
      </c>
      <c r="F366" s="120">
        <v>7.8275983299999998</v>
      </c>
      <c r="G366" s="120">
        <v>3.4683389099999999</v>
      </c>
      <c r="H366" s="75">
        <f t="shared" si="15"/>
        <v>1.2568723914007585</v>
      </c>
      <c r="I366" s="120">
        <v>6.1752974900000002</v>
      </c>
      <c r="J366" s="120">
        <v>14.555877050000001</v>
      </c>
      <c r="K366" s="75">
        <f t="shared" si="16"/>
        <v>-0.5757522910651407</v>
      </c>
      <c r="L366" s="75">
        <f t="shared" si="17"/>
        <v>0.78891343547005943</v>
      </c>
    </row>
    <row r="367" spans="1:12" x14ac:dyDescent="0.2">
      <c r="A367" s="119" t="s">
        <v>2481</v>
      </c>
      <c r="B367" s="60" t="s">
        <v>315</v>
      </c>
      <c r="C367" s="60" t="s">
        <v>941</v>
      </c>
      <c r="D367" s="60" t="s">
        <v>235</v>
      </c>
      <c r="E367" s="60" t="s">
        <v>1088</v>
      </c>
      <c r="F367" s="120">
        <v>3.9831487700000001</v>
      </c>
      <c r="G367" s="120">
        <v>1.14704761</v>
      </c>
      <c r="H367" s="75">
        <f t="shared" si="15"/>
        <v>2.4725226183070119</v>
      </c>
      <c r="I367" s="120">
        <v>6.1746725143825003</v>
      </c>
      <c r="J367" s="120">
        <v>2.9334059451087602</v>
      </c>
      <c r="K367" s="75">
        <f t="shared" si="16"/>
        <v>1.1049498875797656</v>
      </c>
      <c r="L367" s="75">
        <f t="shared" si="17"/>
        <v>1.5501988178017514</v>
      </c>
    </row>
    <row r="368" spans="1:12" x14ac:dyDescent="0.2">
      <c r="A368" s="119" t="s">
        <v>2346</v>
      </c>
      <c r="B368" s="60" t="s">
        <v>635</v>
      </c>
      <c r="C368" s="60" t="s">
        <v>944</v>
      </c>
      <c r="D368" s="60" t="s">
        <v>236</v>
      </c>
      <c r="E368" s="60" t="s">
        <v>237</v>
      </c>
      <c r="F368" s="120">
        <v>5.4397289200000003</v>
      </c>
      <c r="G368" s="120">
        <v>12.002588660000001</v>
      </c>
      <c r="H368" s="75">
        <f t="shared" si="15"/>
        <v>-0.54678702452509109</v>
      </c>
      <c r="I368" s="120">
        <v>6.0632527400000003</v>
      </c>
      <c r="J368" s="120">
        <v>16.478403499999999</v>
      </c>
      <c r="K368" s="75">
        <f t="shared" si="16"/>
        <v>-0.63204853309970233</v>
      </c>
      <c r="L368" s="75">
        <f t="shared" si="17"/>
        <v>1.1146240610828084</v>
      </c>
    </row>
    <row r="369" spans="1:12" x14ac:dyDescent="0.2">
      <c r="A369" s="119" t="s">
        <v>2282</v>
      </c>
      <c r="B369" s="60" t="s">
        <v>1188</v>
      </c>
      <c r="C369" s="60" t="s">
        <v>940</v>
      </c>
      <c r="D369" s="60" t="s">
        <v>235</v>
      </c>
      <c r="E369" s="60" t="s">
        <v>1088</v>
      </c>
      <c r="F369" s="120">
        <v>1.7598280100000001</v>
      </c>
      <c r="G369" s="120">
        <v>0.65783643000000003</v>
      </c>
      <c r="H369" s="75">
        <f t="shared" si="15"/>
        <v>1.6751756663886797</v>
      </c>
      <c r="I369" s="120">
        <v>6.0610780999999996</v>
      </c>
      <c r="J369" s="120">
        <v>2.7143779300000004</v>
      </c>
      <c r="K369" s="75">
        <f t="shared" si="16"/>
        <v>1.2329529108719206</v>
      </c>
      <c r="L369" s="75">
        <f t="shared" si="17"/>
        <v>3.4441309409548491</v>
      </c>
    </row>
    <row r="370" spans="1:12" x14ac:dyDescent="0.2">
      <c r="A370" s="119" t="s">
        <v>1728</v>
      </c>
      <c r="B370" s="60" t="s">
        <v>1697</v>
      </c>
      <c r="C370" s="60" t="s">
        <v>170</v>
      </c>
      <c r="D370" s="60" t="s">
        <v>878</v>
      </c>
      <c r="E370" s="60" t="s">
        <v>237</v>
      </c>
      <c r="F370" s="120">
        <v>40.005357079999996</v>
      </c>
      <c r="G370" s="120">
        <v>0.54586955000000004</v>
      </c>
      <c r="H370" s="75">
        <f t="shared" si="15"/>
        <v>72.28739454325671</v>
      </c>
      <c r="I370" s="120">
        <v>6.0413695888122998</v>
      </c>
      <c r="J370" s="120">
        <v>20.150653062255049</v>
      </c>
      <c r="K370" s="75">
        <f t="shared" si="16"/>
        <v>-0.70018988614673638</v>
      </c>
      <c r="L370" s="75">
        <f t="shared" si="17"/>
        <v>0.1510140148663385</v>
      </c>
    </row>
    <row r="371" spans="1:12" x14ac:dyDescent="0.2">
      <c r="A371" s="119" t="s">
        <v>2110</v>
      </c>
      <c r="B371" s="60" t="s">
        <v>2111</v>
      </c>
      <c r="C371" s="60" t="s">
        <v>944</v>
      </c>
      <c r="D371" s="60" t="s">
        <v>878</v>
      </c>
      <c r="E371" s="60" t="s">
        <v>237</v>
      </c>
      <c r="F371" s="120">
        <v>1.7193906499999998</v>
      </c>
      <c r="G371" s="120">
        <v>0.54376636</v>
      </c>
      <c r="H371" s="75">
        <f t="shared" si="15"/>
        <v>2.1620026108271939</v>
      </c>
      <c r="I371" s="120">
        <v>6.0022145469038497</v>
      </c>
      <c r="J371" s="120">
        <v>2.5614660000000001E-2</v>
      </c>
      <c r="K371" s="75" t="str">
        <f t="shared" si="16"/>
        <v/>
      </c>
      <c r="L371" s="75">
        <f t="shared" si="17"/>
        <v>3.4908963515090945</v>
      </c>
    </row>
    <row r="372" spans="1:12" x14ac:dyDescent="0.2">
      <c r="A372" s="119" t="s">
        <v>2650</v>
      </c>
      <c r="B372" s="60" t="s">
        <v>224</v>
      </c>
      <c r="C372" s="60" t="s">
        <v>939</v>
      </c>
      <c r="D372" s="60" t="s">
        <v>235</v>
      </c>
      <c r="E372" s="60" t="s">
        <v>1088</v>
      </c>
      <c r="F372" s="120">
        <v>1.7874060000000001E-2</v>
      </c>
      <c r="G372" s="120">
        <v>2.8069E-2</v>
      </c>
      <c r="H372" s="75">
        <f t="shared" si="15"/>
        <v>-0.36320994691652708</v>
      </c>
      <c r="I372" s="120">
        <v>5.9478759199999995</v>
      </c>
      <c r="J372" s="120">
        <v>0</v>
      </c>
      <c r="K372" s="75" t="str">
        <f t="shared" si="16"/>
        <v/>
      </c>
      <c r="L372" s="75" t="str">
        <f t="shared" si="17"/>
        <v/>
      </c>
    </row>
    <row r="373" spans="1:12" x14ac:dyDescent="0.2">
      <c r="A373" s="119" t="s">
        <v>1808</v>
      </c>
      <c r="B373" s="60" t="s">
        <v>403</v>
      </c>
      <c r="C373" s="60" t="s">
        <v>703</v>
      </c>
      <c r="D373" s="60" t="s">
        <v>235</v>
      </c>
      <c r="E373" s="60" t="s">
        <v>1088</v>
      </c>
      <c r="F373" s="120">
        <v>2.2711560000000002E-2</v>
      </c>
      <c r="G373" s="120">
        <v>8.7418244999999992E-2</v>
      </c>
      <c r="H373" s="75">
        <f t="shared" si="15"/>
        <v>-0.74019656880551654</v>
      </c>
      <c r="I373" s="120">
        <v>5.9293532000000004</v>
      </c>
      <c r="J373" s="120">
        <v>3.5222293100000002</v>
      </c>
      <c r="K373" s="75">
        <f t="shared" si="16"/>
        <v>0.6834091929125421</v>
      </c>
      <c r="L373" s="75" t="str">
        <f t="shared" si="17"/>
        <v/>
      </c>
    </row>
    <row r="374" spans="1:12" x14ac:dyDescent="0.2">
      <c r="A374" s="119" t="s">
        <v>1947</v>
      </c>
      <c r="B374" s="60" t="s">
        <v>990</v>
      </c>
      <c r="C374" s="60" t="s">
        <v>944</v>
      </c>
      <c r="D374" s="60" t="s">
        <v>236</v>
      </c>
      <c r="E374" s="60" t="s">
        <v>237</v>
      </c>
      <c r="F374" s="120">
        <v>3.0253026099999998</v>
      </c>
      <c r="G374" s="120">
        <v>0.91512530599999997</v>
      </c>
      <c r="H374" s="75">
        <f t="shared" si="15"/>
        <v>2.3058889205277859</v>
      </c>
      <c r="I374" s="120">
        <v>5.8609689272149996</v>
      </c>
      <c r="J374" s="120">
        <v>0.6694453199999999</v>
      </c>
      <c r="K374" s="75">
        <f t="shared" si="16"/>
        <v>7.7549628806352704</v>
      </c>
      <c r="L374" s="75">
        <f t="shared" si="17"/>
        <v>1.9373165870554021</v>
      </c>
    </row>
    <row r="375" spans="1:12" x14ac:dyDescent="0.2">
      <c r="A375" s="119" t="s">
        <v>2080</v>
      </c>
      <c r="B375" s="60" t="s">
        <v>2081</v>
      </c>
      <c r="C375" s="60" t="s">
        <v>170</v>
      </c>
      <c r="D375" s="60" t="s">
        <v>878</v>
      </c>
      <c r="E375" s="60" t="s">
        <v>237</v>
      </c>
      <c r="F375" s="120">
        <v>2.2659701000000001</v>
      </c>
      <c r="G375" s="120">
        <v>1.76931222</v>
      </c>
      <c r="H375" s="75">
        <f t="shared" si="15"/>
        <v>0.28070674829793463</v>
      </c>
      <c r="I375" s="120">
        <v>5.8103346699999996</v>
      </c>
      <c r="J375" s="120">
        <v>1.1223546499999999</v>
      </c>
      <c r="K375" s="75">
        <f t="shared" si="16"/>
        <v>4.176915041961113</v>
      </c>
      <c r="L375" s="75">
        <f t="shared" si="17"/>
        <v>2.5641709350004218</v>
      </c>
    </row>
    <row r="376" spans="1:12" x14ac:dyDescent="0.2">
      <c r="A376" s="119" t="s">
        <v>2347</v>
      </c>
      <c r="B376" s="60" t="s">
        <v>638</v>
      </c>
      <c r="C376" s="60" t="s">
        <v>944</v>
      </c>
      <c r="D376" s="60" t="s">
        <v>236</v>
      </c>
      <c r="E376" s="60" t="s">
        <v>237</v>
      </c>
      <c r="F376" s="120">
        <v>7.6723965420000004</v>
      </c>
      <c r="G376" s="120">
        <v>9.1177459460000012</v>
      </c>
      <c r="H376" s="75">
        <f t="shared" si="15"/>
        <v>-0.15852047343280962</v>
      </c>
      <c r="I376" s="120">
        <v>5.7988476900000006</v>
      </c>
      <c r="J376" s="120">
        <v>55.413009670000001</v>
      </c>
      <c r="K376" s="75">
        <f t="shared" si="16"/>
        <v>-0.89535223362647576</v>
      </c>
      <c r="L376" s="75">
        <f t="shared" si="17"/>
        <v>0.75580656686031855</v>
      </c>
    </row>
    <row r="377" spans="1:12" x14ac:dyDescent="0.2">
      <c r="A377" s="60" t="s">
        <v>2697</v>
      </c>
      <c r="B377" s="60" t="s">
        <v>2698</v>
      </c>
      <c r="C377" s="60" t="s">
        <v>939</v>
      </c>
      <c r="D377" s="60" t="s">
        <v>235</v>
      </c>
      <c r="E377" s="60" t="s">
        <v>237</v>
      </c>
      <c r="F377" s="120">
        <v>11.457856130000001</v>
      </c>
      <c r="G377" s="120">
        <v>3.948128868</v>
      </c>
      <c r="H377" s="75">
        <f t="shared" si="15"/>
        <v>1.9020978071073444</v>
      </c>
      <c r="I377" s="120">
        <v>5.7547748743718499</v>
      </c>
      <c r="J377" s="120">
        <v>6.9303999999999991E-4</v>
      </c>
      <c r="K377" s="75" t="str">
        <f t="shared" si="16"/>
        <v/>
      </c>
      <c r="L377" s="75">
        <f t="shared" si="17"/>
        <v>0.50225581549275822</v>
      </c>
    </row>
    <row r="378" spans="1:12" x14ac:dyDescent="0.2">
      <c r="A378" s="119" t="s">
        <v>1914</v>
      </c>
      <c r="B378" s="60" t="s">
        <v>634</v>
      </c>
      <c r="C378" s="60" t="s">
        <v>944</v>
      </c>
      <c r="D378" s="60" t="s">
        <v>878</v>
      </c>
      <c r="E378" s="60" t="s">
        <v>1088</v>
      </c>
      <c r="F378" s="120">
        <v>4.8772668779999995</v>
      </c>
      <c r="G378" s="120">
        <v>5.522781159</v>
      </c>
      <c r="H378" s="75">
        <f t="shared" si="15"/>
        <v>-0.1168821038559642</v>
      </c>
      <c r="I378" s="120">
        <v>5.7462639800000002</v>
      </c>
      <c r="J378" s="120">
        <v>3.7848332999999998</v>
      </c>
      <c r="K378" s="75">
        <f t="shared" si="16"/>
        <v>0.5182343645095282</v>
      </c>
      <c r="L378" s="75">
        <f t="shared" si="17"/>
        <v>1.1781729652563828</v>
      </c>
    </row>
    <row r="379" spans="1:12" x14ac:dyDescent="0.2">
      <c r="A379" s="119" t="s">
        <v>2487</v>
      </c>
      <c r="B379" s="60" t="s">
        <v>119</v>
      </c>
      <c r="C379" s="60" t="s">
        <v>703</v>
      </c>
      <c r="D379" s="60" t="s">
        <v>235</v>
      </c>
      <c r="E379" s="60" t="s">
        <v>1088</v>
      </c>
      <c r="F379" s="120">
        <v>0.37069465000000001</v>
      </c>
      <c r="G379" s="120">
        <v>0.38413628000000005</v>
      </c>
      <c r="H379" s="75">
        <f t="shared" si="15"/>
        <v>-3.4991826338298559E-2</v>
      </c>
      <c r="I379" s="120">
        <v>5.7286560499999997</v>
      </c>
      <c r="J379" s="120">
        <v>3.2725455000000001</v>
      </c>
      <c r="K379" s="75">
        <f t="shared" si="16"/>
        <v>0.7505199087377088</v>
      </c>
      <c r="L379" s="75">
        <f t="shared" si="17"/>
        <v>15.45384064755183</v>
      </c>
    </row>
    <row r="380" spans="1:12" x14ac:dyDescent="0.2">
      <c r="A380" s="119" t="s">
        <v>2296</v>
      </c>
      <c r="B380" s="60" t="s">
        <v>585</v>
      </c>
      <c r="C380" s="60" t="s">
        <v>940</v>
      </c>
      <c r="D380" s="60" t="s">
        <v>235</v>
      </c>
      <c r="E380" s="60" t="s">
        <v>1088</v>
      </c>
      <c r="F380" s="120">
        <v>6.1283997920000006</v>
      </c>
      <c r="G380" s="120">
        <v>5.793230447</v>
      </c>
      <c r="H380" s="75">
        <f t="shared" si="15"/>
        <v>5.7855344797058228E-2</v>
      </c>
      <c r="I380" s="120">
        <v>5.7118767999999998</v>
      </c>
      <c r="J380" s="120">
        <v>0.34335489000000002</v>
      </c>
      <c r="K380" s="75">
        <f t="shared" si="16"/>
        <v>15.635489886280634</v>
      </c>
      <c r="L380" s="75">
        <f t="shared" si="17"/>
        <v>0.93203397197687243</v>
      </c>
    </row>
    <row r="381" spans="1:12" x14ac:dyDescent="0.2">
      <c r="A381" s="119" t="s">
        <v>1735</v>
      </c>
      <c r="B381" s="60" t="s">
        <v>890</v>
      </c>
      <c r="C381" s="60" t="s">
        <v>170</v>
      </c>
      <c r="D381" s="60" t="s">
        <v>878</v>
      </c>
      <c r="E381" s="60" t="s">
        <v>1088</v>
      </c>
      <c r="F381" s="120">
        <v>0.29439786000000001</v>
      </c>
      <c r="G381" s="120">
        <v>4.1392519999999995E-2</v>
      </c>
      <c r="H381" s="75">
        <f t="shared" si="15"/>
        <v>6.1123444525725912</v>
      </c>
      <c r="I381" s="120">
        <v>5.4942569587306505</v>
      </c>
      <c r="J381" s="120">
        <v>3.2647900000000001E-2</v>
      </c>
      <c r="K381" s="75" t="str">
        <f t="shared" si="16"/>
        <v/>
      </c>
      <c r="L381" s="75">
        <f t="shared" si="17"/>
        <v>18.662693263907048</v>
      </c>
    </row>
    <row r="382" spans="1:12" x14ac:dyDescent="0.2">
      <c r="A382" s="119" t="s">
        <v>1841</v>
      </c>
      <c r="B382" s="60" t="s">
        <v>1085</v>
      </c>
      <c r="C382" s="60" t="s">
        <v>703</v>
      </c>
      <c r="D382" s="60" t="s">
        <v>235</v>
      </c>
      <c r="E382" s="60" t="s">
        <v>1088</v>
      </c>
      <c r="F382" s="120">
        <v>3.2813100950000003</v>
      </c>
      <c r="G382" s="120">
        <v>2.1237774649999999</v>
      </c>
      <c r="H382" s="75">
        <f t="shared" si="15"/>
        <v>0.54503480193957166</v>
      </c>
      <c r="I382" s="120">
        <v>5.4791859499999997</v>
      </c>
      <c r="J382" s="120">
        <v>4.7178972999999997</v>
      </c>
      <c r="K382" s="75">
        <f t="shared" si="16"/>
        <v>0.1613618528745846</v>
      </c>
      <c r="L382" s="75">
        <f t="shared" si="17"/>
        <v>1.6698165645328926</v>
      </c>
    </row>
    <row r="383" spans="1:12" x14ac:dyDescent="0.2">
      <c r="A383" s="119" t="s">
        <v>1814</v>
      </c>
      <c r="B383" s="60" t="s">
        <v>367</v>
      </c>
      <c r="C383" s="60" t="s">
        <v>703</v>
      </c>
      <c r="D383" s="60" t="s">
        <v>235</v>
      </c>
      <c r="E383" s="60" t="s">
        <v>1088</v>
      </c>
      <c r="F383" s="120">
        <v>3.1662091830000003</v>
      </c>
      <c r="G383" s="120">
        <v>1.7866673559999999</v>
      </c>
      <c r="H383" s="75">
        <f t="shared" si="15"/>
        <v>0.77213132168515441</v>
      </c>
      <c r="I383" s="120">
        <v>5.3983943300000004</v>
      </c>
      <c r="J383" s="120">
        <v>7.7383734500000001</v>
      </c>
      <c r="K383" s="75">
        <f t="shared" si="16"/>
        <v>-0.30238642979940433</v>
      </c>
      <c r="L383" s="75">
        <f t="shared" si="17"/>
        <v>1.7050024233979995</v>
      </c>
    </row>
    <row r="384" spans="1:12" x14ac:dyDescent="0.2">
      <c r="A384" s="119" t="s">
        <v>555</v>
      </c>
      <c r="B384" s="60" t="s">
        <v>556</v>
      </c>
      <c r="C384" s="60" t="s">
        <v>944</v>
      </c>
      <c r="D384" s="60" t="s">
        <v>236</v>
      </c>
      <c r="E384" s="60" t="s">
        <v>237</v>
      </c>
      <c r="F384" s="120">
        <v>4.72486724</v>
      </c>
      <c r="G384" s="120">
        <v>1.5541576610000001</v>
      </c>
      <c r="H384" s="75">
        <f t="shared" si="15"/>
        <v>2.0401466714515006</v>
      </c>
      <c r="I384" s="120">
        <v>5.36371013876545</v>
      </c>
      <c r="J384" s="120">
        <v>3.8902311703686698</v>
      </c>
      <c r="K384" s="75">
        <f t="shared" si="16"/>
        <v>0.37876385846169169</v>
      </c>
      <c r="L384" s="75">
        <f t="shared" si="17"/>
        <v>1.1352086453048045</v>
      </c>
    </row>
    <row r="385" spans="1:12" x14ac:dyDescent="0.2">
      <c r="A385" s="119" t="s">
        <v>1769</v>
      </c>
      <c r="B385" s="60" t="s">
        <v>1071</v>
      </c>
      <c r="C385" s="60" t="s">
        <v>703</v>
      </c>
      <c r="D385" s="60" t="s">
        <v>235</v>
      </c>
      <c r="E385" s="60" t="s">
        <v>1088</v>
      </c>
      <c r="F385" s="120">
        <v>0.535254597</v>
      </c>
      <c r="G385" s="120">
        <v>1.058348987</v>
      </c>
      <c r="H385" s="75">
        <f t="shared" si="15"/>
        <v>-0.49425510528692929</v>
      </c>
      <c r="I385" s="120">
        <v>5.3415442000000004</v>
      </c>
      <c r="J385" s="120">
        <v>0.18273007999999999</v>
      </c>
      <c r="K385" s="75">
        <f t="shared" si="16"/>
        <v>28.231882347996567</v>
      </c>
      <c r="L385" s="75">
        <f t="shared" si="17"/>
        <v>9.9794457253395628</v>
      </c>
    </row>
    <row r="386" spans="1:12" x14ac:dyDescent="0.2">
      <c r="A386" s="119" t="s">
        <v>2629</v>
      </c>
      <c r="B386" s="60" t="s">
        <v>1873</v>
      </c>
      <c r="C386" s="60" t="s">
        <v>939</v>
      </c>
      <c r="D386" s="60" t="s">
        <v>235</v>
      </c>
      <c r="E386" s="60" t="s">
        <v>237</v>
      </c>
      <c r="F386" s="120">
        <v>21.298306329999999</v>
      </c>
      <c r="G386" s="120">
        <v>21.146670610000001</v>
      </c>
      <c r="H386" s="75">
        <f t="shared" si="15"/>
        <v>7.1706663803752235E-3</v>
      </c>
      <c r="I386" s="120">
        <v>5.3393112</v>
      </c>
      <c r="J386" s="120">
        <v>47.107738560000001</v>
      </c>
      <c r="K386" s="75">
        <f t="shared" si="16"/>
        <v>-0.88665745027858966</v>
      </c>
      <c r="L386" s="75">
        <f t="shared" si="17"/>
        <v>0.25069182108998245</v>
      </c>
    </row>
    <row r="387" spans="1:12" x14ac:dyDescent="0.2">
      <c r="A387" s="119" t="s">
        <v>1719</v>
      </c>
      <c r="B387" s="60" t="s">
        <v>897</v>
      </c>
      <c r="C387" s="60" t="s">
        <v>170</v>
      </c>
      <c r="D387" s="60" t="s">
        <v>878</v>
      </c>
      <c r="E387" s="60" t="s">
        <v>237</v>
      </c>
      <c r="F387" s="120">
        <v>1.7851935800000001</v>
      </c>
      <c r="G387" s="120">
        <v>1.99175608</v>
      </c>
      <c r="H387" s="75">
        <f t="shared" si="15"/>
        <v>-0.10370873325010765</v>
      </c>
      <c r="I387" s="120">
        <v>5.3118859599999997</v>
      </c>
      <c r="J387" s="120">
        <v>15.40660566</v>
      </c>
      <c r="K387" s="75">
        <f t="shared" si="16"/>
        <v>-0.65522022973618443</v>
      </c>
      <c r="L387" s="75">
        <f t="shared" si="17"/>
        <v>2.9755237860534987</v>
      </c>
    </row>
    <row r="388" spans="1:12" x14ac:dyDescent="0.2">
      <c r="A388" s="119" t="s">
        <v>1726</v>
      </c>
      <c r="B388" s="60" t="s">
        <v>1046</v>
      </c>
      <c r="C388" s="60" t="s">
        <v>170</v>
      </c>
      <c r="D388" s="60" t="s">
        <v>878</v>
      </c>
      <c r="E388" s="60" t="s">
        <v>237</v>
      </c>
      <c r="F388" s="120">
        <v>0.40178858000000001</v>
      </c>
      <c r="G388" s="120">
        <v>8.2728059999999992E-2</v>
      </c>
      <c r="H388" s="75">
        <f t="shared" si="15"/>
        <v>3.856738813892167</v>
      </c>
      <c r="I388" s="120">
        <v>5.2709278299999998</v>
      </c>
      <c r="J388" s="120">
        <v>4.2397419999999998E-2</v>
      </c>
      <c r="K388" s="75" t="str">
        <f t="shared" si="16"/>
        <v/>
      </c>
      <c r="L388" s="75">
        <f t="shared" si="17"/>
        <v>13.118660142107572</v>
      </c>
    </row>
    <row r="389" spans="1:12" x14ac:dyDescent="0.2">
      <c r="A389" s="119" t="s">
        <v>2226</v>
      </c>
      <c r="B389" s="60" t="s">
        <v>1659</v>
      </c>
      <c r="C389" s="60" t="s">
        <v>1038</v>
      </c>
      <c r="D389" s="60" t="s">
        <v>236</v>
      </c>
      <c r="E389" s="60" t="s">
        <v>237</v>
      </c>
      <c r="F389" s="120">
        <v>0.42661402000000004</v>
      </c>
      <c r="G389" s="120">
        <v>0.60249494999999997</v>
      </c>
      <c r="H389" s="75">
        <f t="shared" si="15"/>
        <v>-0.2919210028233431</v>
      </c>
      <c r="I389" s="120">
        <v>5.2302257800000005</v>
      </c>
      <c r="J389" s="120">
        <v>3.7745839999999996E-2</v>
      </c>
      <c r="K389" s="75" t="str">
        <f t="shared" si="16"/>
        <v/>
      </c>
      <c r="L389" s="75">
        <f t="shared" si="17"/>
        <v>12.25985442297466</v>
      </c>
    </row>
    <row r="390" spans="1:12" x14ac:dyDescent="0.2">
      <c r="A390" s="119" t="s">
        <v>2809</v>
      </c>
      <c r="B390" s="60" t="s">
        <v>59</v>
      </c>
      <c r="C390" s="60" t="s">
        <v>945</v>
      </c>
      <c r="D390" s="60" t="s">
        <v>235</v>
      </c>
      <c r="E390" s="60" t="s">
        <v>1088</v>
      </c>
      <c r="F390" s="120">
        <v>13.389852077</v>
      </c>
      <c r="G390" s="120">
        <v>18.741350835999999</v>
      </c>
      <c r="H390" s="75">
        <f t="shared" si="15"/>
        <v>-0.28554498583529953</v>
      </c>
      <c r="I390" s="120">
        <v>5.2007758700000002</v>
      </c>
      <c r="J390" s="120">
        <v>6.0205839499999998</v>
      </c>
      <c r="K390" s="75">
        <f t="shared" si="16"/>
        <v>-0.13616753570889073</v>
      </c>
      <c r="L390" s="75">
        <f t="shared" si="17"/>
        <v>0.38841174944221157</v>
      </c>
    </row>
    <row r="391" spans="1:12" x14ac:dyDescent="0.2">
      <c r="A391" s="119" t="s">
        <v>2372</v>
      </c>
      <c r="B391" s="60" t="s">
        <v>440</v>
      </c>
      <c r="C391" s="60" t="s">
        <v>944</v>
      </c>
      <c r="D391" s="60" t="s">
        <v>236</v>
      </c>
      <c r="E391" s="60" t="s">
        <v>237</v>
      </c>
      <c r="F391" s="120">
        <v>3.8197230070000003</v>
      </c>
      <c r="G391" s="120">
        <v>3.5462232030000003</v>
      </c>
      <c r="H391" s="75">
        <f t="shared" ref="H391:H454" si="18">IF(ISERROR(F391/G391-1),"",IF((F391/G391-1)&gt;10000%,"",F391/G391-1))</f>
        <v>7.7124249756368224E-2</v>
      </c>
      <c r="I391" s="120">
        <v>5.1616771699999999</v>
      </c>
      <c r="J391" s="120">
        <v>7.4492627599999999</v>
      </c>
      <c r="K391" s="75">
        <f t="shared" ref="K391:K454" si="19">IF(ISERROR(I391/J391-1),"",IF((I391/J391-1)&gt;10000%,"",I391/J391-1))</f>
        <v>-0.30708885747507175</v>
      </c>
      <c r="L391" s="75">
        <f t="shared" ref="L391:L454" si="20">IF(ISERROR(I391/F391),"",IF(I391/F391&gt;10000%,"",I391/F391))</f>
        <v>1.3513223761358462</v>
      </c>
    </row>
    <row r="392" spans="1:12" x14ac:dyDescent="0.2">
      <c r="A392" s="119" t="s">
        <v>2830</v>
      </c>
      <c r="B392" s="60" t="s">
        <v>617</v>
      </c>
      <c r="C392" s="60" t="s">
        <v>945</v>
      </c>
      <c r="D392" s="60" t="s">
        <v>235</v>
      </c>
      <c r="E392" s="60" t="s">
        <v>1088</v>
      </c>
      <c r="F392" s="120">
        <v>2.6791872159999999</v>
      </c>
      <c r="G392" s="120">
        <v>4.4139508320000003</v>
      </c>
      <c r="H392" s="75">
        <f t="shared" si="18"/>
        <v>-0.39301833709234224</v>
      </c>
      <c r="I392" s="120">
        <v>5.0446275599999995</v>
      </c>
      <c r="J392" s="120">
        <v>9.7531996899999989</v>
      </c>
      <c r="K392" s="75">
        <f t="shared" si="19"/>
        <v>-0.48277204196154422</v>
      </c>
      <c r="L392" s="75">
        <f t="shared" si="20"/>
        <v>1.8828947562431186</v>
      </c>
    </row>
    <row r="393" spans="1:12" x14ac:dyDescent="0.2">
      <c r="A393" s="119" t="s">
        <v>1959</v>
      </c>
      <c r="B393" s="60" t="s">
        <v>9</v>
      </c>
      <c r="C393" s="60" t="s">
        <v>944</v>
      </c>
      <c r="D393" s="60" t="s">
        <v>878</v>
      </c>
      <c r="E393" s="60" t="s">
        <v>1088</v>
      </c>
      <c r="F393" s="120">
        <v>5.4043724600000003</v>
      </c>
      <c r="G393" s="120">
        <v>0.43227392999999997</v>
      </c>
      <c r="H393" s="75">
        <f t="shared" si="18"/>
        <v>11.502193828806657</v>
      </c>
      <c r="I393" s="120">
        <v>4.94476846602414</v>
      </c>
      <c r="J393" s="120">
        <v>2.4294790406968003</v>
      </c>
      <c r="K393" s="75">
        <f t="shared" si="19"/>
        <v>1.0353204877231326</v>
      </c>
      <c r="L393" s="75">
        <f t="shared" si="20"/>
        <v>0.91495700983276418</v>
      </c>
    </row>
    <row r="394" spans="1:12" x14ac:dyDescent="0.2">
      <c r="A394" s="119" t="s">
        <v>2658</v>
      </c>
      <c r="B394" s="60" t="s">
        <v>1019</v>
      </c>
      <c r="C394" s="60" t="s">
        <v>939</v>
      </c>
      <c r="D394" s="60" t="s">
        <v>235</v>
      </c>
      <c r="E394" s="60" t="s">
        <v>1088</v>
      </c>
      <c r="F394" s="120">
        <v>6.0568565699999999</v>
      </c>
      <c r="G394" s="120">
        <v>4.9390172400000001</v>
      </c>
      <c r="H394" s="75">
        <f t="shared" si="18"/>
        <v>0.22632829076741579</v>
      </c>
      <c r="I394" s="120">
        <v>4.9142081500000003</v>
      </c>
      <c r="J394" s="120">
        <v>8.9272506300000014</v>
      </c>
      <c r="K394" s="75">
        <f t="shared" si="19"/>
        <v>-0.44952725607525601</v>
      </c>
      <c r="L394" s="75">
        <f t="shared" si="20"/>
        <v>0.81134629707766059</v>
      </c>
    </row>
    <row r="395" spans="1:12" x14ac:dyDescent="0.2">
      <c r="A395" s="119" t="s">
        <v>1980</v>
      </c>
      <c r="B395" s="60" t="s">
        <v>1866</v>
      </c>
      <c r="C395" s="60" t="s">
        <v>944</v>
      </c>
      <c r="D395" s="60" t="s">
        <v>878</v>
      </c>
      <c r="E395" s="60" t="s">
        <v>237</v>
      </c>
      <c r="F395" s="120">
        <v>2.4370135400000001</v>
      </c>
      <c r="G395" s="120">
        <v>1.2627159399999999</v>
      </c>
      <c r="H395" s="75">
        <f t="shared" si="18"/>
        <v>0.92997764802113791</v>
      </c>
      <c r="I395" s="120">
        <v>4.9118824800000001</v>
      </c>
      <c r="J395" s="120">
        <v>0.93543731000000008</v>
      </c>
      <c r="K395" s="75">
        <f t="shared" si="19"/>
        <v>4.2508943437374755</v>
      </c>
      <c r="L395" s="75">
        <f t="shared" si="20"/>
        <v>2.0155335205893028</v>
      </c>
    </row>
    <row r="396" spans="1:12" x14ac:dyDescent="0.2">
      <c r="A396" s="119" t="s">
        <v>2858</v>
      </c>
      <c r="B396" s="60" t="s">
        <v>630</v>
      </c>
      <c r="C396" s="60" t="s">
        <v>945</v>
      </c>
      <c r="D396" s="60" t="s">
        <v>236</v>
      </c>
      <c r="E396" s="60" t="s">
        <v>1088</v>
      </c>
      <c r="F396" s="120">
        <v>2.423126484</v>
      </c>
      <c r="G396" s="120">
        <v>1.2588320399999999</v>
      </c>
      <c r="H396" s="75">
        <f t="shared" si="18"/>
        <v>0.92490054828919033</v>
      </c>
      <c r="I396" s="120">
        <v>4.89110405</v>
      </c>
      <c r="J396" s="120">
        <v>3.8697172400000004</v>
      </c>
      <c r="K396" s="75">
        <f t="shared" si="19"/>
        <v>0.2639435252380351</v>
      </c>
      <c r="L396" s="75">
        <f t="shared" si="20"/>
        <v>2.018509591759305</v>
      </c>
    </row>
    <row r="397" spans="1:12" x14ac:dyDescent="0.2">
      <c r="A397" s="119" t="s">
        <v>2842</v>
      </c>
      <c r="B397" s="60" t="s">
        <v>60</v>
      </c>
      <c r="C397" s="60" t="s">
        <v>945</v>
      </c>
      <c r="D397" s="60" t="s">
        <v>235</v>
      </c>
      <c r="E397" s="60" t="s">
        <v>237</v>
      </c>
      <c r="F397" s="120">
        <v>1.736510014</v>
      </c>
      <c r="G397" s="120">
        <v>2.370217894</v>
      </c>
      <c r="H397" s="75">
        <f t="shared" si="18"/>
        <v>-0.26736271024034386</v>
      </c>
      <c r="I397" s="120">
        <v>4.8673365400000002</v>
      </c>
      <c r="J397" s="120">
        <v>4.2411834400000004</v>
      </c>
      <c r="K397" s="75">
        <f t="shared" si="19"/>
        <v>0.14763641065240041</v>
      </c>
      <c r="L397" s="75">
        <f t="shared" si="20"/>
        <v>2.8029418205243934</v>
      </c>
    </row>
    <row r="398" spans="1:12" x14ac:dyDescent="0.2">
      <c r="A398" s="119" t="s">
        <v>1839</v>
      </c>
      <c r="B398" s="60" t="s">
        <v>1083</v>
      </c>
      <c r="C398" s="60" t="s">
        <v>703</v>
      </c>
      <c r="D398" s="60" t="s">
        <v>235</v>
      </c>
      <c r="E398" s="60" t="s">
        <v>1088</v>
      </c>
      <c r="F398" s="120">
        <v>0.25609741000000003</v>
      </c>
      <c r="G398" s="120">
        <v>0.49846173999999999</v>
      </c>
      <c r="H398" s="75">
        <f t="shared" si="18"/>
        <v>-0.48622453952032496</v>
      </c>
      <c r="I398" s="120">
        <v>4.8179885199999992</v>
      </c>
      <c r="J398" s="120">
        <v>6.7660730000000002E-2</v>
      </c>
      <c r="K398" s="75">
        <f t="shared" si="19"/>
        <v>70.208048154372548</v>
      </c>
      <c r="L398" s="75">
        <f t="shared" si="20"/>
        <v>18.813109121251944</v>
      </c>
    </row>
    <row r="399" spans="1:12" x14ac:dyDescent="0.2">
      <c r="A399" s="119" t="s">
        <v>2046</v>
      </c>
      <c r="B399" s="60" t="s">
        <v>2047</v>
      </c>
      <c r="C399" s="60" t="s">
        <v>944</v>
      </c>
      <c r="D399" s="60" t="s">
        <v>878</v>
      </c>
      <c r="E399" s="60" t="s">
        <v>237</v>
      </c>
      <c r="F399" s="120">
        <v>4.1020332399999999</v>
      </c>
      <c r="G399" s="120">
        <v>5.8852679400000003</v>
      </c>
      <c r="H399" s="75">
        <f t="shared" si="18"/>
        <v>-0.30299974753570869</v>
      </c>
      <c r="I399" s="120">
        <v>4.7979050499999998</v>
      </c>
      <c r="J399" s="120">
        <v>15.140361109999999</v>
      </c>
      <c r="K399" s="75">
        <f t="shared" si="19"/>
        <v>-0.68310497912556056</v>
      </c>
      <c r="L399" s="75">
        <f t="shared" si="20"/>
        <v>1.1696407048130111</v>
      </c>
    </row>
    <row r="400" spans="1:12" x14ac:dyDescent="0.2">
      <c r="A400" s="119" t="s">
        <v>1970</v>
      </c>
      <c r="B400" s="60" t="s">
        <v>648</v>
      </c>
      <c r="C400" s="60" t="s">
        <v>944</v>
      </c>
      <c r="D400" s="60" t="s">
        <v>236</v>
      </c>
      <c r="E400" s="60" t="s">
        <v>237</v>
      </c>
      <c r="F400" s="120">
        <v>5.276057647</v>
      </c>
      <c r="G400" s="120">
        <v>2.7010943919999999</v>
      </c>
      <c r="H400" s="75">
        <f t="shared" si="18"/>
        <v>0.95330369150609084</v>
      </c>
      <c r="I400" s="120">
        <v>4.7870320900000003</v>
      </c>
      <c r="J400" s="120">
        <v>1.6668360600000001</v>
      </c>
      <c r="K400" s="75">
        <f t="shared" si="19"/>
        <v>1.8719273627905553</v>
      </c>
      <c r="L400" s="75">
        <f t="shared" si="20"/>
        <v>0.90731231731744577</v>
      </c>
    </row>
    <row r="401" spans="1:12" x14ac:dyDescent="0.2">
      <c r="A401" s="119" t="s">
        <v>2854</v>
      </c>
      <c r="B401" s="60" t="s">
        <v>606</v>
      </c>
      <c r="C401" s="60" t="s">
        <v>945</v>
      </c>
      <c r="D401" s="60" t="s">
        <v>235</v>
      </c>
      <c r="E401" s="60" t="s">
        <v>1088</v>
      </c>
      <c r="F401" s="120">
        <v>0.91847745999999997</v>
      </c>
      <c r="G401" s="120">
        <v>1.5204899599999999</v>
      </c>
      <c r="H401" s="75">
        <f t="shared" si="18"/>
        <v>-0.39593322931247765</v>
      </c>
      <c r="I401" s="120">
        <v>4.7816397799999999</v>
      </c>
      <c r="J401" s="120">
        <v>0.22908957000000002</v>
      </c>
      <c r="K401" s="75">
        <f t="shared" si="19"/>
        <v>19.87235913882941</v>
      </c>
      <c r="L401" s="75">
        <f t="shared" si="20"/>
        <v>5.2060502170624856</v>
      </c>
    </row>
    <row r="402" spans="1:12" x14ac:dyDescent="0.2">
      <c r="A402" s="119" t="s">
        <v>2331</v>
      </c>
      <c r="B402" s="60" t="s">
        <v>296</v>
      </c>
      <c r="C402" s="60" t="s">
        <v>703</v>
      </c>
      <c r="D402" s="60" t="s">
        <v>235</v>
      </c>
      <c r="E402" s="60" t="s">
        <v>1088</v>
      </c>
      <c r="F402" s="120">
        <v>0.19616547000000001</v>
      </c>
      <c r="G402" s="120">
        <v>0.23492839000000001</v>
      </c>
      <c r="H402" s="75">
        <f t="shared" si="18"/>
        <v>-0.16499887476349706</v>
      </c>
      <c r="I402" s="120">
        <v>4.7792690199999992</v>
      </c>
      <c r="J402" s="120">
        <v>1.61886934</v>
      </c>
      <c r="K402" s="75">
        <f t="shared" si="19"/>
        <v>1.9522265336126505</v>
      </c>
      <c r="L402" s="75">
        <f t="shared" si="20"/>
        <v>24.363457136467488</v>
      </c>
    </row>
    <row r="403" spans="1:12" x14ac:dyDescent="0.2">
      <c r="A403" s="119" t="s">
        <v>2008</v>
      </c>
      <c r="B403" s="60" t="s">
        <v>633</v>
      </c>
      <c r="C403" s="60" t="s">
        <v>944</v>
      </c>
      <c r="D403" s="60" t="s">
        <v>236</v>
      </c>
      <c r="E403" s="60" t="s">
        <v>237</v>
      </c>
      <c r="F403" s="120">
        <v>5.0460683</v>
      </c>
      <c r="G403" s="120">
        <v>3.7213760200000001</v>
      </c>
      <c r="H403" s="75">
        <f t="shared" si="18"/>
        <v>0.3559684033219519</v>
      </c>
      <c r="I403" s="120">
        <v>4.7767855800000003</v>
      </c>
      <c r="J403" s="120">
        <v>10.3460163</v>
      </c>
      <c r="K403" s="75">
        <f t="shared" si="19"/>
        <v>-0.53829711441687944</v>
      </c>
      <c r="L403" s="75">
        <f t="shared" si="20"/>
        <v>0.94663514166068663</v>
      </c>
    </row>
    <row r="404" spans="1:12" x14ac:dyDescent="0.2">
      <c r="A404" s="119" t="s">
        <v>1740</v>
      </c>
      <c r="B404" s="60" t="s">
        <v>1189</v>
      </c>
      <c r="C404" s="60" t="s">
        <v>170</v>
      </c>
      <c r="D404" s="60" t="s">
        <v>878</v>
      </c>
      <c r="E404" s="60" t="s">
        <v>237</v>
      </c>
      <c r="F404" s="120">
        <v>4.6391251599999999</v>
      </c>
      <c r="G404" s="120">
        <v>1.69085419</v>
      </c>
      <c r="H404" s="75">
        <f t="shared" si="18"/>
        <v>1.7436577248568073</v>
      </c>
      <c r="I404" s="120">
        <v>4.7371852392517804</v>
      </c>
      <c r="J404" s="120">
        <v>2.5801031668501597</v>
      </c>
      <c r="K404" s="75">
        <f t="shared" si="19"/>
        <v>0.83604489158277673</v>
      </c>
      <c r="L404" s="75">
        <f t="shared" si="20"/>
        <v>1.0211376231228433</v>
      </c>
    </row>
    <row r="405" spans="1:12" x14ac:dyDescent="0.2">
      <c r="A405" s="119" t="s">
        <v>1929</v>
      </c>
      <c r="B405" s="60" t="s">
        <v>202</v>
      </c>
      <c r="C405" s="60" t="s">
        <v>944</v>
      </c>
      <c r="D405" s="60" t="s">
        <v>236</v>
      </c>
      <c r="E405" s="60" t="s">
        <v>1088</v>
      </c>
      <c r="F405" s="120">
        <v>2.6894242000000004</v>
      </c>
      <c r="G405" s="120">
        <v>1.8033896100000002</v>
      </c>
      <c r="H405" s="75">
        <f t="shared" si="18"/>
        <v>0.49131623310173111</v>
      </c>
      <c r="I405" s="120">
        <v>4.7354174000000002</v>
      </c>
      <c r="J405" s="120">
        <v>3.1485548199999998</v>
      </c>
      <c r="K405" s="75">
        <f t="shared" si="19"/>
        <v>0.5039971258940954</v>
      </c>
      <c r="L405" s="75">
        <f t="shared" si="20"/>
        <v>1.7607551088444877</v>
      </c>
    </row>
    <row r="406" spans="1:12" x14ac:dyDescent="0.2">
      <c r="A406" s="119" t="s">
        <v>1930</v>
      </c>
      <c r="B406" s="60" t="s">
        <v>411</v>
      </c>
      <c r="C406" s="60" t="s">
        <v>944</v>
      </c>
      <c r="D406" s="60" t="s">
        <v>878</v>
      </c>
      <c r="E406" s="60" t="s">
        <v>237</v>
      </c>
      <c r="F406" s="120">
        <v>8.568614556</v>
      </c>
      <c r="G406" s="120">
        <v>5.0797973750000001</v>
      </c>
      <c r="H406" s="75">
        <f t="shared" si="18"/>
        <v>0.68680242998865682</v>
      </c>
      <c r="I406" s="120">
        <v>4.72134428068152</v>
      </c>
      <c r="J406" s="120">
        <v>3.50306396</v>
      </c>
      <c r="K406" s="75">
        <f t="shared" si="19"/>
        <v>0.34777564286366047</v>
      </c>
      <c r="L406" s="75">
        <f t="shared" si="20"/>
        <v>0.55100439514757882</v>
      </c>
    </row>
    <row r="407" spans="1:12" x14ac:dyDescent="0.2">
      <c r="A407" s="119" t="s">
        <v>1738</v>
      </c>
      <c r="B407" s="60" t="s">
        <v>1695</v>
      </c>
      <c r="C407" s="60" t="s">
        <v>170</v>
      </c>
      <c r="D407" s="60" t="s">
        <v>236</v>
      </c>
      <c r="E407" s="60" t="s">
        <v>1088</v>
      </c>
      <c r="F407" s="120">
        <v>0.68735988999999997</v>
      </c>
      <c r="G407" s="120">
        <v>1.1085174600000001</v>
      </c>
      <c r="H407" s="75">
        <f t="shared" si="18"/>
        <v>-0.37992867518748874</v>
      </c>
      <c r="I407" s="120">
        <v>4.7101411541526703</v>
      </c>
      <c r="J407" s="120">
        <v>4.0838344804714302</v>
      </c>
      <c r="K407" s="75">
        <f t="shared" si="19"/>
        <v>0.15336240405339363</v>
      </c>
      <c r="L407" s="75">
        <f t="shared" si="20"/>
        <v>6.8525109228481025</v>
      </c>
    </row>
    <row r="408" spans="1:12" x14ac:dyDescent="0.2">
      <c r="A408" s="119" t="s">
        <v>2491</v>
      </c>
      <c r="B408" s="60" t="s">
        <v>1014</v>
      </c>
      <c r="C408" s="60" t="s">
        <v>703</v>
      </c>
      <c r="D408" s="60" t="s">
        <v>235</v>
      </c>
      <c r="E408" s="60" t="s">
        <v>1088</v>
      </c>
      <c r="F408" s="120">
        <v>1.05569384</v>
      </c>
      <c r="G408" s="120">
        <v>2.1914857400000001</v>
      </c>
      <c r="H408" s="75">
        <f t="shared" si="18"/>
        <v>-0.51827483029846233</v>
      </c>
      <c r="I408" s="120">
        <v>4.6831342899999999</v>
      </c>
      <c r="J408" s="120">
        <v>4.38422584</v>
      </c>
      <c r="K408" s="75">
        <f t="shared" si="19"/>
        <v>6.8178159818518713E-2</v>
      </c>
      <c r="L408" s="75">
        <f t="shared" si="20"/>
        <v>4.4360723843950813</v>
      </c>
    </row>
    <row r="409" spans="1:12" x14ac:dyDescent="0.2">
      <c r="A409" s="119" t="s">
        <v>2344</v>
      </c>
      <c r="B409" s="60" t="s">
        <v>129</v>
      </c>
      <c r="C409" s="60" t="s">
        <v>703</v>
      </c>
      <c r="D409" s="60" t="s">
        <v>236</v>
      </c>
      <c r="E409" s="60" t="s">
        <v>237</v>
      </c>
      <c r="F409" s="120">
        <v>1.19468873</v>
      </c>
      <c r="G409" s="120">
        <v>2.7884225699999998</v>
      </c>
      <c r="H409" s="75">
        <f t="shared" si="18"/>
        <v>-0.5715539162344393</v>
      </c>
      <c r="I409" s="120">
        <v>4.6659557999999999</v>
      </c>
      <c r="J409" s="120">
        <v>1.5175452300000001</v>
      </c>
      <c r="K409" s="75">
        <f t="shared" si="19"/>
        <v>2.0746732998528152</v>
      </c>
      <c r="L409" s="75">
        <f t="shared" si="20"/>
        <v>3.9055828374642823</v>
      </c>
    </row>
    <row r="410" spans="1:12" x14ac:dyDescent="0.2">
      <c r="A410" s="119" t="s">
        <v>2816</v>
      </c>
      <c r="B410" s="60" t="s">
        <v>180</v>
      </c>
      <c r="C410" s="60" t="s">
        <v>945</v>
      </c>
      <c r="D410" s="60" t="s">
        <v>235</v>
      </c>
      <c r="E410" s="60" t="s">
        <v>237</v>
      </c>
      <c r="F410" s="120">
        <v>6.9570032400000006</v>
      </c>
      <c r="G410" s="120">
        <v>8.7280662880000008</v>
      </c>
      <c r="H410" s="75">
        <f t="shared" si="18"/>
        <v>-0.20291585668122047</v>
      </c>
      <c r="I410" s="120">
        <v>4.58787492</v>
      </c>
      <c r="J410" s="120">
        <v>9.6305465600000009</v>
      </c>
      <c r="K410" s="75">
        <f t="shared" si="19"/>
        <v>-0.52361219673081572</v>
      </c>
      <c r="L410" s="75">
        <f t="shared" si="20"/>
        <v>0.65946137463635845</v>
      </c>
    </row>
    <row r="411" spans="1:12" x14ac:dyDescent="0.2">
      <c r="A411" s="119" t="s">
        <v>2758</v>
      </c>
      <c r="B411" s="60" t="s">
        <v>199</v>
      </c>
      <c r="C411" s="60" t="s">
        <v>944</v>
      </c>
      <c r="D411" s="60" t="s">
        <v>236</v>
      </c>
      <c r="E411" s="60" t="s">
        <v>1088</v>
      </c>
      <c r="F411" s="120">
        <v>0.65326358499999992</v>
      </c>
      <c r="G411" s="120">
        <v>0.25574328000000002</v>
      </c>
      <c r="H411" s="75">
        <f t="shared" si="18"/>
        <v>1.5543724355142388</v>
      </c>
      <c r="I411" s="120">
        <v>4.5844594613308702</v>
      </c>
      <c r="J411" s="120">
        <v>0.35959996999999999</v>
      </c>
      <c r="K411" s="75">
        <f t="shared" si="19"/>
        <v>11.748775983854699</v>
      </c>
      <c r="L411" s="75">
        <f t="shared" si="20"/>
        <v>7.0177789893659401</v>
      </c>
    </row>
    <row r="412" spans="1:12" x14ac:dyDescent="0.2">
      <c r="A412" s="119" t="s">
        <v>2807</v>
      </c>
      <c r="B412" s="60" t="s">
        <v>57</v>
      </c>
      <c r="C412" s="60" t="s">
        <v>945</v>
      </c>
      <c r="D412" s="60" t="s">
        <v>235</v>
      </c>
      <c r="E412" s="60" t="s">
        <v>1088</v>
      </c>
      <c r="F412" s="120">
        <v>28.633504072999997</v>
      </c>
      <c r="G412" s="120">
        <v>26.880290051999999</v>
      </c>
      <c r="H412" s="75">
        <f t="shared" si="18"/>
        <v>6.522303210301672E-2</v>
      </c>
      <c r="I412" s="120">
        <v>4.5426781199999997</v>
      </c>
      <c r="J412" s="120">
        <v>8.2303985300000004</v>
      </c>
      <c r="K412" s="75">
        <f t="shared" si="19"/>
        <v>-0.44806097743118645</v>
      </c>
      <c r="L412" s="75">
        <f t="shared" si="20"/>
        <v>0.15864904653019832</v>
      </c>
    </row>
    <row r="413" spans="1:12" x14ac:dyDescent="0.2">
      <c r="A413" s="119" t="s">
        <v>2377</v>
      </c>
      <c r="B413" s="60" t="s">
        <v>445</v>
      </c>
      <c r="C413" s="60" t="s">
        <v>944</v>
      </c>
      <c r="D413" s="60" t="s">
        <v>236</v>
      </c>
      <c r="E413" s="60" t="s">
        <v>237</v>
      </c>
      <c r="F413" s="120">
        <v>0.94370517000000009</v>
      </c>
      <c r="G413" s="120">
        <v>1.3468415</v>
      </c>
      <c r="H413" s="75">
        <f t="shared" si="18"/>
        <v>-0.29931980117927759</v>
      </c>
      <c r="I413" s="120">
        <v>4.4477557300000008</v>
      </c>
      <c r="J413" s="120">
        <v>1.1110228700000002</v>
      </c>
      <c r="K413" s="75">
        <f t="shared" si="19"/>
        <v>3.0032980869241692</v>
      </c>
      <c r="L413" s="75">
        <f t="shared" si="20"/>
        <v>4.7130776341937395</v>
      </c>
    </row>
    <row r="414" spans="1:12" x14ac:dyDescent="0.2">
      <c r="A414" s="119" t="s">
        <v>1863</v>
      </c>
      <c r="B414" s="60" t="s">
        <v>1685</v>
      </c>
      <c r="C414" s="60" t="s">
        <v>703</v>
      </c>
      <c r="D414" s="60" t="s">
        <v>235</v>
      </c>
      <c r="E414" s="60" t="s">
        <v>1088</v>
      </c>
      <c r="F414" s="120">
        <v>2.6302758289999999</v>
      </c>
      <c r="G414" s="120">
        <v>2.2908427370000002</v>
      </c>
      <c r="H414" s="75">
        <f t="shared" si="18"/>
        <v>0.14816953015487577</v>
      </c>
      <c r="I414" s="120">
        <v>4.4028497900000003</v>
      </c>
      <c r="J414" s="120">
        <v>1.5504911299999999</v>
      </c>
      <c r="K414" s="75">
        <f t="shared" si="19"/>
        <v>1.8396484860896951</v>
      </c>
      <c r="L414" s="75">
        <f t="shared" si="20"/>
        <v>1.6739118161892217</v>
      </c>
    </row>
    <row r="415" spans="1:12" x14ac:dyDescent="0.2">
      <c r="A415" s="119" t="s">
        <v>2870</v>
      </c>
      <c r="B415" s="60" t="s">
        <v>245</v>
      </c>
      <c r="C415" s="60" t="s">
        <v>945</v>
      </c>
      <c r="D415" s="60" t="s">
        <v>235</v>
      </c>
      <c r="E415" s="60" t="s">
        <v>237</v>
      </c>
      <c r="F415" s="120">
        <v>0.91029614999999997</v>
      </c>
      <c r="G415" s="120">
        <v>0.40913140199999998</v>
      </c>
      <c r="H415" s="75">
        <f t="shared" si="18"/>
        <v>1.2249481353670331</v>
      </c>
      <c r="I415" s="120">
        <v>4.3478887999999998</v>
      </c>
      <c r="J415" s="120">
        <v>9.9105323100000007</v>
      </c>
      <c r="K415" s="75">
        <f t="shared" si="19"/>
        <v>-0.56128604761089773</v>
      </c>
      <c r="L415" s="75">
        <f t="shared" si="20"/>
        <v>4.7763453684825539</v>
      </c>
    </row>
    <row r="416" spans="1:12" x14ac:dyDescent="0.2">
      <c r="A416" s="119" t="s">
        <v>2028</v>
      </c>
      <c r="B416" s="60" t="s">
        <v>1613</v>
      </c>
      <c r="C416" s="60" t="s">
        <v>944</v>
      </c>
      <c r="D416" s="60" t="s">
        <v>236</v>
      </c>
      <c r="E416" s="60" t="s">
        <v>1088</v>
      </c>
      <c r="F416" s="120">
        <v>0.39271809999999996</v>
      </c>
      <c r="G416" s="120">
        <v>0.21482503999999999</v>
      </c>
      <c r="H416" s="75">
        <f t="shared" si="18"/>
        <v>0.828083448745081</v>
      </c>
      <c r="I416" s="120">
        <v>4.3424214900000004</v>
      </c>
      <c r="J416" s="120">
        <v>6.9115751300000001</v>
      </c>
      <c r="K416" s="75">
        <f t="shared" si="19"/>
        <v>-0.3717175306173659</v>
      </c>
      <c r="L416" s="75">
        <f t="shared" si="20"/>
        <v>11.05735001773537</v>
      </c>
    </row>
    <row r="417" spans="1:12" x14ac:dyDescent="0.2">
      <c r="A417" s="119" t="s">
        <v>2295</v>
      </c>
      <c r="B417" s="60" t="s">
        <v>584</v>
      </c>
      <c r="C417" s="60" t="s">
        <v>940</v>
      </c>
      <c r="D417" s="60" t="s">
        <v>235</v>
      </c>
      <c r="E417" s="60" t="s">
        <v>1088</v>
      </c>
      <c r="F417" s="120">
        <v>0.26278773700000002</v>
      </c>
      <c r="G417" s="120">
        <v>1.0287463880000001</v>
      </c>
      <c r="H417" s="75">
        <f t="shared" si="18"/>
        <v>-0.74455537335019062</v>
      </c>
      <c r="I417" s="120">
        <v>4.29940561</v>
      </c>
      <c r="J417" s="120">
        <v>0.84297825000000004</v>
      </c>
      <c r="K417" s="75">
        <f t="shared" si="19"/>
        <v>4.1002568690236076</v>
      </c>
      <c r="L417" s="75">
        <f t="shared" si="20"/>
        <v>16.360754345245567</v>
      </c>
    </row>
    <row r="418" spans="1:12" x14ac:dyDescent="0.2">
      <c r="A418" s="119" t="s">
        <v>2169</v>
      </c>
      <c r="B418" s="60" t="s">
        <v>1</v>
      </c>
      <c r="C418" s="60" t="s">
        <v>1038</v>
      </c>
      <c r="D418" s="60" t="s">
        <v>236</v>
      </c>
      <c r="E418" s="60" t="s">
        <v>237</v>
      </c>
      <c r="F418" s="120">
        <v>0.58103536</v>
      </c>
      <c r="G418" s="120">
        <v>3.3104529249999999</v>
      </c>
      <c r="H418" s="75">
        <f t="shared" si="18"/>
        <v>-0.82448463302041963</v>
      </c>
      <c r="I418" s="120">
        <v>4.2618645700000002</v>
      </c>
      <c r="J418" s="120">
        <v>16.43651307</v>
      </c>
      <c r="K418" s="75">
        <f t="shared" si="19"/>
        <v>-0.7407074997081482</v>
      </c>
      <c r="L418" s="75">
        <f t="shared" si="20"/>
        <v>7.3349487198162953</v>
      </c>
    </row>
    <row r="419" spans="1:12" x14ac:dyDescent="0.2">
      <c r="A419" s="119" t="s">
        <v>1955</v>
      </c>
      <c r="B419" s="60" t="s">
        <v>348</v>
      </c>
      <c r="C419" s="60" t="s">
        <v>944</v>
      </c>
      <c r="D419" s="60" t="s">
        <v>236</v>
      </c>
      <c r="E419" s="60" t="s">
        <v>1088</v>
      </c>
      <c r="F419" s="120">
        <v>0.37947384000000001</v>
      </c>
      <c r="G419" s="120">
        <v>0.83386558</v>
      </c>
      <c r="H419" s="75">
        <f t="shared" si="18"/>
        <v>-0.54492204846733205</v>
      </c>
      <c r="I419" s="120">
        <v>4.2487823981932902</v>
      </c>
      <c r="J419" s="120">
        <v>3.0290487000000001</v>
      </c>
      <c r="K419" s="75">
        <f t="shared" si="19"/>
        <v>0.40267880083713736</v>
      </c>
      <c r="L419" s="75">
        <f t="shared" si="20"/>
        <v>11.196509351456982</v>
      </c>
    </row>
    <row r="420" spans="1:12" x14ac:dyDescent="0.2">
      <c r="A420" s="119" t="s">
        <v>2828</v>
      </c>
      <c r="B420" s="60" t="s">
        <v>179</v>
      </c>
      <c r="C420" s="60" t="s">
        <v>945</v>
      </c>
      <c r="D420" s="60" t="s">
        <v>235</v>
      </c>
      <c r="E420" s="60" t="s">
        <v>237</v>
      </c>
      <c r="F420" s="120">
        <v>4.162998354</v>
      </c>
      <c r="G420" s="120">
        <v>4.7035925650000001</v>
      </c>
      <c r="H420" s="75">
        <f t="shared" si="18"/>
        <v>-0.11493219353704798</v>
      </c>
      <c r="I420" s="120">
        <v>4.2286055599999992</v>
      </c>
      <c r="J420" s="120">
        <v>1.71416814</v>
      </c>
      <c r="K420" s="75">
        <f t="shared" si="19"/>
        <v>1.4668557659693753</v>
      </c>
      <c r="L420" s="75">
        <f t="shared" si="20"/>
        <v>1.0157596041172972</v>
      </c>
    </row>
    <row r="421" spans="1:12" x14ac:dyDescent="0.2">
      <c r="A421" s="119" t="s">
        <v>2484</v>
      </c>
      <c r="B421" s="60" t="s">
        <v>152</v>
      </c>
      <c r="C421" s="60" t="s">
        <v>703</v>
      </c>
      <c r="D421" s="60" t="s">
        <v>235</v>
      </c>
      <c r="E421" s="60" t="s">
        <v>1088</v>
      </c>
      <c r="F421" s="120">
        <v>1.6309408300000001</v>
      </c>
      <c r="G421" s="120">
        <v>0.72864293000000002</v>
      </c>
      <c r="H421" s="75">
        <f t="shared" si="18"/>
        <v>1.2383265696409076</v>
      </c>
      <c r="I421" s="120">
        <v>4.2141390799999998</v>
      </c>
      <c r="J421" s="120">
        <v>11.088762750000001</v>
      </c>
      <c r="K421" s="75">
        <f t="shared" si="19"/>
        <v>-0.61996309462027233</v>
      </c>
      <c r="L421" s="75">
        <f t="shared" si="20"/>
        <v>2.5838699985210374</v>
      </c>
    </row>
    <row r="422" spans="1:12" x14ac:dyDescent="0.2">
      <c r="A422" s="119" t="s">
        <v>2852</v>
      </c>
      <c r="B422" s="60" t="s">
        <v>1430</v>
      </c>
      <c r="C422" s="60" t="s">
        <v>945</v>
      </c>
      <c r="D422" s="60" t="s">
        <v>235</v>
      </c>
      <c r="E422" s="60" t="s">
        <v>1088</v>
      </c>
      <c r="F422" s="120">
        <v>1.2386640900000001</v>
      </c>
      <c r="G422" s="120">
        <v>1.6026403</v>
      </c>
      <c r="H422" s="75">
        <f t="shared" si="18"/>
        <v>-0.22711035657845369</v>
      </c>
      <c r="I422" s="120">
        <v>4.1704653199999999</v>
      </c>
      <c r="J422" s="120">
        <v>1.10486844</v>
      </c>
      <c r="K422" s="75">
        <f t="shared" si="19"/>
        <v>2.7746261627311939</v>
      </c>
      <c r="L422" s="75">
        <f t="shared" si="20"/>
        <v>3.3669058089832888</v>
      </c>
    </row>
    <row r="423" spans="1:12" x14ac:dyDescent="0.2">
      <c r="A423" s="119" t="s">
        <v>986</v>
      </c>
      <c r="B423" s="60" t="s">
        <v>652</v>
      </c>
      <c r="C423" s="60" t="s">
        <v>944</v>
      </c>
      <c r="D423" s="60" t="s">
        <v>236</v>
      </c>
      <c r="E423" s="60" t="s">
        <v>237</v>
      </c>
      <c r="F423" s="120">
        <v>7.1808161100000003</v>
      </c>
      <c r="G423" s="120">
        <v>5.3931790900000003</v>
      </c>
      <c r="H423" s="75">
        <f t="shared" si="18"/>
        <v>0.33146257340399199</v>
      </c>
      <c r="I423" s="120">
        <v>4.1653153700000001</v>
      </c>
      <c r="J423" s="120">
        <v>36.028432090000003</v>
      </c>
      <c r="K423" s="75">
        <f t="shared" si="19"/>
        <v>-0.88438810327368866</v>
      </c>
      <c r="L423" s="75">
        <f t="shared" si="20"/>
        <v>0.58006155654082048</v>
      </c>
    </row>
    <row r="424" spans="1:12" x14ac:dyDescent="0.2">
      <c r="A424" s="119" t="s">
        <v>2853</v>
      </c>
      <c r="B424" s="60" t="s">
        <v>613</v>
      </c>
      <c r="C424" s="60" t="s">
        <v>945</v>
      </c>
      <c r="D424" s="60" t="s">
        <v>235</v>
      </c>
      <c r="E424" s="60" t="s">
        <v>1088</v>
      </c>
      <c r="F424" s="120">
        <v>9.3099109999999999E-2</v>
      </c>
      <c r="G424" s="120">
        <v>1.5736823999999998</v>
      </c>
      <c r="H424" s="75">
        <f t="shared" si="18"/>
        <v>-0.94083996237106038</v>
      </c>
      <c r="I424" s="120">
        <v>4.0978503000000002</v>
      </c>
      <c r="J424" s="120">
        <v>4.4169187900000004</v>
      </c>
      <c r="K424" s="75">
        <f t="shared" si="19"/>
        <v>-7.2237798603492109E-2</v>
      </c>
      <c r="L424" s="75">
        <f t="shared" si="20"/>
        <v>44.015998649181505</v>
      </c>
    </row>
    <row r="425" spans="1:12" x14ac:dyDescent="0.2">
      <c r="A425" s="119" t="s">
        <v>2261</v>
      </c>
      <c r="B425" s="60" t="s">
        <v>665</v>
      </c>
      <c r="C425" s="60" t="s">
        <v>940</v>
      </c>
      <c r="D425" s="60" t="s">
        <v>235</v>
      </c>
      <c r="E425" s="60" t="s">
        <v>1088</v>
      </c>
      <c r="F425" s="120">
        <v>6.7843211480000001</v>
      </c>
      <c r="G425" s="120">
        <v>2.2546853760000003</v>
      </c>
      <c r="H425" s="75">
        <f t="shared" si="18"/>
        <v>2.0089879591253443</v>
      </c>
      <c r="I425" s="120">
        <v>4.0585504500000003</v>
      </c>
      <c r="J425" s="120">
        <v>0.44001535999999997</v>
      </c>
      <c r="K425" s="75">
        <f t="shared" si="19"/>
        <v>8.2236563059980465</v>
      </c>
      <c r="L425" s="75">
        <f t="shared" si="20"/>
        <v>0.59822498986452755</v>
      </c>
    </row>
    <row r="426" spans="1:12" x14ac:dyDescent="0.2">
      <c r="A426" s="119" t="s">
        <v>1928</v>
      </c>
      <c r="B426" s="60" t="s">
        <v>992</v>
      </c>
      <c r="C426" s="60" t="s">
        <v>944</v>
      </c>
      <c r="D426" s="60" t="s">
        <v>236</v>
      </c>
      <c r="E426" s="60" t="s">
        <v>237</v>
      </c>
      <c r="F426" s="120">
        <v>1.8536531569999999</v>
      </c>
      <c r="G426" s="120">
        <v>5.4844819000000005</v>
      </c>
      <c r="H426" s="75">
        <f t="shared" si="18"/>
        <v>-0.66201854782308611</v>
      </c>
      <c r="I426" s="120">
        <v>4.0270505509858303</v>
      </c>
      <c r="J426" s="120">
        <v>5.7983380932133999</v>
      </c>
      <c r="K426" s="75">
        <f t="shared" si="19"/>
        <v>-0.30548193529810774</v>
      </c>
      <c r="L426" s="75">
        <f t="shared" si="20"/>
        <v>2.1724941021346802</v>
      </c>
    </row>
    <row r="427" spans="1:12" x14ac:dyDescent="0.2">
      <c r="A427" s="119" t="s">
        <v>2287</v>
      </c>
      <c r="B427" s="60" t="s">
        <v>570</v>
      </c>
      <c r="C427" s="60" t="s">
        <v>940</v>
      </c>
      <c r="D427" s="60" t="s">
        <v>235</v>
      </c>
      <c r="E427" s="60" t="s">
        <v>1088</v>
      </c>
      <c r="F427" s="120">
        <v>5.9788542599999994</v>
      </c>
      <c r="G427" s="120">
        <v>1.462648365</v>
      </c>
      <c r="H427" s="75">
        <f t="shared" si="18"/>
        <v>3.0876907964136686</v>
      </c>
      <c r="I427" s="120">
        <v>3.9918584700000004</v>
      </c>
      <c r="J427" s="120">
        <v>1.95544235</v>
      </c>
      <c r="K427" s="75">
        <f t="shared" si="19"/>
        <v>1.0414094386367361</v>
      </c>
      <c r="L427" s="75">
        <f t="shared" si="20"/>
        <v>0.66766278226691556</v>
      </c>
    </row>
    <row r="428" spans="1:12" x14ac:dyDescent="0.2">
      <c r="A428" s="119" t="s">
        <v>2869</v>
      </c>
      <c r="B428" s="60" t="s">
        <v>614</v>
      </c>
      <c r="C428" s="60" t="s">
        <v>945</v>
      </c>
      <c r="D428" s="60" t="s">
        <v>235</v>
      </c>
      <c r="E428" s="60" t="s">
        <v>1088</v>
      </c>
      <c r="F428" s="120">
        <v>1.9754490200000001</v>
      </c>
      <c r="G428" s="120">
        <v>0.45248359999999999</v>
      </c>
      <c r="H428" s="75">
        <f t="shared" si="18"/>
        <v>3.365791423158762</v>
      </c>
      <c r="I428" s="120">
        <v>3.9918582300000001</v>
      </c>
      <c r="J428" s="120">
        <v>1.2601667400000001</v>
      </c>
      <c r="K428" s="75">
        <f t="shared" si="19"/>
        <v>2.1677222571355914</v>
      </c>
      <c r="L428" s="75">
        <f t="shared" si="20"/>
        <v>2.0207346226530309</v>
      </c>
    </row>
    <row r="429" spans="1:12" x14ac:dyDescent="0.2">
      <c r="A429" s="119" t="s">
        <v>2611</v>
      </c>
      <c r="B429" s="60" t="s">
        <v>343</v>
      </c>
      <c r="C429" s="60" t="s">
        <v>939</v>
      </c>
      <c r="D429" s="60" t="s">
        <v>235</v>
      </c>
      <c r="E429" s="60" t="s">
        <v>1088</v>
      </c>
      <c r="F429" s="120">
        <v>1.19093655</v>
      </c>
      <c r="G429" s="120">
        <v>4.0670010300000001</v>
      </c>
      <c r="H429" s="75">
        <f t="shared" si="18"/>
        <v>-0.70717082655865471</v>
      </c>
      <c r="I429" s="120">
        <v>3.9875670599999999</v>
      </c>
      <c r="J429" s="120">
        <v>0.77058691000000001</v>
      </c>
      <c r="K429" s="75">
        <f t="shared" si="19"/>
        <v>4.1747142447566361</v>
      </c>
      <c r="L429" s="75">
        <f t="shared" si="20"/>
        <v>3.3482615509617202</v>
      </c>
    </row>
    <row r="430" spans="1:12" x14ac:dyDescent="0.2">
      <c r="A430" s="119" t="s">
        <v>2519</v>
      </c>
      <c r="B430" s="60" t="s">
        <v>95</v>
      </c>
      <c r="C430" s="60" t="s">
        <v>946</v>
      </c>
      <c r="D430" s="60" t="s">
        <v>236</v>
      </c>
      <c r="E430" s="60" t="s">
        <v>237</v>
      </c>
      <c r="F430" s="120">
        <v>2.4473290000000002E-2</v>
      </c>
      <c r="G430" s="120">
        <v>5.2661235000000001E-2</v>
      </c>
      <c r="H430" s="75">
        <f t="shared" si="18"/>
        <v>-0.53526934945600879</v>
      </c>
      <c r="I430" s="120">
        <v>3.97728831</v>
      </c>
      <c r="J430" s="120">
        <v>0</v>
      </c>
      <c r="K430" s="75" t="str">
        <f t="shared" si="19"/>
        <v/>
      </c>
      <c r="L430" s="75" t="str">
        <f t="shared" si="20"/>
        <v/>
      </c>
    </row>
    <row r="431" spans="1:12" x14ac:dyDescent="0.2">
      <c r="A431" s="119" t="s">
        <v>2719</v>
      </c>
      <c r="B431" s="60" t="s">
        <v>2713</v>
      </c>
      <c r="C431" s="60" t="s">
        <v>941</v>
      </c>
      <c r="D431" s="60" t="s">
        <v>235</v>
      </c>
      <c r="E431" s="60" t="s">
        <v>1088</v>
      </c>
      <c r="F431" s="120">
        <v>0.1165527</v>
      </c>
      <c r="G431" s="120">
        <v>5.4006640000000002E-2</v>
      </c>
      <c r="H431" s="75">
        <f t="shared" si="18"/>
        <v>1.1581179647539632</v>
      </c>
      <c r="I431" s="120">
        <v>3.8758349214625096</v>
      </c>
      <c r="J431" s="120">
        <v>2.9382560000000002E-2</v>
      </c>
      <c r="K431" s="75" t="str">
        <f t="shared" si="19"/>
        <v/>
      </c>
      <c r="L431" s="75">
        <f t="shared" si="20"/>
        <v>33.253926519613103</v>
      </c>
    </row>
    <row r="432" spans="1:12" x14ac:dyDescent="0.2">
      <c r="A432" s="119" t="s">
        <v>2834</v>
      </c>
      <c r="B432" s="60" t="s">
        <v>604</v>
      </c>
      <c r="C432" s="60" t="s">
        <v>945</v>
      </c>
      <c r="D432" s="60" t="s">
        <v>235</v>
      </c>
      <c r="E432" s="60" t="s">
        <v>1088</v>
      </c>
      <c r="F432" s="120">
        <v>4.3584391500000006</v>
      </c>
      <c r="G432" s="120">
        <v>3.0879127689999999</v>
      </c>
      <c r="H432" s="75">
        <f t="shared" si="18"/>
        <v>0.4114515130592411</v>
      </c>
      <c r="I432" s="120">
        <v>3.8072606000000002</v>
      </c>
      <c r="J432" s="120">
        <v>2.1644269</v>
      </c>
      <c r="K432" s="75">
        <f t="shared" si="19"/>
        <v>0.75901556204092646</v>
      </c>
      <c r="L432" s="75">
        <f t="shared" si="20"/>
        <v>0.8735376287173815</v>
      </c>
    </row>
    <row r="433" spans="1:12" x14ac:dyDescent="0.2">
      <c r="A433" s="119" t="s">
        <v>2355</v>
      </c>
      <c r="B433" s="60" t="s">
        <v>1000</v>
      </c>
      <c r="C433" s="60" t="s">
        <v>944</v>
      </c>
      <c r="D433" s="60" t="s">
        <v>236</v>
      </c>
      <c r="E433" s="60" t="s">
        <v>237</v>
      </c>
      <c r="F433" s="120">
        <v>2.4122655000000002</v>
      </c>
      <c r="G433" s="120">
        <v>1.40925163</v>
      </c>
      <c r="H433" s="75">
        <f t="shared" si="18"/>
        <v>0.71173511433156911</v>
      </c>
      <c r="I433" s="120">
        <v>3.74029882</v>
      </c>
      <c r="J433" s="120">
        <v>5.7956249800000004</v>
      </c>
      <c r="K433" s="75">
        <f t="shared" si="19"/>
        <v>-0.35463408469193258</v>
      </c>
      <c r="L433" s="75">
        <f t="shared" si="20"/>
        <v>1.5505336456538468</v>
      </c>
    </row>
    <row r="434" spans="1:12" x14ac:dyDescent="0.2">
      <c r="A434" s="119" t="s">
        <v>1862</v>
      </c>
      <c r="B434" s="60" t="s">
        <v>1051</v>
      </c>
      <c r="C434" s="60" t="s">
        <v>703</v>
      </c>
      <c r="D434" s="60" t="s">
        <v>235</v>
      </c>
      <c r="E434" s="60" t="s">
        <v>1088</v>
      </c>
      <c r="F434" s="120">
        <v>0.43884503999999996</v>
      </c>
      <c r="G434" s="120">
        <v>0.56709951000000003</v>
      </c>
      <c r="H434" s="75">
        <f t="shared" si="18"/>
        <v>-0.22615866834376219</v>
      </c>
      <c r="I434" s="120">
        <v>3.6773504400000001</v>
      </c>
      <c r="J434" s="120">
        <v>0.27017532999999999</v>
      </c>
      <c r="K434" s="75">
        <f t="shared" si="19"/>
        <v>12.610977878698252</v>
      </c>
      <c r="L434" s="75">
        <f t="shared" si="20"/>
        <v>8.3796103517542324</v>
      </c>
    </row>
    <row r="435" spans="1:12" x14ac:dyDescent="0.2">
      <c r="A435" s="119" t="s">
        <v>2203</v>
      </c>
      <c r="B435" s="60" t="s">
        <v>2204</v>
      </c>
      <c r="C435" s="60" t="s">
        <v>1038</v>
      </c>
      <c r="D435" s="60" t="s">
        <v>236</v>
      </c>
      <c r="E435" s="60" t="s">
        <v>1088</v>
      </c>
      <c r="F435" s="120">
        <v>0.57272438000000003</v>
      </c>
      <c r="G435" s="120">
        <v>0</v>
      </c>
      <c r="H435" s="75" t="str">
        <f t="shared" si="18"/>
        <v/>
      </c>
      <c r="I435" s="120">
        <v>3.6584350099999998</v>
      </c>
      <c r="J435" s="120">
        <v>4.3840042800000001</v>
      </c>
      <c r="K435" s="75">
        <f t="shared" si="19"/>
        <v>-0.16550377774722436</v>
      </c>
      <c r="L435" s="75">
        <f t="shared" si="20"/>
        <v>6.3877759315920857</v>
      </c>
    </row>
    <row r="436" spans="1:12" x14ac:dyDescent="0.2">
      <c r="A436" s="119" t="s">
        <v>1824</v>
      </c>
      <c r="B436" s="60" t="s">
        <v>1306</v>
      </c>
      <c r="C436" s="60" t="s">
        <v>703</v>
      </c>
      <c r="D436" s="60" t="s">
        <v>235</v>
      </c>
      <c r="E436" s="60" t="s">
        <v>237</v>
      </c>
      <c r="F436" s="120">
        <v>1.2828564790000001</v>
      </c>
      <c r="G436" s="120">
        <v>1.7595122400000001</v>
      </c>
      <c r="H436" s="75">
        <f t="shared" si="18"/>
        <v>-0.2709022137862479</v>
      </c>
      <c r="I436" s="120">
        <v>3.6053256899999999</v>
      </c>
      <c r="J436" s="120">
        <v>7.5300642300000007</v>
      </c>
      <c r="K436" s="75">
        <f t="shared" si="19"/>
        <v>-0.52120917167794212</v>
      </c>
      <c r="L436" s="75">
        <f t="shared" si="20"/>
        <v>2.8103889632380299</v>
      </c>
    </row>
    <row r="437" spans="1:12" x14ac:dyDescent="0.2">
      <c r="A437" s="119" t="s">
        <v>1767</v>
      </c>
      <c r="B437" s="60" t="s">
        <v>1016</v>
      </c>
      <c r="C437" s="60" t="s">
        <v>703</v>
      </c>
      <c r="D437" s="60" t="s">
        <v>235</v>
      </c>
      <c r="E437" s="60" t="s">
        <v>1088</v>
      </c>
      <c r="F437" s="120">
        <v>2.045580626</v>
      </c>
      <c r="G437" s="120">
        <v>1.368321135</v>
      </c>
      <c r="H437" s="75">
        <f t="shared" si="18"/>
        <v>0.49495653737746292</v>
      </c>
      <c r="I437" s="120">
        <v>3.5663274999999999</v>
      </c>
      <c r="J437" s="120">
        <v>4.5336668499999995</v>
      </c>
      <c r="K437" s="75">
        <f t="shared" si="19"/>
        <v>-0.21336798269594948</v>
      </c>
      <c r="L437" s="75">
        <f t="shared" si="20"/>
        <v>1.7434304249222978</v>
      </c>
    </row>
    <row r="438" spans="1:12" x14ac:dyDescent="0.2">
      <c r="A438" s="119" t="s">
        <v>1746</v>
      </c>
      <c r="B438" s="60" t="s">
        <v>1747</v>
      </c>
      <c r="C438" s="60" t="s">
        <v>703</v>
      </c>
      <c r="D438" s="60" t="s">
        <v>235</v>
      </c>
      <c r="E438" s="60" t="s">
        <v>1088</v>
      </c>
      <c r="F438" s="120">
        <v>1.486011685</v>
      </c>
      <c r="G438" s="120">
        <v>2.7234660000000001E-2</v>
      </c>
      <c r="H438" s="75">
        <f t="shared" si="18"/>
        <v>53.563254507307967</v>
      </c>
      <c r="I438" s="120">
        <v>3.56113671</v>
      </c>
      <c r="J438" s="120">
        <v>0.22720815</v>
      </c>
      <c r="K438" s="75">
        <f t="shared" si="19"/>
        <v>14.673454979497874</v>
      </c>
      <c r="L438" s="75">
        <f t="shared" si="20"/>
        <v>2.3964392379592896</v>
      </c>
    </row>
    <row r="439" spans="1:12" x14ac:dyDescent="0.2">
      <c r="A439" s="119" t="s">
        <v>2622</v>
      </c>
      <c r="B439" s="60" t="s">
        <v>210</v>
      </c>
      <c r="C439" s="60" t="s">
        <v>939</v>
      </c>
      <c r="D439" s="60" t="s">
        <v>235</v>
      </c>
      <c r="E439" s="60" t="s">
        <v>1088</v>
      </c>
      <c r="F439" s="120">
        <v>5.2152476999999999</v>
      </c>
      <c r="G439" s="120">
        <v>0</v>
      </c>
      <c r="H439" s="75" t="str">
        <f t="shared" si="18"/>
        <v/>
      </c>
      <c r="I439" s="120">
        <v>3.5311477</v>
      </c>
      <c r="J439" s="120">
        <v>0</v>
      </c>
      <c r="K439" s="75" t="str">
        <f t="shared" si="19"/>
        <v/>
      </c>
      <c r="L439" s="75">
        <f t="shared" si="20"/>
        <v>0.67708149317624933</v>
      </c>
    </row>
    <row r="440" spans="1:12" x14ac:dyDescent="0.2">
      <c r="A440" s="119" t="s">
        <v>2310</v>
      </c>
      <c r="B440" s="60" t="s">
        <v>460</v>
      </c>
      <c r="C440" s="60" t="s">
        <v>940</v>
      </c>
      <c r="D440" s="60" t="s">
        <v>235</v>
      </c>
      <c r="E440" s="60" t="s">
        <v>1088</v>
      </c>
      <c r="F440" s="120">
        <v>5.5176948399999999</v>
      </c>
      <c r="G440" s="120">
        <v>7.2241059999999996E-2</v>
      </c>
      <c r="H440" s="75">
        <f t="shared" si="18"/>
        <v>75.378929655794096</v>
      </c>
      <c r="I440" s="120">
        <v>3.4667012499999998</v>
      </c>
      <c r="J440" s="120">
        <v>0.14921400000000001</v>
      </c>
      <c r="K440" s="75">
        <f t="shared" si="19"/>
        <v>22.233083021700374</v>
      </c>
      <c r="L440" s="75">
        <f t="shared" si="20"/>
        <v>0.62828796273191501</v>
      </c>
    </row>
    <row r="441" spans="1:12" x14ac:dyDescent="0.2">
      <c r="A441" s="119" t="s">
        <v>2066</v>
      </c>
      <c r="B441" s="60" t="s">
        <v>303</v>
      </c>
      <c r="C441" s="60" t="s">
        <v>2050</v>
      </c>
      <c r="D441" s="60" t="s">
        <v>236</v>
      </c>
      <c r="E441" s="60" t="s">
        <v>237</v>
      </c>
      <c r="F441" s="120">
        <v>2.2335344900000003</v>
      </c>
      <c r="G441" s="120">
        <v>6.4180664600000004</v>
      </c>
      <c r="H441" s="75">
        <f t="shared" si="18"/>
        <v>-0.65199262053138662</v>
      </c>
      <c r="I441" s="120">
        <v>3.4569913399999996</v>
      </c>
      <c r="J441" s="120">
        <v>1.8133325300000001</v>
      </c>
      <c r="K441" s="75">
        <f t="shared" si="19"/>
        <v>0.90642989237059535</v>
      </c>
      <c r="L441" s="75">
        <f t="shared" si="20"/>
        <v>1.5477671625299143</v>
      </c>
    </row>
    <row r="442" spans="1:12" x14ac:dyDescent="0.2">
      <c r="A442" s="119" t="s">
        <v>2505</v>
      </c>
      <c r="B442" s="60" t="s">
        <v>123</v>
      </c>
      <c r="C442" s="60" t="s">
        <v>703</v>
      </c>
      <c r="D442" s="60" t="s">
        <v>235</v>
      </c>
      <c r="E442" s="60" t="s">
        <v>1088</v>
      </c>
      <c r="F442" s="120">
        <v>2.1950002099999999</v>
      </c>
      <c r="G442" s="120">
        <v>1.91315653</v>
      </c>
      <c r="H442" s="75">
        <f t="shared" si="18"/>
        <v>0.14731867235139395</v>
      </c>
      <c r="I442" s="120">
        <v>3.4305722000000003</v>
      </c>
      <c r="J442" s="120">
        <v>1.6307761699999999</v>
      </c>
      <c r="K442" s="75">
        <f t="shared" si="19"/>
        <v>1.1036438127496067</v>
      </c>
      <c r="L442" s="75">
        <f t="shared" si="20"/>
        <v>1.5629029028657817</v>
      </c>
    </row>
    <row r="443" spans="1:12" x14ac:dyDescent="0.2">
      <c r="A443" s="119" t="s">
        <v>2878</v>
      </c>
      <c r="B443" s="60" t="s">
        <v>1429</v>
      </c>
      <c r="C443" s="60" t="s">
        <v>945</v>
      </c>
      <c r="D443" s="60" t="s">
        <v>235</v>
      </c>
      <c r="E443" s="60" t="s">
        <v>1088</v>
      </c>
      <c r="F443" s="120">
        <v>0.20569489000000002</v>
      </c>
      <c r="G443" s="120">
        <v>0.25024535999999997</v>
      </c>
      <c r="H443" s="75">
        <f t="shared" si="18"/>
        <v>-0.17802715702700722</v>
      </c>
      <c r="I443" s="120">
        <v>3.4291502599999997</v>
      </c>
      <c r="J443" s="120">
        <v>0</v>
      </c>
      <c r="K443" s="75" t="str">
        <f t="shared" si="19"/>
        <v/>
      </c>
      <c r="L443" s="75">
        <f t="shared" si="20"/>
        <v>16.671052256086671</v>
      </c>
    </row>
    <row r="444" spans="1:12" x14ac:dyDescent="0.2">
      <c r="A444" s="119" t="s">
        <v>2221</v>
      </c>
      <c r="B444" s="60" t="s">
        <v>1660</v>
      </c>
      <c r="C444" s="60" t="s">
        <v>1038</v>
      </c>
      <c r="D444" s="60" t="s">
        <v>236</v>
      </c>
      <c r="E444" s="60" t="s">
        <v>237</v>
      </c>
      <c r="F444" s="120">
        <v>1.32361427</v>
      </c>
      <c r="G444" s="120">
        <v>3.8719899999999996E-3</v>
      </c>
      <c r="H444" s="75" t="str">
        <f t="shared" si="18"/>
        <v/>
      </c>
      <c r="I444" s="120">
        <v>3.4107382000000004</v>
      </c>
      <c r="J444" s="120">
        <v>0</v>
      </c>
      <c r="K444" s="75" t="str">
        <f t="shared" si="19"/>
        <v/>
      </c>
      <c r="L444" s="75">
        <f t="shared" si="20"/>
        <v>2.5768369813661804</v>
      </c>
    </row>
    <row r="445" spans="1:12" x14ac:dyDescent="0.2">
      <c r="A445" s="119" t="s">
        <v>2354</v>
      </c>
      <c r="B445" s="60" t="s">
        <v>382</v>
      </c>
      <c r="C445" s="60" t="s">
        <v>944</v>
      </c>
      <c r="D445" s="60" t="s">
        <v>236</v>
      </c>
      <c r="E445" s="60" t="s">
        <v>237</v>
      </c>
      <c r="F445" s="120">
        <v>7.7356532750000007</v>
      </c>
      <c r="G445" s="120">
        <v>11.019865055</v>
      </c>
      <c r="H445" s="75">
        <f t="shared" si="18"/>
        <v>-0.29802649702229045</v>
      </c>
      <c r="I445" s="120">
        <v>3.4066679900000003</v>
      </c>
      <c r="J445" s="120">
        <v>10.18532182</v>
      </c>
      <c r="K445" s="75">
        <f t="shared" si="19"/>
        <v>-0.66553162971143109</v>
      </c>
      <c r="L445" s="75">
        <f t="shared" si="20"/>
        <v>0.44038530023180233</v>
      </c>
    </row>
    <row r="446" spans="1:12" x14ac:dyDescent="0.2">
      <c r="A446" s="119" t="s">
        <v>517</v>
      </c>
      <c r="B446" s="60" t="s">
        <v>69</v>
      </c>
      <c r="C446" s="60" t="s">
        <v>524</v>
      </c>
      <c r="D446" s="60" t="s">
        <v>235</v>
      </c>
      <c r="E446" s="60" t="s">
        <v>1088</v>
      </c>
      <c r="F446" s="120">
        <v>1.793656178</v>
      </c>
      <c r="G446" s="120">
        <v>0.45500473999999996</v>
      </c>
      <c r="H446" s="75">
        <f t="shared" si="18"/>
        <v>2.9420604233705347</v>
      </c>
      <c r="I446" s="120">
        <v>3.3962129300000004</v>
      </c>
      <c r="J446" s="120">
        <v>4.1020369700000003</v>
      </c>
      <c r="K446" s="75">
        <f t="shared" si="19"/>
        <v>-0.17206671835529552</v>
      </c>
      <c r="L446" s="75">
        <f t="shared" si="20"/>
        <v>1.8934581619688766</v>
      </c>
    </row>
    <row r="447" spans="1:12" x14ac:dyDescent="0.2">
      <c r="A447" s="119" t="s">
        <v>2260</v>
      </c>
      <c r="B447" s="60" t="s">
        <v>663</v>
      </c>
      <c r="C447" s="60" t="s">
        <v>940</v>
      </c>
      <c r="D447" s="60" t="s">
        <v>235</v>
      </c>
      <c r="E447" s="60" t="s">
        <v>1088</v>
      </c>
      <c r="F447" s="120">
        <v>2.956344316</v>
      </c>
      <c r="G447" s="120">
        <v>2.3069497259999996</v>
      </c>
      <c r="H447" s="75">
        <f t="shared" si="18"/>
        <v>0.28149490328338467</v>
      </c>
      <c r="I447" s="120">
        <v>3.37938706</v>
      </c>
      <c r="J447" s="120">
        <v>0.63737239000000001</v>
      </c>
      <c r="K447" s="75">
        <f t="shared" si="19"/>
        <v>4.3020606367966456</v>
      </c>
      <c r="L447" s="75">
        <f t="shared" si="20"/>
        <v>1.1430965742760255</v>
      </c>
    </row>
    <row r="448" spans="1:12" x14ac:dyDescent="0.2">
      <c r="A448" s="119" t="s">
        <v>2672</v>
      </c>
      <c r="B448" s="119" t="s">
        <v>332</v>
      </c>
      <c r="C448" s="119" t="s">
        <v>939</v>
      </c>
      <c r="D448" s="60" t="s">
        <v>235</v>
      </c>
      <c r="E448" s="60" t="s">
        <v>1088</v>
      </c>
      <c r="F448" s="120">
        <v>4.9023421880000004</v>
      </c>
      <c r="G448" s="120">
        <v>2.6793977170000001</v>
      </c>
      <c r="H448" s="75">
        <f t="shared" si="18"/>
        <v>0.82964333995511885</v>
      </c>
      <c r="I448" s="120">
        <v>3.3647506200000001</v>
      </c>
      <c r="J448" s="120">
        <v>3.1624930000000002E-2</v>
      </c>
      <c r="K448" s="75" t="str">
        <f t="shared" si="19"/>
        <v/>
      </c>
      <c r="L448" s="75">
        <f t="shared" si="20"/>
        <v>0.68635572364496888</v>
      </c>
    </row>
    <row r="449" spans="1:12" x14ac:dyDescent="0.2">
      <c r="A449" s="119" t="s">
        <v>1757</v>
      </c>
      <c r="B449" s="60" t="s">
        <v>1758</v>
      </c>
      <c r="C449" s="60" t="s">
        <v>170</v>
      </c>
      <c r="D449" s="60" t="s">
        <v>236</v>
      </c>
      <c r="E449" s="60" t="s">
        <v>1088</v>
      </c>
      <c r="F449" s="120">
        <v>17.07632431</v>
      </c>
      <c r="G449" s="120">
        <v>32.55164542</v>
      </c>
      <c r="H449" s="75">
        <f t="shared" si="18"/>
        <v>-0.4754082600227586</v>
      </c>
      <c r="I449" s="120">
        <v>3.2625876699999998</v>
      </c>
      <c r="J449" s="120">
        <v>17.779785440000001</v>
      </c>
      <c r="K449" s="75">
        <f t="shared" si="19"/>
        <v>-0.81650016638221035</v>
      </c>
      <c r="L449" s="75">
        <f t="shared" si="20"/>
        <v>0.19105913021863893</v>
      </c>
    </row>
    <row r="450" spans="1:12" x14ac:dyDescent="0.2">
      <c r="A450" s="119" t="s">
        <v>2279</v>
      </c>
      <c r="B450" s="60" t="s">
        <v>239</v>
      </c>
      <c r="C450" s="60" t="s">
        <v>940</v>
      </c>
      <c r="D450" s="60" t="s">
        <v>235</v>
      </c>
      <c r="E450" s="60" t="s">
        <v>1088</v>
      </c>
      <c r="F450" s="120">
        <v>0.81460715399999994</v>
      </c>
      <c r="G450" s="120">
        <v>0.30436467</v>
      </c>
      <c r="H450" s="75">
        <f t="shared" si="18"/>
        <v>1.6764182386871642</v>
      </c>
      <c r="I450" s="120">
        <v>3.26092</v>
      </c>
      <c r="J450" s="120">
        <v>0.10019835000000001</v>
      </c>
      <c r="K450" s="75">
        <f t="shared" si="19"/>
        <v>31.544647691304299</v>
      </c>
      <c r="L450" s="75">
        <f t="shared" si="20"/>
        <v>4.0030583870860532</v>
      </c>
    </row>
    <row r="451" spans="1:12" x14ac:dyDescent="0.2">
      <c r="A451" s="119" t="s">
        <v>2844</v>
      </c>
      <c r="B451" s="60" t="s">
        <v>620</v>
      </c>
      <c r="C451" s="60" t="s">
        <v>945</v>
      </c>
      <c r="D451" s="60" t="s">
        <v>236</v>
      </c>
      <c r="E451" s="60" t="s">
        <v>1088</v>
      </c>
      <c r="F451" s="120">
        <v>8.5115390610000006</v>
      </c>
      <c r="G451" s="120">
        <v>2.3375016209999999</v>
      </c>
      <c r="H451" s="75">
        <f t="shared" si="18"/>
        <v>2.6412976078958623</v>
      </c>
      <c r="I451" s="120">
        <v>3.2531573700000003</v>
      </c>
      <c r="J451" s="120">
        <v>4.1586098399999996</v>
      </c>
      <c r="K451" s="75">
        <f t="shared" si="19"/>
        <v>-0.21772960312141221</v>
      </c>
      <c r="L451" s="75">
        <f t="shared" si="20"/>
        <v>0.3822055384678919</v>
      </c>
    </row>
    <row r="452" spans="1:12" x14ac:dyDescent="0.2">
      <c r="A452" s="119" t="s">
        <v>1969</v>
      </c>
      <c r="B452" s="60" t="s">
        <v>347</v>
      </c>
      <c r="C452" s="60" t="s">
        <v>944</v>
      </c>
      <c r="D452" s="60" t="s">
        <v>236</v>
      </c>
      <c r="E452" s="60" t="s">
        <v>1088</v>
      </c>
      <c r="F452" s="120">
        <v>0.57267131000000004</v>
      </c>
      <c r="G452" s="120">
        <v>1.1438845800000002</v>
      </c>
      <c r="H452" s="75">
        <f t="shared" si="18"/>
        <v>-0.49936268045505083</v>
      </c>
      <c r="I452" s="120">
        <v>3.2343436812383501</v>
      </c>
      <c r="J452" s="120">
        <v>0.85385068000000008</v>
      </c>
      <c r="K452" s="75">
        <f t="shared" si="19"/>
        <v>2.7879499975784405</v>
      </c>
      <c r="L452" s="75">
        <f t="shared" si="20"/>
        <v>5.6478186086157347</v>
      </c>
    </row>
    <row r="453" spans="1:12" x14ac:dyDescent="0.2">
      <c r="A453" s="119" t="s">
        <v>1771</v>
      </c>
      <c r="B453" s="60" t="s">
        <v>1073</v>
      </c>
      <c r="C453" s="60" t="s">
        <v>703</v>
      </c>
      <c r="D453" s="60" t="s">
        <v>235</v>
      </c>
      <c r="E453" s="60" t="s">
        <v>1088</v>
      </c>
      <c r="F453" s="120">
        <v>2.896053336</v>
      </c>
      <c r="G453" s="120">
        <v>0.82173887199999995</v>
      </c>
      <c r="H453" s="75">
        <f t="shared" si="18"/>
        <v>2.5242988188588456</v>
      </c>
      <c r="I453" s="120">
        <v>3.1131815499999997</v>
      </c>
      <c r="J453" s="120">
        <v>0.52624632999999998</v>
      </c>
      <c r="K453" s="75">
        <f t="shared" si="19"/>
        <v>4.9158256742617095</v>
      </c>
      <c r="L453" s="75">
        <f t="shared" si="20"/>
        <v>1.074973831213998</v>
      </c>
    </row>
    <row r="454" spans="1:12" x14ac:dyDescent="0.2">
      <c r="A454" s="119" t="s">
        <v>2064</v>
      </c>
      <c r="B454" s="60" t="s">
        <v>192</v>
      </c>
      <c r="C454" s="60" t="s">
        <v>2050</v>
      </c>
      <c r="D454" s="60" t="s">
        <v>236</v>
      </c>
      <c r="E454" s="60" t="s">
        <v>237</v>
      </c>
      <c r="F454" s="120">
        <v>0.69132086699999995</v>
      </c>
      <c r="G454" s="120">
        <v>1.2281693840000001</v>
      </c>
      <c r="H454" s="75">
        <f t="shared" si="18"/>
        <v>-0.43711276636089802</v>
      </c>
      <c r="I454" s="120">
        <v>3.1001780399999999</v>
      </c>
      <c r="J454" s="120">
        <v>0.24940854000000001</v>
      </c>
      <c r="K454" s="75">
        <f t="shared" si="19"/>
        <v>11.430119834709748</v>
      </c>
      <c r="L454" s="75">
        <f t="shared" si="20"/>
        <v>4.4844271133508258</v>
      </c>
    </row>
    <row r="455" spans="1:12" x14ac:dyDescent="0.2">
      <c r="A455" s="119" t="s">
        <v>2511</v>
      </c>
      <c r="B455" s="60" t="s">
        <v>431</v>
      </c>
      <c r="C455" s="60" t="s">
        <v>703</v>
      </c>
      <c r="D455" s="60" t="s">
        <v>235</v>
      </c>
      <c r="E455" s="60" t="s">
        <v>1088</v>
      </c>
      <c r="F455" s="120">
        <v>1.3059001610000001</v>
      </c>
      <c r="G455" s="120">
        <v>0.56123636300000002</v>
      </c>
      <c r="H455" s="75">
        <f t="shared" ref="H455:H518" si="21">IF(ISERROR(F455/G455-1),"",IF((F455/G455-1)&gt;10000%,"",F455/G455-1))</f>
        <v>1.326827424401936</v>
      </c>
      <c r="I455" s="120">
        <v>3.0698538100000001</v>
      </c>
      <c r="J455" s="120">
        <v>0.53791285999999994</v>
      </c>
      <c r="K455" s="75">
        <f t="shared" ref="K455:K518" si="22">IF(ISERROR(I455/J455-1),"",IF((I455/J455-1)&gt;10000%,"",I455/J455-1))</f>
        <v>4.7069723337716827</v>
      </c>
      <c r="L455" s="75">
        <f t="shared" ref="L455:L518" si="23">IF(ISERROR(I455/F455),"",IF(I455/F455&gt;10000%,"",I455/F455))</f>
        <v>2.3507568967977179</v>
      </c>
    </row>
    <row r="456" spans="1:12" x14ac:dyDescent="0.2">
      <c r="A456" s="119" t="s">
        <v>2178</v>
      </c>
      <c r="B456" s="60" t="s">
        <v>397</v>
      </c>
      <c r="C456" s="60" t="s">
        <v>1038</v>
      </c>
      <c r="D456" s="60" t="s">
        <v>878</v>
      </c>
      <c r="E456" s="60" t="s">
        <v>237</v>
      </c>
      <c r="F456" s="120">
        <v>11.329051982000001</v>
      </c>
      <c r="G456" s="120">
        <v>10.284510242000001</v>
      </c>
      <c r="H456" s="75">
        <f t="shared" si="21"/>
        <v>0.10156455829411182</v>
      </c>
      <c r="I456" s="120">
        <v>2.9794309600000002</v>
      </c>
      <c r="J456" s="120">
        <v>6.8740730550220501</v>
      </c>
      <c r="K456" s="75">
        <f t="shared" si="22"/>
        <v>-0.56656978531479352</v>
      </c>
      <c r="L456" s="75">
        <f t="shared" si="23"/>
        <v>0.26299031593586342</v>
      </c>
    </row>
    <row r="457" spans="1:12" x14ac:dyDescent="0.2">
      <c r="A457" s="119" t="s">
        <v>2825</v>
      </c>
      <c r="B457" s="60" t="s">
        <v>509</v>
      </c>
      <c r="C457" s="60" t="s">
        <v>945</v>
      </c>
      <c r="D457" s="60" t="s">
        <v>235</v>
      </c>
      <c r="E457" s="60" t="s">
        <v>237</v>
      </c>
      <c r="F457" s="120">
        <v>3.365342225</v>
      </c>
      <c r="G457" s="120">
        <v>6.0811285700000006</v>
      </c>
      <c r="H457" s="75">
        <f t="shared" si="21"/>
        <v>-0.44659248916356986</v>
      </c>
      <c r="I457" s="120">
        <v>2.9416926400000003</v>
      </c>
      <c r="J457" s="120">
        <v>22.44678128</v>
      </c>
      <c r="K457" s="75">
        <f t="shared" si="22"/>
        <v>-0.86894813099011936</v>
      </c>
      <c r="L457" s="75">
        <f t="shared" si="23"/>
        <v>0.87411396622523296</v>
      </c>
    </row>
    <row r="458" spans="1:12" x14ac:dyDescent="0.2">
      <c r="A458" s="119" t="s">
        <v>2005</v>
      </c>
      <c r="B458" s="60" t="s">
        <v>414</v>
      </c>
      <c r="C458" s="60" t="s">
        <v>944</v>
      </c>
      <c r="D458" s="60" t="s">
        <v>236</v>
      </c>
      <c r="E458" s="60" t="s">
        <v>237</v>
      </c>
      <c r="F458" s="120">
        <v>1.6947754900000001</v>
      </c>
      <c r="G458" s="120">
        <v>2.1251612299999998</v>
      </c>
      <c r="H458" s="75">
        <f t="shared" si="21"/>
        <v>-0.20251910016257912</v>
      </c>
      <c r="I458" s="120">
        <v>2.9390577599999999</v>
      </c>
      <c r="J458" s="120">
        <v>0.50751597999999998</v>
      </c>
      <c r="K458" s="75">
        <f t="shared" si="22"/>
        <v>4.7910644705216967</v>
      </c>
      <c r="L458" s="75">
        <f t="shared" si="23"/>
        <v>1.7341870810274698</v>
      </c>
    </row>
    <row r="459" spans="1:12" x14ac:dyDescent="0.2">
      <c r="A459" s="119" t="s">
        <v>2645</v>
      </c>
      <c r="B459" s="60" t="s">
        <v>1031</v>
      </c>
      <c r="C459" s="60" t="s">
        <v>939</v>
      </c>
      <c r="D459" s="60" t="s">
        <v>235</v>
      </c>
      <c r="E459" s="60" t="s">
        <v>1088</v>
      </c>
      <c r="F459" s="120">
        <v>0.83854845999999994</v>
      </c>
      <c r="G459" s="120">
        <v>0.27918790999999998</v>
      </c>
      <c r="H459" s="75">
        <f t="shared" si="21"/>
        <v>2.0035271226465357</v>
      </c>
      <c r="I459" s="120">
        <v>2.9311215000000002</v>
      </c>
      <c r="J459" s="120">
        <v>1.9500899999999998E-3</v>
      </c>
      <c r="K459" s="75" t="str">
        <f t="shared" si="22"/>
        <v/>
      </c>
      <c r="L459" s="75">
        <f t="shared" si="23"/>
        <v>3.4954706135886293</v>
      </c>
    </row>
    <row r="460" spans="1:12" x14ac:dyDescent="0.2">
      <c r="A460" s="119" t="s">
        <v>2642</v>
      </c>
      <c r="B460" s="60" t="s">
        <v>217</v>
      </c>
      <c r="C460" s="60" t="s">
        <v>939</v>
      </c>
      <c r="D460" s="60" t="s">
        <v>235</v>
      </c>
      <c r="E460" s="60" t="s">
        <v>1088</v>
      </c>
      <c r="F460" s="120">
        <v>5.2048089999999998E-2</v>
      </c>
      <c r="G460" s="120">
        <v>0.32690503000000004</v>
      </c>
      <c r="H460" s="75">
        <f t="shared" si="21"/>
        <v>-0.84078528862036783</v>
      </c>
      <c r="I460" s="120">
        <v>2.92930242</v>
      </c>
      <c r="J460" s="120">
        <v>2.9600484799999998</v>
      </c>
      <c r="K460" s="75">
        <f t="shared" si="22"/>
        <v>-1.0387012310014487E-2</v>
      </c>
      <c r="L460" s="75">
        <f t="shared" si="23"/>
        <v>56.280690031084717</v>
      </c>
    </row>
    <row r="461" spans="1:12" x14ac:dyDescent="0.2">
      <c r="A461" s="119" t="s">
        <v>2644</v>
      </c>
      <c r="B461" s="60" t="s">
        <v>511</v>
      </c>
      <c r="C461" s="60" t="s">
        <v>939</v>
      </c>
      <c r="D461" s="60" t="s">
        <v>235</v>
      </c>
      <c r="E461" s="60" t="s">
        <v>1088</v>
      </c>
      <c r="F461" s="120">
        <v>0</v>
      </c>
      <c r="G461" s="120">
        <v>0.15268514999999999</v>
      </c>
      <c r="H461" s="75">
        <f t="shared" si="21"/>
        <v>-1</v>
      </c>
      <c r="I461" s="120">
        <v>2.9253997000000003</v>
      </c>
      <c r="J461" s="120">
        <v>2.9454566200000003</v>
      </c>
      <c r="K461" s="75">
        <f t="shared" si="22"/>
        <v>-6.8094433521143083E-3</v>
      </c>
      <c r="L461" s="75" t="str">
        <f t="shared" si="23"/>
        <v/>
      </c>
    </row>
    <row r="462" spans="1:12" x14ac:dyDescent="0.2">
      <c r="A462" s="119" t="s">
        <v>1944</v>
      </c>
      <c r="B462" s="60" t="s">
        <v>198</v>
      </c>
      <c r="C462" s="60" t="s">
        <v>944</v>
      </c>
      <c r="D462" s="60" t="s">
        <v>236</v>
      </c>
      <c r="E462" s="60" t="s">
        <v>1088</v>
      </c>
      <c r="F462" s="120">
        <v>1.6995837899999999</v>
      </c>
      <c r="G462" s="120">
        <v>0.59701441</v>
      </c>
      <c r="H462" s="75">
        <f t="shared" si="21"/>
        <v>1.84680530575468</v>
      </c>
      <c r="I462" s="120">
        <v>2.90749357554995</v>
      </c>
      <c r="J462" s="120">
        <v>0.42437269999999999</v>
      </c>
      <c r="K462" s="75">
        <f t="shared" si="22"/>
        <v>5.8512738344147728</v>
      </c>
      <c r="L462" s="75">
        <f t="shared" si="23"/>
        <v>1.710709170478703</v>
      </c>
    </row>
    <row r="463" spans="1:12" x14ac:dyDescent="0.2">
      <c r="A463" s="119" t="s">
        <v>1871</v>
      </c>
      <c r="B463" s="60" t="s">
        <v>1872</v>
      </c>
      <c r="C463" s="60" t="s">
        <v>703</v>
      </c>
      <c r="D463" s="60" t="s">
        <v>236</v>
      </c>
      <c r="E463" s="60" t="s">
        <v>237</v>
      </c>
      <c r="F463" s="120">
        <v>0.69586554</v>
      </c>
      <c r="G463" s="120">
        <v>2.8100223050000004</v>
      </c>
      <c r="H463" s="75">
        <f t="shared" si="21"/>
        <v>-0.75236298346749253</v>
      </c>
      <c r="I463" s="120">
        <v>2.8803217799999996</v>
      </c>
      <c r="J463" s="120">
        <v>1.6660632500000001</v>
      </c>
      <c r="K463" s="75">
        <f t="shared" si="22"/>
        <v>0.72881898691421187</v>
      </c>
      <c r="L463" s="75">
        <f t="shared" si="23"/>
        <v>4.1391930113395174</v>
      </c>
    </row>
    <row r="464" spans="1:12" x14ac:dyDescent="0.2">
      <c r="A464" s="119" t="s">
        <v>1956</v>
      </c>
      <c r="B464" s="60" t="s">
        <v>1682</v>
      </c>
      <c r="C464" s="60" t="s">
        <v>944</v>
      </c>
      <c r="D464" s="60" t="s">
        <v>878</v>
      </c>
      <c r="E464" s="60" t="s">
        <v>237</v>
      </c>
      <c r="F464" s="120">
        <v>0.90529947</v>
      </c>
      <c r="G464" s="120">
        <v>4.29972786</v>
      </c>
      <c r="H464" s="75">
        <f t="shared" si="21"/>
        <v>-0.78945191428929173</v>
      </c>
      <c r="I464" s="120">
        <v>2.8752175800000002</v>
      </c>
      <c r="J464" s="120">
        <v>3.58449032</v>
      </c>
      <c r="K464" s="75">
        <f t="shared" si="22"/>
        <v>-0.19787268947067482</v>
      </c>
      <c r="L464" s="75">
        <f t="shared" si="23"/>
        <v>3.1759850472462996</v>
      </c>
    </row>
    <row r="465" spans="1:12" x14ac:dyDescent="0.2">
      <c r="A465" s="119" t="s">
        <v>2689</v>
      </c>
      <c r="B465" s="60" t="s">
        <v>2187</v>
      </c>
      <c r="C465" s="60" t="s">
        <v>942</v>
      </c>
      <c r="D465" s="60" t="s">
        <v>235</v>
      </c>
      <c r="E465" s="60" t="s">
        <v>1088</v>
      </c>
      <c r="F465" s="120">
        <v>2.84096116</v>
      </c>
      <c r="G465" s="120">
        <v>0</v>
      </c>
      <c r="H465" s="75" t="str">
        <f t="shared" si="21"/>
        <v/>
      </c>
      <c r="I465" s="120">
        <v>2.8364711699999998</v>
      </c>
      <c r="J465" s="120">
        <v>0</v>
      </c>
      <c r="K465" s="75" t="str">
        <f t="shared" si="22"/>
        <v/>
      </c>
      <c r="L465" s="75">
        <f t="shared" si="23"/>
        <v>0.99841955248694769</v>
      </c>
    </row>
    <row r="466" spans="1:12" x14ac:dyDescent="0.2">
      <c r="A466" s="119" t="s">
        <v>2598</v>
      </c>
      <c r="B466" s="60" t="s">
        <v>550</v>
      </c>
      <c r="C466" s="60" t="s">
        <v>1038</v>
      </c>
      <c r="D466" s="60" t="s">
        <v>235</v>
      </c>
      <c r="E466" s="60" t="s">
        <v>1088</v>
      </c>
      <c r="F466" s="120">
        <v>3.2952691889999999</v>
      </c>
      <c r="G466" s="120">
        <v>0.92137495999999997</v>
      </c>
      <c r="H466" s="75">
        <f t="shared" si="21"/>
        <v>2.5764692248636756</v>
      </c>
      <c r="I466" s="120">
        <v>2.8311665699999997</v>
      </c>
      <c r="J466" s="120">
        <v>0.95381015000000002</v>
      </c>
      <c r="K466" s="75">
        <f t="shared" si="22"/>
        <v>1.968270541050543</v>
      </c>
      <c r="L466" s="75">
        <f t="shared" si="23"/>
        <v>0.8591609387939444</v>
      </c>
    </row>
    <row r="467" spans="1:12" x14ac:dyDescent="0.2">
      <c r="A467" s="119" t="s">
        <v>1785</v>
      </c>
      <c r="B467" s="60" t="s">
        <v>173</v>
      </c>
      <c r="C467" s="60" t="s">
        <v>703</v>
      </c>
      <c r="D467" s="60" t="s">
        <v>235</v>
      </c>
      <c r="E467" s="60" t="s">
        <v>1088</v>
      </c>
      <c r="F467" s="120">
        <v>6.2675552319999994</v>
      </c>
      <c r="G467" s="120">
        <v>15.305734112</v>
      </c>
      <c r="H467" s="75">
        <f t="shared" si="21"/>
        <v>-0.59050933551196927</v>
      </c>
      <c r="I467" s="120">
        <v>2.8061970199999999</v>
      </c>
      <c r="J467" s="120">
        <v>47.619421969999998</v>
      </c>
      <c r="K467" s="75">
        <f t="shared" si="22"/>
        <v>-0.94107032584797246</v>
      </c>
      <c r="L467" s="75">
        <f t="shared" si="23"/>
        <v>0.44773391156930137</v>
      </c>
    </row>
    <row r="468" spans="1:12" x14ac:dyDescent="0.2">
      <c r="A468" s="119" t="s">
        <v>1720</v>
      </c>
      <c r="B468" s="60" t="s">
        <v>886</v>
      </c>
      <c r="C468" s="60" t="s">
        <v>170</v>
      </c>
      <c r="D468" s="60" t="s">
        <v>878</v>
      </c>
      <c r="E468" s="60" t="s">
        <v>237</v>
      </c>
      <c r="F468" s="120">
        <v>2.1434264900000004</v>
      </c>
      <c r="G468" s="120">
        <v>1.2045852100000001</v>
      </c>
      <c r="H468" s="75">
        <f t="shared" si="21"/>
        <v>0.77938967887543642</v>
      </c>
      <c r="I468" s="120">
        <v>2.8039166800000004</v>
      </c>
      <c r="J468" s="120">
        <v>1.84040771</v>
      </c>
      <c r="K468" s="75">
        <f t="shared" si="22"/>
        <v>0.52353017473503205</v>
      </c>
      <c r="L468" s="75">
        <f t="shared" si="23"/>
        <v>1.3081468821447662</v>
      </c>
    </row>
    <row r="469" spans="1:12" x14ac:dyDescent="0.2">
      <c r="A469" s="119" t="s">
        <v>1837</v>
      </c>
      <c r="B469" s="60" t="s">
        <v>1692</v>
      </c>
      <c r="C469" s="60" t="s">
        <v>703</v>
      </c>
      <c r="D469" s="60" t="s">
        <v>235</v>
      </c>
      <c r="E469" s="60" t="s">
        <v>237</v>
      </c>
      <c r="F469" s="120">
        <v>4.2194573750000002</v>
      </c>
      <c r="G469" s="120">
        <v>5.3809315609999997</v>
      </c>
      <c r="H469" s="75">
        <f t="shared" si="21"/>
        <v>-0.21585002017460142</v>
      </c>
      <c r="I469" s="120">
        <v>2.80069912</v>
      </c>
      <c r="J469" s="120">
        <v>36.746910020000001</v>
      </c>
      <c r="K469" s="75">
        <f t="shared" si="22"/>
        <v>-0.92378409181953858</v>
      </c>
      <c r="L469" s="75">
        <f t="shared" si="23"/>
        <v>0.66375812600784945</v>
      </c>
    </row>
    <row r="470" spans="1:12" x14ac:dyDescent="0.2">
      <c r="A470" s="119" t="s">
        <v>2463</v>
      </c>
      <c r="B470" s="60" t="s">
        <v>120</v>
      </c>
      <c r="C470" s="60" t="s">
        <v>703</v>
      </c>
      <c r="D470" s="60" t="s">
        <v>235</v>
      </c>
      <c r="E470" s="60" t="s">
        <v>1088</v>
      </c>
      <c r="F470" s="120">
        <v>9.4755265000000005E-2</v>
      </c>
      <c r="G470" s="120">
        <v>2.6121192579999999</v>
      </c>
      <c r="H470" s="75">
        <f t="shared" si="21"/>
        <v>-0.96372475540318536</v>
      </c>
      <c r="I470" s="120">
        <v>2.75112756</v>
      </c>
      <c r="J470" s="120">
        <v>6.2131561900000003</v>
      </c>
      <c r="K470" s="75">
        <f t="shared" si="22"/>
        <v>-0.5572093351800963</v>
      </c>
      <c r="L470" s="75">
        <f t="shared" si="23"/>
        <v>29.034033728890947</v>
      </c>
    </row>
    <row r="471" spans="1:12" x14ac:dyDescent="0.2">
      <c r="A471" s="119" t="s">
        <v>2082</v>
      </c>
      <c r="B471" s="60" t="s">
        <v>2083</v>
      </c>
      <c r="C471" s="60" t="s">
        <v>170</v>
      </c>
      <c r="D471" s="60" t="s">
        <v>878</v>
      </c>
      <c r="E471" s="60" t="s">
        <v>237</v>
      </c>
      <c r="F471" s="120">
        <v>0.36833663999999999</v>
      </c>
      <c r="G471" s="120">
        <v>2.86614725</v>
      </c>
      <c r="H471" s="75">
        <f t="shared" si="21"/>
        <v>-0.8714871889432757</v>
      </c>
      <c r="I471" s="120">
        <v>2.7390319960385101</v>
      </c>
      <c r="J471" s="120">
        <v>15.88157260082955</v>
      </c>
      <c r="K471" s="75">
        <f t="shared" si="22"/>
        <v>-0.82753395618419801</v>
      </c>
      <c r="L471" s="75">
        <f t="shared" si="23"/>
        <v>7.4362192043629172</v>
      </c>
    </row>
    <row r="472" spans="1:12" x14ac:dyDescent="0.2">
      <c r="A472" s="60" t="s">
        <v>2609</v>
      </c>
      <c r="B472" s="60" t="s">
        <v>2610</v>
      </c>
      <c r="C472" s="60" t="s">
        <v>941</v>
      </c>
      <c r="D472" s="60" t="s">
        <v>235</v>
      </c>
      <c r="E472" s="60" t="s">
        <v>1088</v>
      </c>
      <c r="F472" s="120">
        <v>0.87573800000000002</v>
      </c>
      <c r="G472" s="120">
        <v>8.5620000000000002E-3</v>
      </c>
      <c r="H472" s="75" t="str">
        <f t="shared" si="21"/>
        <v/>
      </c>
      <c r="I472" s="120">
        <v>2.7007380400000001</v>
      </c>
      <c r="J472" s="120">
        <v>25.110240079999997</v>
      </c>
      <c r="K472" s="75">
        <f t="shared" si="22"/>
        <v>-0.89244475435537129</v>
      </c>
      <c r="L472" s="75">
        <f t="shared" si="23"/>
        <v>3.0839566628375152</v>
      </c>
    </row>
    <row r="473" spans="1:12" x14ac:dyDescent="0.2">
      <c r="A473" s="119" t="s">
        <v>2306</v>
      </c>
      <c r="B473" s="60" t="s">
        <v>589</v>
      </c>
      <c r="C473" s="60" t="s">
        <v>940</v>
      </c>
      <c r="D473" s="60" t="s">
        <v>235</v>
      </c>
      <c r="E473" s="60" t="s">
        <v>1088</v>
      </c>
      <c r="F473" s="120">
        <v>2.067613626</v>
      </c>
      <c r="G473" s="120">
        <v>3.115158621</v>
      </c>
      <c r="H473" s="75">
        <f t="shared" si="21"/>
        <v>-0.3362734044867759</v>
      </c>
      <c r="I473" s="120">
        <v>2.6676369700000002</v>
      </c>
      <c r="J473" s="120">
        <v>3.1212166899999998</v>
      </c>
      <c r="K473" s="75">
        <f t="shared" si="22"/>
        <v>-0.14532144514452139</v>
      </c>
      <c r="L473" s="75">
        <f t="shared" si="23"/>
        <v>1.2902009042960332</v>
      </c>
    </row>
    <row r="474" spans="1:12" x14ac:dyDescent="0.2">
      <c r="A474" s="119" t="s">
        <v>1960</v>
      </c>
      <c r="B474" s="60" t="s">
        <v>42</v>
      </c>
      <c r="C474" s="60" t="s">
        <v>944</v>
      </c>
      <c r="D474" s="60" t="s">
        <v>878</v>
      </c>
      <c r="E474" s="60" t="s">
        <v>237</v>
      </c>
      <c r="F474" s="120">
        <v>1.421360746</v>
      </c>
      <c r="G474" s="120">
        <v>0.57905484799999996</v>
      </c>
      <c r="H474" s="75">
        <f t="shared" si="21"/>
        <v>1.45462196009453</v>
      </c>
      <c r="I474" s="120">
        <v>2.6549863500000002</v>
      </c>
      <c r="J474" s="120">
        <v>0.12850122999999999</v>
      </c>
      <c r="K474" s="75">
        <f t="shared" si="22"/>
        <v>19.661174605099113</v>
      </c>
      <c r="L474" s="75">
        <f t="shared" si="23"/>
        <v>1.8679187232880008</v>
      </c>
    </row>
    <row r="475" spans="1:12" x14ac:dyDescent="0.2">
      <c r="A475" s="119" t="s">
        <v>2530</v>
      </c>
      <c r="B475" s="60" t="s">
        <v>551</v>
      </c>
      <c r="C475" s="60" t="s">
        <v>1417</v>
      </c>
      <c r="D475" s="60" t="s">
        <v>236</v>
      </c>
      <c r="E475" s="60" t="s">
        <v>237</v>
      </c>
      <c r="F475" s="120">
        <v>5.3290690000000002E-2</v>
      </c>
      <c r="G475" s="120">
        <v>7.0346699999999998E-2</v>
      </c>
      <c r="H475" s="75">
        <f t="shared" si="21"/>
        <v>-0.24245643363512426</v>
      </c>
      <c r="I475" s="120">
        <v>2.64578012</v>
      </c>
      <c r="J475" s="120">
        <v>3.7521470000000001E-2</v>
      </c>
      <c r="K475" s="75">
        <f t="shared" si="22"/>
        <v>69.513765052382013</v>
      </c>
      <c r="L475" s="75">
        <f t="shared" si="23"/>
        <v>49.648073988158153</v>
      </c>
    </row>
    <row r="476" spans="1:12" x14ac:dyDescent="0.2">
      <c r="A476" s="119" t="s">
        <v>2647</v>
      </c>
      <c r="B476" s="60" t="s">
        <v>219</v>
      </c>
      <c r="C476" s="60" t="s">
        <v>939</v>
      </c>
      <c r="D476" s="60" t="s">
        <v>235</v>
      </c>
      <c r="E476" s="60" t="s">
        <v>1088</v>
      </c>
      <c r="F476" s="120">
        <v>0.29987037999999999</v>
      </c>
      <c r="G476" s="120">
        <v>0.11043582</v>
      </c>
      <c r="H476" s="75">
        <f t="shared" si="21"/>
        <v>1.7153362016056022</v>
      </c>
      <c r="I476" s="120">
        <v>2.64039607</v>
      </c>
      <c r="J476" s="120">
        <v>7.2475101799999999</v>
      </c>
      <c r="K476" s="75">
        <f t="shared" si="22"/>
        <v>-0.63568232338791963</v>
      </c>
      <c r="L476" s="75">
        <f t="shared" si="23"/>
        <v>8.8051246341836098</v>
      </c>
    </row>
    <row r="477" spans="1:12" x14ac:dyDescent="0.2">
      <c r="A477" s="119" t="s">
        <v>2918</v>
      </c>
      <c r="B477" s="60" t="s">
        <v>610</v>
      </c>
      <c r="C477" s="60" t="s">
        <v>945</v>
      </c>
      <c r="D477" s="60" t="s">
        <v>235</v>
      </c>
      <c r="E477" s="60" t="s">
        <v>1088</v>
      </c>
      <c r="F477" s="120">
        <v>0.140735</v>
      </c>
      <c r="G477" s="120">
        <v>0</v>
      </c>
      <c r="H477" s="75" t="str">
        <f t="shared" si="21"/>
        <v/>
      </c>
      <c r="I477" s="120">
        <v>2.6349386899999998</v>
      </c>
      <c r="J477" s="120">
        <v>0</v>
      </c>
      <c r="K477" s="75" t="str">
        <f t="shared" si="22"/>
        <v/>
      </c>
      <c r="L477" s="75">
        <f t="shared" si="23"/>
        <v>18.722696486304045</v>
      </c>
    </row>
    <row r="478" spans="1:12" x14ac:dyDescent="0.2">
      <c r="A478" s="119" t="s">
        <v>1981</v>
      </c>
      <c r="B478" s="60" t="s">
        <v>553</v>
      </c>
      <c r="C478" s="60" t="s">
        <v>944</v>
      </c>
      <c r="D478" s="60" t="s">
        <v>236</v>
      </c>
      <c r="E478" s="60" t="s">
        <v>237</v>
      </c>
      <c r="F478" s="120">
        <v>2.6155414910000001</v>
      </c>
      <c r="G478" s="120">
        <v>2.322375804</v>
      </c>
      <c r="H478" s="75">
        <f t="shared" si="21"/>
        <v>0.12623524861698066</v>
      </c>
      <c r="I478" s="120">
        <v>2.6000364999999999</v>
      </c>
      <c r="J478" s="120">
        <v>0.57138681999999996</v>
      </c>
      <c r="K478" s="75">
        <f t="shared" si="22"/>
        <v>3.5503963497092919</v>
      </c>
      <c r="L478" s="75">
        <f t="shared" si="23"/>
        <v>0.99407197666205926</v>
      </c>
    </row>
    <row r="479" spans="1:12" x14ac:dyDescent="0.2">
      <c r="A479" s="119" t="s">
        <v>2019</v>
      </c>
      <c r="B479" s="60" t="s">
        <v>341</v>
      </c>
      <c r="C479" s="60" t="s">
        <v>944</v>
      </c>
      <c r="D479" s="60" t="s">
        <v>878</v>
      </c>
      <c r="E479" s="60" t="s">
        <v>1088</v>
      </c>
      <c r="F479" s="120">
        <v>4.5402835100000001</v>
      </c>
      <c r="G479" s="120">
        <v>2.3344828399999997</v>
      </c>
      <c r="H479" s="75">
        <f t="shared" si="21"/>
        <v>0.94487765435877047</v>
      </c>
      <c r="I479" s="120">
        <v>2.5926352700000002</v>
      </c>
      <c r="J479" s="120">
        <v>3.1992077808374502</v>
      </c>
      <c r="K479" s="75">
        <f t="shared" si="22"/>
        <v>-0.18960084883222827</v>
      </c>
      <c r="L479" s="75">
        <f t="shared" si="23"/>
        <v>0.5710293782953656</v>
      </c>
    </row>
    <row r="480" spans="1:12" x14ac:dyDescent="0.2">
      <c r="A480" s="119" t="s">
        <v>1966</v>
      </c>
      <c r="B480" s="60" t="s">
        <v>1675</v>
      </c>
      <c r="C480" s="60" t="s">
        <v>944</v>
      </c>
      <c r="D480" s="60" t="s">
        <v>878</v>
      </c>
      <c r="E480" s="60" t="s">
        <v>237</v>
      </c>
      <c r="F480" s="120">
        <v>3.5592542999999996</v>
      </c>
      <c r="G480" s="120">
        <v>3.98226E-2</v>
      </c>
      <c r="H480" s="75">
        <f t="shared" si="21"/>
        <v>88.377747811544197</v>
      </c>
      <c r="I480" s="120">
        <v>2.5909959599999999</v>
      </c>
      <c r="J480" s="120">
        <v>1.1406219499999999</v>
      </c>
      <c r="K480" s="75">
        <f t="shared" si="22"/>
        <v>1.2715641760181802</v>
      </c>
      <c r="L480" s="75">
        <f t="shared" si="23"/>
        <v>0.72796033708521479</v>
      </c>
    </row>
    <row r="481" spans="1:12" x14ac:dyDescent="0.2">
      <c r="A481" s="119" t="s">
        <v>1985</v>
      </c>
      <c r="B481" s="60" t="s">
        <v>27</v>
      </c>
      <c r="C481" s="60" t="s">
        <v>944</v>
      </c>
      <c r="D481" s="60" t="s">
        <v>878</v>
      </c>
      <c r="E481" s="60" t="s">
        <v>237</v>
      </c>
      <c r="F481" s="120">
        <v>0.50843734000000007</v>
      </c>
      <c r="G481" s="120">
        <v>1.4593486640000002</v>
      </c>
      <c r="H481" s="75">
        <f t="shared" si="21"/>
        <v>-0.65159981809528689</v>
      </c>
      <c r="I481" s="120">
        <v>2.58127686</v>
      </c>
      <c r="J481" s="120">
        <v>3.4087984800000002</v>
      </c>
      <c r="K481" s="75">
        <f t="shared" si="22"/>
        <v>-0.24276049900139596</v>
      </c>
      <c r="L481" s="75">
        <f t="shared" si="23"/>
        <v>5.0768829449072319</v>
      </c>
    </row>
    <row r="482" spans="1:12" x14ac:dyDescent="0.2">
      <c r="A482" s="119" t="s">
        <v>2681</v>
      </c>
      <c r="B482" s="60" t="s">
        <v>1024</v>
      </c>
      <c r="C482" s="60" t="s">
        <v>939</v>
      </c>
      <c r="D482" s="60" t="s">
        <v>235</v>
      </c>
      <c r="E482" s="60" t="s">
        <v>1088</v>
      </c>
      <c r="F482" s="120">
        <v>2.5827530699999999</v>
      </c>
      <c r="G482" s="120">
        <v>0.57303484999999998</v>
      </c>
      <c r="H482" s="75">
        <f t="shared" si="21"/>
        <v>3.5071483348700347</v>
      </c>
      <c r="I482" s="120">
        <v>2.5700444600000001</v>
      </c>
      <c r="J482" s="120">
        <v>1.0229139300000001</v>
      </c>
      <c r="K482" s="75">
        <f t="shared" si="22"/>
        <v>1.5124738109686313</v>
      </c>
      <c r="L482" s="75">
        <f t="shared" si="23"/>
        <v>0.99507943281623912</v>
      </c>
    </row>
    <row r="483" spans="1:12" x14ac:dyDescent="0.2">
      <c r="A483" s="119" t="s">
        <v>1851</v>
      </c>
      <c r="B483" s="60" t="s">
        <v>1080</v>
      </c>
      <c r="C483" s="60" t="s">
        <v>703</v>
      </c>
      <c r="D483" s="60" t="s">
        <v>235</v>
      </c>
      <c r="E483" s="60" t="s">
        <v>1088</v>
      </c>
      <c r="F483" s="120">
        <v>0.82792345999999994</v>
      </c>
      <c r="G483" s="120">
        <v>0.50842746500000002</v>
      </c>
      <c r="H483" s="75">
        <f t="shared" si="21"/>
        <v>0.62840034615360496</v>
      </c>
      <c r="I483" s="120">
        <v>2.5447686600000003</v>
      </c>
      <c r="J483" s="120">
        <v>0.58372877000000001</v>
      </c>
      <c r="K483" s="75">
        <f t="shared" si="22"/>
        <v>3.359505288731957</v>
      </c>
      <c r="L483" s="75">
        <f t="shared" si="23"/>
        <v>3.0736762308921657</v>
      </c>
    </row>
    <row r="484" spans="1:12" x14ac:dyDescent="0.2">
      <c r="A484" s="119" t="s">
        <v>1972</v>
      </c>
      <c r="B484" s="60" t="s">
        <v>993</v>
      </c>
      <c r="C484" s="60" t="s">
        <v>944</v>
      </c>
      <c r="D484" s="60" t="s">
        <v>236</v>
      </c>
      <c r="E484" s="60" t="s">
        <v>237</v>
      </c>
      <c r="F484" s="120">
        <v>2.8088608799999997</v>
      </c>
      <c r="G484" s="120">
        <v>0.67208930500000008</v>
      </c>
      <c r="H484" s="75">
        <f t="shared" si="21"/>
        <v>3.1792970950489972</v>
      </c>
      <c r="I484" s="120">
        <v>2.5443842700000001</v>
      </c>
      <c r="J484" s="120">
        <v>0.51175315999999993</v>
      </c>
      <c r="K484" s="75">
        <f t="shared" si="22"/>
        <v>3.9718975257524551</v>
      </c>
      <c r="L484" s="75">
        <f t="shared" si="23"/>
        <v>0.90584204013692571</v>
      </c>
    </row>
    <row r="485" spans="1:12" x14ac:dyDescent="0.2">
      <c r="A485" s="119" t="s">
        <v>2350</v>
      </c>
      <c r="B485" s="60" t="s">
        <v>654</v>
      </c>
      <c r="C485" s="60" t="s">
        <v>944</v>
      </c>
      <c r="D485" s="60" t="s">
        <v>236</v>
      </c>
      <c r="E485" s="60" t="s">
        <v>237</v>
      </c>
      <c r="F485" s="120">
        <v>4.4716866130000001</v>
      </c>
      <c r="G485" s="120">
        <v>7.3739689749999995</v>
      </c>
      <c r="H485" s="75">
        <f t="shared" si="21"/>
        <v>-0.39358483495653707</v>
      </c>
      <c r="I485" s="120">
        <v>2.4916982599999997</v>
      </c>
      <c r="J485" s="120">
        <v>4.7230375000000002</v>
      </c>
      <c r="K485" s="75">
        <f t="shared" si="22"/>
        <v>-0.47243733296633794</v>
      </c>
      <c r="L485" s="75">
        <f t="shared" si="23"/>
        <v>0.55721665573705081</v>
      </c>
    </row>
    <row r="486" spans="1:12" x14ac:dyDescent="0.2">
      <c r="A486" s="119" t="s">
        <v>2381</v>
      </c>
      <c r="B486" s="60" t="s">
        <v>449</v>
      </c>
      <c r="C486" s="60" t="s">
        <v>944</v>
      </c>
      <c r="D486" s="60" t="s">
        <v>236</v>
      </c>
      <c r="E486" s="60" t="s">
        <v>237</v>
      </c>
      <c r="F486" s="120">
        <v>1.5335624950000002</v>
      </c>
      <c r="G486" s="120">
        <v>1.9906068829999999</v>
      </c>
      <c r="H486" s="75">
        <f t="shared" si="21"/>
        <v>-0.22960052630341465</v>
      </c>
      <c r="I486" s="120">
        <v>2.4915350599999999</v>
      </c>
      <c r="J486" s="120">
        <v>8.7414467400000007</v>
      </c>
      <c r="K486" s="75">
        <f t="shared" si="22"/>
        <v>-0.71497451919497712</v>
      </c>
      <c r="L486" s="75">
        <f t="shared" si="23"/>
        <v>1.6246713571330522</v>
      </c>
    </row>
    <row r="487" spans="1:12" x14ac:dyDescent="0.2">
      <c r="A487" s="119" t="s">
        <v>2502</v>
      </c>
      <c r="B487" s="60" t="s">
        <v>568</v>
      </c>
      <c r="C487" s="60" t="s">
        <v>943</v>
      </c>
      <c r="D487" s="60" t="s">
        <v>235</v>
      </c>
      <c r="E487" s="60" t="s">
        <v>1088</v>
      </c>
      <c r="F487" s="120">
        <v>1.72509862</v>
      </c>
      <c r="G487" s="120">
        <v>1.3684286299999999</v>
      </c>
      <c r="H487" s="75">
        <f t="shared" si="21"/>
        <v>0.26064201097575701</v>
      </c>
      <c r="I487" s="120">
        <v>2.4766109799999998</v>
      </c>
      <c r="J487" s="120">
        <v>1.53192299</v>
      </c>
      <c r="K487" s="75">
        <f t="shared" si="22"/>
        <v>0.61666806762916959</v>
      </c>
      <c r="L487" s="75">
        <f t="shared" si="23"/>
        <v>1.4356344334679254</v>
      </c>
    </row>
    <row r="488" spans="1:12" x14ac:dyDescent="0.2">
      <c r="A488" s="119" t="s">
        <v>2521</v>
      </c>
      <c r="B488" s="60" t="s">
        <v>1420</v>
      </c>
      <c r="C488" s="60" t="s">
        <v>703</v>
      </c>
      <c r="D488" s="60" t="s">
        <v>235</v>
      </c>
      <c r="E488" s="60" t="s">
        <v>1088</v>
      </c>
      <c r="F488" s="120">
        <v>0.27772916999999997</v>
      </c>
      <c r="G488" s="120">
        <v>0.48380213999999999</v>
      </c>
      <c r="H488" s="75">
        <f t="shared" si="21"/>
        <v>-0.42594472608161682</v>
      </c>
      <c r="I488" s="120">
        <v>2.4735238399999999</v>
      </c>
      <c r="J488" s="120">
        <v>3.73938763</v>
      </c>
      <c r="K488" s="75">
        <f t="shared" si="22"/>
        <v>-0.33852168195785581</v>
      </c>
      <c r="L488" s="75">
        <f t="shared" si="23"/>
        <v>8.9062443098792983</v>
      </c>
    </row>
    <row r="489" spans="1:12" x14ac:dyDescent="0.2">
      <c r="A489" s="119" t="s">
        <v>2293</v>
      </c>
      <c r="B489" s="60" t="s">
        <v>578</v>
      </c>
      <c r="C489" s="60" t="s">
        <v>940</v>
      </c>
      <c r="D489" s="60" t="s">
        <v>235</v>
      </c>
      <c r="E489" s="60" t="s">
        <v>1088</v>
      </c>
      <c r="F489" s="120">
        <v>1.49050002</v>
      </c>
      <c r="G489" s="120">
        <v>7.6422020000000007E-2</v>
      </c>
      <c r="H489" s="75">
        <f t="shared" si="21"/>
        <v>18.503541256826239</v>
      </c>
      <c r="I489" s="120">
        <v>2.470075</v>
      </c>
      <c r="J489" s="120">
        <v>0.20566899999999999</v>
      </c>
      <c r="K489" s="75">
        <f t="shared" si="22"/>
        <v>11.009952885461592</v>
      </c>
      <c r="L489" s="75">
        <f t="shared" si="23"/>
        <v>1.6572123226137225</v>
      </c>
    </row>
    <row r="490" spans="1:12" x14ac:dyDescent="0.2">
      <c r="A490" s="119" t="s">
        <v>519</v>
      </c>
      <c r="B490" s="60" t="s">
        <v>61</v>
      </c>
      <c r="C490" s="60" t="s">
        <v>524</v>
      </c>
      <c r="D490" s="60" t="s">
        <v>235</v>
      </c>
      <c r="E490" s="60" t="s">
        <v>1088</v>
      </c>
      <c r="F490" s="120">
        <v>7.4584917490000002</v>
      </c>
      <c r="G490" s="120">
        <v>5.8468770580000005</v>
      </c>
      <c r="H490" s="75">
        <f t="shared" si="21"/>
        <v>0.27563683570101838</v>
      </c>
      <c r="I490" s="120">
        <v>2.4546083400000001</v>
      </c>
      <c r="J490" s="120">
        <v>29.292041680000001</v>
      </c>
      <c r="K490" s="75">
        <f t="shared" si="22"/>
        <v>-0.91620221059305829</v>
      </c>
      <c r="L490" s="75">
        <f t="shared" si="23"/>
        <v>0.32910250793387313</v>
      </c>
    </row>
    <row r="491" spans="1:12" x14ac:dyDescent="0.2">
      <c r="A491" s="119" t="s">
        <v>2845</v>
      </c>
      <c r="B491" s="60" t="s">
        <v>58</v>
      </c>
      <c r="C491" s="60" t="s">
        <v>945</v>
      </c>
      <c r="D491" s="60" t="s">
        <v>235</v>
      </c>
      <c r="E491" s="60" t="s">
        <v>1088</v>
      </c>
      <c r="F491" s="120">
        <v>0.96607264000000004</v>
      </c>
      <c r="G491" s="120">
        <v>2.2273627299999998</v>
      </c>
      <c r="H491" s="75">
        <f t="shared" si="21"/>
        <v>-0.56627062714657161</v>
      </c>
      <c r="I491" s="120">
        <v>2.3657988199999997</v>
      </c>
      <c r="J491" s="120">
        <v>2.7396818199999999</v>
      </c>
      <c r="K491" s="75">
        <f t="shared" si="22"/>
        <v>-0.13646949703086331</v>
      </c>
      <c r="L491" s="75">
        <f t="shared" si="23"/>
        <v>2.4488829535634089</v>
      </c>
    </row>
    <row r="492" spans="1:12" x14ac:dyDescent="0.2">
      <c r="A492" s="119" t="s">
        <v>2093</v>
      </c>
      <c r="B492" s="60" t="s">
        <v>2094</v>
      </c>
      <c r="C492" s="60" t="s">
        <v>2089</v>
      </c>
      <c r="D492" s="60" t="s">
        <v>235</v>
      </c>
      <c r="E492" s="60" t="s">
        <v>1088</v>
      </c>
      <c r="F492" s="120">
        <v>2.1428567999999997</v>
      </c>
      <c r="G492" s="120">
        <v>0.29594564000000001</v>
      </c>
      <c r="H492" s="75">
        <f t="shared" si="21"/>
        <v>6.2407108278398677</v>
      </c>
      <c r="I492" s="120">
        <v>2.3547365299999998</v>
      </c>
      <c r="J492" s="120">
        <v>0.23133564000000001</v>
      </c>
      <c r="K492" s="75">
        <f t="shared" si="22"/>
        <v>9.1788748590576006</v>
      </c>
      <c r="L492" s="75">
        <f t="shared" si="23"/>
        <v>1.0988772231536892</v>
      </c>
    </row>
    <row r="493" spans="1:12" x14ac:dyDescent="0.2">
      <c r="A493" s="119" t="s">
        <v>2069</v>
      </c>
      <c r="B493" s="60" t="s">
        <v>34</v>
      </c>
      <c r="C493" s="60" t="s">
        <v>2050</v>
      </c>
      <c r="D493" s="60" t="s">
        <v>236</v>
      </c>
      <c r="E493" s="60" t="s">
        <v>237</v>
      </c>
      <c r="F493" s="120">
        <v>0.5903486899999999</v>
      </c>
      <c r="G493" s="120">
        <v>4.6370542400000003</v>
      </c>
      <c r="H493" s="75">
        <f t="shared" si="21"/>
        <v>-0.87268885386167061</v>
      </c>
      <c r="I493" s="120">
        <v>2.32546724</v>
      </c>
      <c r="J493" s="120">
        <v>11.665478279999999</v>
      </c>
      <c r="K493" s="75">
        <f t="shared" si="22"/>
        <v>-0.80065393083908765</v>
      </c>
      <c r="L493" s="75">
        <f t="shared" si="23"/>
        <v>3.9391418654625969</v>
      </c>
    </row>
    <row r="494" spans="1:12" x14ac:dyDescent="0.2">
      <c r="A494" s="119" t="s">
        <v>2348</v>
      </c>
      <c r="B494" s="60" t="s">
        <v>640</v>
      </c>
      <c r="C494" s="60" t="s">
        <v>944</v>
      </c>
      <c r="D494" s="60" t="s">
        <v>236</v>
      </c>
      <c r="E494" s="60" t="s">
        <v>237</v>
      </c>
      <c r="F494" s="120">
        <v>3.7563790589999999</v>
      </c>
      <c r="G494" s="120">
        <v>2.9557305230000002</v>
      </c>
      <c r="H494" s="75">
        <f t="shared" si="21"/>
        <v>0.27088008523434648</v>
      </c>
      <c r="I494" s="120">
        <v>2.3110619400000001</v>
      </c>
      <c r="J494" s="120">
        <v>3.0467877909234198</v>
      </c>
      <c r="K494" s="75">
        <f t="shared" si="22"/>
        <v>-0.24147590886217773</v>
      </c>
      <c r="L494" s="75">
        <f t="shared" si="23"/>
        <v>0.61523661582099143</v>
      </c>
    </row>
    <row r="495" spans="1:12" x14ac:dyDescent="0.2">
      <c r="A495" s="119" t="s">
        <v>2176</v>
      </c>
      <c r="B495" s="60" t="s">
        <v>99</v>
      </c>
      <c r="C495" s="60" t="s">
        <v>1038</v>
      </c>
      <c r="D495" s="60" t="s">
        <v>236</v>
      </c>
      <c r="E495" s="60" t="s">
        <v>237</v>
      </c>
      <c r="F495" s="120">
        <v>18.056362313000001</v>
      </c>
      <c r="G495" s="120">
        <v>16.103211688999998</v>
      </c>
      <c r="H495" s="75">
        <f t="shared" si="21"/>
        <v>0.12128950806342487</v>
      </c>
      <c r="I495" s="120">
        <v>2.3107648398809548</v>
      </c>
      <c r="J495" s="120">
        <v>6.0748959154625499</v>
      </c>
      <c r="K495" s="75">
        <f t="shared" si="22"/>
        <v>-0.61962066971397478</v>
      </c>
      <c r="L495" s="75">
        <f t="shared" si="23"/>
        <v>0.12797510372381476</v>
      </c>
    </row>
    <row r="496" spans="1:12" x14ac:dyDescent="0.2">
      <c r="A496" s="119" t="s">
        <v>1766</v>
      </c>
      <c r="B496" s="60" t="s">
        <v>1018</v>
      </c>
      <c r="C496" s="60" t="s">
        <v>703</v>
      </c>
      <c r="D496" s="60" t="s">
        <v>235</v>
      </c>
      <c r="E496" s="60" t="s">
        <v>1088</v>
      </c>
      <c r="F496" s="120">
        <v>1.8692994599999999</v>
      </c>
      <c r="G496" s="120">
        <v>0.97351433999999992</v>
      </c>
      <c r="H496" s="75">
        <f t="shared" si="21"/>
        <v>0.92015606056712018</v>
      </c>
      <c r="I496" s="120">
        <v>2.28225232</v>
      </c>
      <c r="J496" s="120">
        <v>0.16987076000000001</v>
      </c>
      <c r="K496" s="75">
        <f t="shared" si="22"/>
        <v>12.435227581250592</v>
      </c>
      <c r="L496" s="75">
        <f t="shared" si="23"/>
        <v>1.2209131649778575</v>
      </c>
    </row>
    <row r="497" spans="1:12" x14ac:dyDescent="0.2">
      <c r="A497" s="119" t="s">
        <v>1852</v>
      </c>
      <c r="B497" s="60" t="s">
        <v>1052</v>
      </c>
      <c r="C497" s="60" t="s">
        <v>703</v>
      </c>
      <c r="D497" s="60" t="s">
        <v>235</v>
      </c>
      <c r="E497" s="60" t="s">
        <v>1088</v>
      </c>
      <c r="F497" s="120">
        <v>1.1930400400000001</v>
      </c>
      <c r="G497" s="120">
        <v>7.2677199999999997E-2</v>
      </c>
      <c r="H497" s="75">
        <f t="shared" si="21"/>
        <v>15.415602692453756</v>
      </c>
      <c r="I497" s="120">
        <v>2.2722841600000003</v>
      </c>
      <c r="J497" s="120">
        <v>7.6491339999999991E-2</v>
      </c>
      <c r="K497" s="75">
        <f t="shared" si="22"/>
        <v>28.706423759866158</v>
      </c>
      <c r="L497" s="75">
        <f t="shared" si="23"/>
        <v>1.9046168475619647</v>
      </c>
    </row>
    <row r="498" spans="1:12" x14ac:dyDescent="0.2">
      <c r="A498" s="119" t="s">
        <v>1912</v>
      </c>
      <c r="B498" s="60" t="s">
        <v>991</v>
      </c>
      <c r="C498" s="60" t="s">
        <v>944</v>
      </c>
      <c r="D498" s="60" t="s">
        <v>236</v>
      </c>
      <c r="E498" s="60" t="s">
        <v>237</v>
      </c>
      <c r="F498" s="120">
        <v>8.9680320429999991</v>
      </c>
      <c r="G498" s="120">
        <v>6.750219693</v>
      </c>
      <c r="H498" s="75">
        <f t="shared" si="21"/>
        <v>0.32855409910582289</v>
      </c>
      <c r="I498" s="120">
        <v>2.2368970799999999</v>
      </c>
      <c r="J498" s="120">
        <v>15.7221071520999</v>
      </c>
      <c r="K498" s="75">
        <f t="shared" si="22"/>
        <v>-0.85772281931679673</v>
      </c>
      <c r="L498" s="75">
        <f t="shared" si="23"/>
        <v>0.24943009450395651</v>
      </c>
    </row>
    <row r="499" spans="1:12" x14ac:dyDescent="0.2">
      <c r="A499" s="119" t="s">
        <v>2765</v>
      </c>
      <c r="B499" s="60" t="s">
        <v>2766</v>
      </c>
      <c r="C499" s="60" t="s">
        <v>170</v>
      </c>
      <c r="D499" s="60" t="s">
        <v>878</v>
      </c>
      <c r="E499" s="60" t="s">
        <v>1088</v>
      </c>
      <c r="F499" s="120">
        <v>2.81368E-2</v>
      </c>
      <c r="G499" s="120"/>
      <c r="H499" s="75" t="str">
        <f t="shared" si="21"/>
        <v/>
      </c>
      <c r="I499" s="120">
        <v>2.2336202353806502</v>
      </c>
      <c r="J499" s="120"/>
      <c r="K499" s="75" t="str">
        <f t="shared" si="22"/>
        <v/>
      </c>
      <c r="L499" s="75">
        <f t="shared" si="23"/>
        <v>79.384302244059384</v>
      </c>
    </row>
    <row r="500" spans="1:12" x14ac:dyDescent="0.2">
      <c r="A500" s="119" t="s">
        <v>2763</v>
      </c>
      <c r="B500" s="60" t="s">
        <v>2764</v>
      </c>
      <c r="C500" s="60" t="s">
        <v>170</v>
      </c>
      <c r="D500" s="60" t="s">
        <v>878</v>
      </c>
      <c r="E500" s="60" t="s">
        <v>1088</v>
      </c>
      <c r="F500" s="120">
        <v>1.7699099999999999E-2</v>
      </c>
      <c r="G500" s="120"/>
      <c r="H500" s="75" t="str">
        <f t="shared" si="21"/>
        <v/>
      </c>
      <c r="I500" s="120">
        <v>2.2295514319111596</v>
      </c>
      <c r="J500" s="120"/>
      <c r="K500" s="75" t="str">
        <f t="shared" si="22"/>
        <v/>
      </c>
      <c r="L500" s="75" t="str">
        <f t="shared" si="23"/>
        <v/>
      </c>
    </row>
    <row r="501" spans="1:12" x14ac:dyDescent="0.2">
      <c r="A501" s="119" t="s">
        <v>1832</v>
      </c>
      <c r="B501" s="60" t="s">
        <v>1687</v>
      </c>
      <c r="C501" s="60" t="s">
        <v>703</v>
      </c>
      <c r="D501" s="60" t="s">
        <v>235</v>
      </c>
      <c r="E501" s="60" t="s">
        <v>1088</v>
      </c>
      <c r="F501" s="120">
        <v>6.0684858000000001E-2</v>
      </c>
      <c r="G501" s="120">
        <v>0.10557675100000001</v>
      </c>
      <c r="H501" s="75">
        <f t="shared" si="21"/>
        <v>-0.42520623692994686</v>
      </c>
      <c r="I501" s="120">
        <v>2.1871577799999997</v>
      </c>
      <c r="J501" s="120">
        <v>2.2489327400000003</v>
      </c>
      <c r="K501" s="75">
        <f t="shared" si="22"/>
        <v>-2.7468567156881951E-2</v>
      </c>
      <c r="L501" s="75">
        <f t="shared" si="23"/>
        <v>36.041244094202206</v>
      </c>
    </row>
    <row r="502" spans="1:12" x14ac:dyDescent="0.2">
      <c r="A502" s="119" t="s">
        <v>1913</v>
      </c>
      <c r="B502" s="60" t="s">
        <v>1869</v>
      </c>
      <c r="C502" s="60" t="s">
        <v>944</v>
      </c>
      <c r="D502" s="60" t="s">
        <v>878</v>
      </c>
      <c r="E502" s="60" t="s">
        <v>1088</v>
      </c>
      <c r="F502" s="120">
        <v>4.6350617300000003</v>
      </c>
      <c r="G502" s="120">
        <v>4.3313935700000004</v>
      </c>
      <c r="H502" s="75">
        <f t="shared" si="21"/>
        <v>7.0108650967037445E-2</v>
      </c>
      <c r="I502" s="120">
        <v>2.1702330600000002</v>
      </c>
      <c r="J502" s="120">
        <v>3.4888104599999998</v>
      </c>
      <c r="K502" s="75">
        <f t="shared" si="22"/>
        <v>-0.37794469350450177</v>
      </c>
      <c r="L502" s="75">
        <f t="shared" si="23"/>
        <v>0.46822096153614767</v>
      </c>
    </row>
    <row r="503" spans="1:12" x14ac:dyDescent="0.2">
      <c r="A503" s="119" t="s">
        <v>2850</v>
      </c>
      <c r="B503" s="60" t="s">
        <v>995</v>
      </c>
      <c r="C503" s="60" t="s">
        <v>945</v>
      </c>
      <c r="D503" s="60" t="s">
        <v>235</v>
      </c>
      <c r="E503" s="60" t="s">
        <v>1088</v>
      </c>
      <c r="F503" s="120">
        <v>0.37530515999999997</v>
      </c>
      <c r="G503" s="120">
        <v>1.9300804599999999</v>
      </c>
      <c r="H503" s="75">
        <f t="shared" si="21"/>
        <v>-0.80554947434678448</v>
      </c>
      <c r="I503" s="120">
        <v>2.1436038799999997</v>
      </c>
      <c r="J503" s="120">
        <v>1.44833944</v>
      </c>
      <c r="K503" s="75">
        <f t="shared" si="22"/>
        <v>0.48004246849757792</v>
      </c>
      <c r="L503" s="75">
        <f t="shared" si="23"/>
        <v>5.7116291180222509</v>
      </c>
    </row>
    <row r="504" spans="1:12" x14ac:dyDescent="0.2">
      <c r="A504" s="119" t="s">
        <v>2715</v>
      </c>
      <c r="B504" s="119" t="s">
        <v>2709</v>
      </c>
      <c r="C504" s="60" t="s">
        <v>2050</v>
      </c>
      <c r="D504" s="60" t="s">
        <v>236</v>
      </c>
      <c r="E504" s="60" t="s">
        <v>1088</v>
      </c>
      <c r="F504" s="120">
        <v>0.9086550699999999</v>
      </c>
      <c r="G504" s="120">
        <v>0.43431955</v>
      </c>
      <c r="H504" s="75">
        <f t="shared" si="21"/>
        <v>1.0921348578483281</v>
      </c>
      <c r="I504" s="120">
        <v>2.1255285499999998</v>
      </c>
      <c r="J504" s="120">
        <v>1.33773655</v>
      </c>
      <c r="K504" s="75">
        <f t="shared" si="22"/>
        <v>0.58889921188144245</v>
      </c>
      <c r="L504" s="75">
        <f t="shared" si="23"/>
        <v>2.3392028726588188</v>
      </c>
    </row>
    <row r="505" spans="1:12" x14ac:dyDescent="0.2">
      <c r="A505" s="119" t="s">
        <v>2351</v>
      </c>
      <c r="B505" s="119" t="s">
        <v>655</v>
      </c>
      <c r="C505" s="119" t="s">
        <v>944</v>
      </c>
      <c r="D505" s="60" t="s">
        <v>236</v>
      </c>
      <c r="E505" s="60" t="s">
        <v>237</v>
      </c>
      <c r="F505" s="120">
        <v>3.6720657129999998</v>
      </c>
      <c r="G505" s="120">
        <v>4.4122180350000004</v>
      </c>
      <c r="H505" s="75">
        <f t="shared" si="21"/>
        <v>-0.16775062250521822</v>
      </c>
      <c r="I505" s="120">
        <v>2.12115345</v>
      </c>
      <c r="J505" s="120">
        <v>2.34220469</v>
      </c>
      <c r="K505" s="75">
        <f t="shared" si="22"/>
        <v>-9.4377421812779305E-2</v>
      </c>
      <c r="L505" s="75">
        <f t="shared" si="23"/>
        <v>0.57764583092579314</v>
      </c>
    </row>
    <row r="506" spans="1:12" x14ac:dyDescent="0.2">
      <c r="A506" s="119" t="s">
        <v>2524</v>
      </c>
      <c r="B506" s="60" t="s">
        <v>227</v>
      </c>
      <c r="C506" s="60" t="s">
        <v>703</v>
      </c>
      <c r="D506" s="60" t="s">
        <v>235</v>
      </c>
      <c r="E506" s="60" t="s">
        <v>1088</v>
      </c>
      <c r="F506" s="120">
        <v>0.105641579</v>
      </c>
      <c r="G506" s="120">
        <v>0.24349014799999999</v>
      </c>
      <c r="H506" s="75">
        <f t="shared" si="21"/>
        <v>-0.56613612555691573</v>
      </c>
      <c r="I506" s="120">
        <v>2.08238447</v>
      </c>
      <c r="J506" s="120">
        <v>0.13926258</v>
      </c>
      <c r="K506" s="75">
        <f t="shared" si="22"/>
        <v>13.952936172803923</v>
      </c>
      <c r="L506" s="75">
        <f t="shared" si="23"/>
        <v>19.711788575216204</v>
      </c>
    </row>
    <row r="507" spans="1:12" x14ac:dyDescent="0.2">
      <c r="A507" s="119" t="s">
        <v>1833</v>
      </c>
      <c r="B507" s="60" t="s">
        <v>1686</v>
      </c>
      <c r="C507" s="60" t="s">
        <v>703</v>
      </c>
      <c r="D507" s="60" t="s">
        <v>235</v>
      </c>
      <c r="E507" s="60" t="s">
        <v>1088</v>
      </c>
      <c r="F507" s="120">
        <v>9.1169820000000013E-2</v>
      </c>
      <c r="G507" s="120">
        <v>4.5135604000000003E-2</v>
      </c>
      <c r="H507" s="75">
        <f t="shared" si="21"/>
        <v>1.0199091608478312</v>
      </c>
      <c r="I507" s="120">
        <v>2.0471553500000002</v>
      </c>
      <c r="J507" s="120">
        <v>2.4303539500000002</v>
      </c>
      <c r="K507" s="75">
        <f t="shared" si="22"/>
        <v>-0.1576719308724559</v>
      </c>
      <c r="L507" s="75">
        <f t="shared" si="23"/>
        <v>22.454309441435772</v>
      </c>
    </row>
    <row r="508" spans="1:12" x14ac:dyDescent="0.2">
      <c r="A508" s="119" t="s">
        <v>2566</v>
      </c>
      <c r="B508" s="60" t="s">
        <v>379</v>
      </c>
      <c r="C508" s="60" t="s">
        <v>2050</v>
      </c>
      <c r="D508" s="60" t="s">
        <v>236</v>
      </c>
      <c r="E508" s="60" t="s">
        <v>237</v>
      </c>
      <c r="F508" s="120">
        <v>9.2083500000000006E-3</v>
      </c>
      <c r="G508" s="120">
        <v>2.2694550000000001E-2</v>
      </c>
      <c r="H508" s="75">
        <f t="shared" si="21"/>
        <v>-0.59424839884465652</v>
      </c>
      <c r="I508" s="120">
        <v>2.0415030500000002</v>
      </c>
      <c r="J508" s="120">
        <v>0</v>
      </c>
      <c r="K508" s="75" t="str">
        <f t="shared" si="22"/>
        <v/>
      </c>
      <c r="L508" s="75" t="str">
        <f t="shared" si="23"/>
        <v/>
      </c>
    </row>
    <row r="509" spans="1:12" x14ac:dyDescent="0.2">
      <c r="A509" s="119" t="s">
        <v>1864</v>
      </c>
      <c r="B509" s="60" t="s">
        <v>512</v>
      </c>
      <c r="C509" s="60" t="s">
        <v>703</v>
      </c>
      <c r="D509" s="60" t="s">
        <v>236</v>
      </c>
      <c r="E509" s="60" t="s">
        <v>237</v>
      </c>
      <c r="F509" s="120">
        <v>2.2487490699999997</v>
      </c>
      <c r="G509" s="120">
        <v>0.15705709000000001</v>
      </c>
      <c r="H509" s="75">
        <f t="shared" si="21"/>
        <v>13.318036008434891</v>
      </c>
      <c r="I509" s="120">
        <v>2.0153082700000002</v>
      </c>
      <c r="J509" s="120">
        <v>0.14429708999999999</v>
      </c>
      <c r="K509" s="75">
        <f t="shared" si="22"/>
        <v>12.966381927729799</v>
      </c>
      <c r="L509" s="75">
        <f t="shared" si="23"/>
        <v>0.89619081865812644</v>
      </c>
    </row>
    <row r="510" spans="1:12" x14ac:dyDescent="0.2">
      <c r="A510" s="119" t="s">
        <v>1880</v>
      </c>
      <c r="B510" s="60" t="s">
        <v>1881</v>
      </c>
      <c r="C510" s="60" t="s">
        <v>170</v>
      </c>
      <c r="D510" s="60" t="s">
        <v>878</v>
      </c>
      <c r="E510" s="60" t="s">
        <v>237</v>
      </c>
      <c r="F510" s="120">
        <v>1.70839903</v>
      </c>
      <c r="G510" s="120">
        <v>0.92487467000000001</v>
      </c>
      <c r="H510" s="75">
        <f t="shared" si="21"/>
        <v>0.84716814657709238</v>
      </c>
      <c r="I510" s="120">
        <v>2.0125857204569151</v>
      </c>
      <c r="J510" s="120">
        <v>24.9509887369457</v>
      </c>
      <c r="K510" s="75">
        <f t="shared" si="22"/>
        <v>-0.91933843818073557</v>
      </c>
      <c r="L510" s="75">
        <f t="shared" si="23"/>
        <v>1.1780536543953171</v>
      </c>
    </row>
    <row r="511" spans="1:12" x14ac:dyDescent="0.2">
      <c r="A511" s="119" t="s">
        <v>2471</v>
      </c>
      <c r="B511" s="60" t="s">
        <v>889</v>
      </c>
      <c r="C511" s="60" t="s">
        <v>940</v>
      </c>
      <c r="D511" s="60" t="s">
        <v>235</v>
      </c>
      <c r="E511" s="60" t="s">
        <v>1088</v>
      </c>
      <c r="F511" s="120">
        <v>7.3375565659999999</v>
      </c>
      <c r="G511" s="120">
        <v>2.8286757869999999</v>
      </c>
      <c r="H511" s="75">
        <f t="shared" si="21"/>
        <v>1.5939899509593394</v>
      </c>
      <c r="I511" s="120">
        <v>2.00041782</v>
      </c>
      <c r="J511" s="120">
        <v>3.8163860000000001E-2</v>
      </c>
      <c r="K511" s="75">
        <f t="shared" si="22"/>
        <v>51.416548535708912</v>
      </c>
      <c r="L511" s="75">
        <f t="shared" si="23"/>
        <v>0.27262724341633376</v>
      </c>
    </row>
    <row r="512" spans="1:12" x14ac:dyDescent="0.2">
      <c r="A512" s="119" t="s">
        <v>2257</v>
      </c>
      <c r="B512" s="60" t="s">
        <v>664</v>
      </c>
      <c r="C512" s="60" t="s">
        <v>940</v>
      </c>
      <c r="D512" s="60" t="s">
        <v>236</v>
      </c>
      <c r="E512" s="60" t="s">
        <v>237</v>
      </c>
      <c r="F512" s="120">
        <v>9.1237369930000014</v>
      </c>
      <c r="G512" s="120">
        <v>0.58115280700000005</v>
      </c>
      <c r="H512" s="75">
        <f t="shared" si="21"/>
        <v>14.699376967820445</v>
      </c>
      <c r="I512" s="120">
        <v>1.9964795200000001</v>
      </c>
      <c r="J512" s="120">
        <v>1.00202857</v>
      </c>
      <c r="K512" s="75">
        <f t="shared" si="22"/>
        <v>0.99243772061309588</v>
      </c>
      <c r="L512" s="75">
        <f t="shared" si="23"/>
        <v>0.21882256377312911</v>
      </c>
    </row>
    <row r="513" spans="1:12" x14ac:dyDescent="0.2">
      <c r="A513" s="119" t="s">
        <v>2549</v>
      </c>
      <c r="B513" s="60" t="s">
        <v>381</v>
      </c>
      <c r="C513" s="60" t="s">
        <v>2050</v>
      </c>
      <c r="D513" s="60" t="s">
        <v>236</v>
      </c>
      <c r="E513" s="60" t="s">
        <v>237</v>
      </c>
      <c r="F513" s="120">
        <v>1.1774518200000001</v>
      </c>
      <c r="G513" s="120">
        <v>1.46309935</v>
      </c>
      <c r="H513" s="75">
        <f t="shared" si="21"/>
        <v>-0.19523454097631843</v>
      </c>
      <c r="I513" s="120">
        <v>1.9395371100000001</v>
      </c>
      <c r="J513" s="120">
        <v>1.1294706299999999</v>
      </c>
      <c r="K513" s="75">
        <f t="shared" si="22"/>
        <v>0.71720898134376476</v>
      </c>
      <c r="L513" s="75">
        <f t="shared" si="23"/>
        <v>1.6472326740299232</v>
      </c>
    </row>
    <row r="514" spans="1:12" x14ac:dyDescent="0.2">
      <c r="A514" s="119" t="s">
        <v>2000</v>
      </c>
      <c r="B514" s="60" t="s">
        <v>194</v>
      </c>
      <c r="C514" s="60" t="s">
        <v>944</v>
      </c>
      <c r="D514" s="60" t="s">
        <v>236</v>
      </c>
      <c r="E514" s="60" t="s">
        <v>1088</v>
      </c>
      <c r="F514" s="120">
        <v>1.37323369</v>
      </c>
      <c r="G514" s="120">
        <v>0.13826841500000001</v>
      </c>
      <c r="H514" s="75">
        <f t="shared" si="21"/>
        <v>8.9316513464047436</v>
      </c>
      <c r="I514" s="120">
        <v>1.9254471645101701</v>
      </c>
      <c r="J514" s="120">
        <v>0</v>
      </c>
      <c r="K514" s="75" t="str">
        <f t="shared" si="22"/>
        <v/>
      </c>
      <c r="L514" s="75">
        <f t="shared" si="23"/>
        <v>1.4021263667877024</v>
      </c>
    </row>
    <row r="515" spans="1:12" x14ac:dyDescent="0.2">
      <c r="A515" s="119" t="s">
        <v>2315</v>
      </c>
      <c r="B515" s="60" t="s">
        <v>491</v>
      </c>
      <c r="C515" s="60" t="s">
        <v>940</v>
      </c>
      <c r="D515" s="60" t="s">
        <v>235</v>
      </c>
      <c r="E515" s="60" t="s">
        <v>1088</v>
      </c>
      <c r="F515" s="120">
        <v>2.768079706</v>
      </c>
      <c r="G515" s="120">
        <v>1.03981985</v>
      </c>
      <c r="H515" s="75">
        <f t="shared" si="21"/>
        <v>1.662076229839236</v>
      </c>
      <c r="I515" s="120">
        <v>1.9111750700000001</v>
      </c>
      <c r="J515" s="120">
        <v>0.62100405000000003</v>
      </c>
      <c r="K515" s="75">
        <f t="shared" si="22"/>
        <v>2.0775565312335726</v>
      </c>
      <c r="L515" s="75">
        <f t="shared" si="23"/>
        <v>0.6904335398498096</v>
      </c>
    </row>
    <row r="516" spans="1:12" x14ac:dyDescent="0.2">
      <c r="A516" s="119" t="s">
        <v>2803</v>
      </c>
      <c r="B516" s="60" t="s">
        <v>562</v>
      </c>
      <c r="C516" s="60" t="s">
        <v>945</v>
      </c>
      <c r="D516" s="60" t="s">
        <v>235</v>
      </c>
      <c r="E516" s="60" t="s">
        <v>1088</v>
      </c>
      <c r="F516" s="120">
        <v>2.7300122870000001</v>
      </c>
      <c r="G516" s="120">
        <v>2.4178272799999996</v>
      </c>
      <c r="H516" s="75">
        <f t="shared" si="21"/>
        <v>0.1291179934904203</v>
      </c>
      <c r="I516" s="120">
        <v>1.89255525</v>
      </c>
      <c r="J516" s="120">
        <v>17.170058090000001</v>
      </c>
      <c r="K516" s="75">
        <f t="shared" si="22"/>
        <v>-0.8897758388422552</v>
      </c>
      <c r="L516" s="75">
        <f t="shared" si="23"/>
        <v>0.69324056122828726</v>
      </c>
    </row>
    <row r="517" spans="1:12" x14ac:dyDescent="0.2">
      <c r="A517" s="119" t="s">
        <v>2321</v>
      </c>
      <c r="B517" s="60" t="s">
        <v>496</v>
      </c>
      <c r="C517" s="60" t="s">
        <v>940</v>
      </c>
      <c r="D517" s="60" t="s">
        <v>235</v>
      </c>
      <c r="E517" s="60" t="s">
        <v>1088</v>
      </c>
      <c r="F517" s="120">
        <v>0.31032500900000004</v>
      </c>
      <c r="G517" s="120">
        <v>0.42589087400000003</v>
      </c>
      <c r="H517" s="75">
        <f t="shared" si="21"/>
        <v>-0.27135088365382531</v>
      </c>
      <c r="I517" s="120">
        <v>1.8889910000000001</v>
      </c>
      <c r="J517" s="120">
        <v>1.844997E-2</v>
      </c>
      <c r="K517" s="75" t="str">
        <f t="shared" si="22"/>
        <v/>
      </c>
      <c r="L517" s="75">
        <f t="shared" si="23"/>
        <v>6.0871375017022871</v>
      </c>
    </row>
    <row r="518" spans="1:12" x14ac:dyDescent="0.2">
      <c r="A518" s="119" t="s">
        <v>2320</v>
      </c>
      <c r="B518" s="60" t="s">
        <v>495</v>
      </c>
      <c r="C518" s="60" t="s">
        <v>940</v>
      </c>
      <c r="D518" s="60" t="s">
        <v>235</v>
      </c>
      <c r="E518" s="60" t="s">
        <v>1088</v>
      </c>
      <c r="F518" s="120">
        <v>1.1721482479999998</v>
      </c>
      <c r="G518" s="120">
        <v>0.47597212099999997</v>
      </c>
      <c r="H518" s="75">
        <f t="shared" si="21"/>
        <v>1.462640554529453</v>
      </c>
      <c r="I518" s="120">
        <v>1.8483200900000001</v>
      </c>
      <c r="J518" s="120">
        <v>3.6740950699999999</v>
      </c>
      <c r="K518" s="75">
        <f t="shared" si="22"/>
        <v>-0.49693188260368015</v>
      </c>
      <c r="L518" s="75">
        <f t="shared" si="23"/>
        <v>1.5768654631815824</v>
      </c>
    </row>
    <row r="519" spans="1:12" x14ac:dyDescent="0.2">
      <c r="A519" s="119" t="s">
        <v>1821</v>
      </c>
      <c r="B519" s="60" t="s">
        <v>699</v>
      </c>
      <c r="C519" s="60" t="s">
        <v>703</v>
      </c>
      <c r="D519" s="60" t="s">
        <v>235</v>
      </c>
      <c r="E519" s="60" t="s">
        <v>1088</v>
      </c>
      <c r="F519" s="120">
        <v>1.4388862600000001</v>
      </c>
      <c r="G519" s="120">
        <v>1.3972280100000001</v>
      </c>
      <c r="H519" s="75">
        <f t="shared" ref="H519:H582" si="24">IF(ISERROR(F519/G519-1),"",IF((F519/G519-1)&gt;10000%,"",F519/G519-1))</f>
        <v>2.981492619805115E-2</v>
      </c>
      <c r="I519" s="120">
        <v>1.8445430199999999</v>
      </c>
      <c r="J519" s="120">
        <v>1.6281761699999999</v>
      </c>
      <c r="K519" s="75">
        <f t="shared" ref="K519:K582" si="25">IF(ISERROR(I519/J519-1),"",IF((I519/J519-1)&gt;10000%,"",I519/J519-1))</f>
        <v>0.13288909025121032</v>
      </c>
      <c r="L519" s="75">
        <f t="shared" ref="L519:L582" si="26">IF(ISERROR(I519/F519),"",IF(I519/F519&gt;10000%,"",I519/F519))</f>
        <v>1.2819241320714256</v>
      </c>
    </row>
    <row r="520" spans="1:12" x14ac:dyDescent="0.2">
      <c r="A520" s="119" t="s">
        <v>2467</v>
      </c>
      <c r="B520" s="60" t="s">
        <v>1693</v>
      </c>
      <c r="C520" s="60" t="s">
        <v>1038</v>
      </c>
      <c r="D520" s="60" t="s">
        <v>235</v>
      </c>
      <c r="E520" s="60" t="s">
        <v>1088</v>
      </c>
      <c r="F520" s="120">
        <v>2.16435700503337</v>
      </c>
      <c r="G520" s="120">
        <v>1.74524303165174</v>
      </c>
      <c r="H520" s="75">
        <f t="shared" si="24"/>
        <v>0.24014648148170537</v>
      </c>
      <c r="I520" s="120">
        <v>1.81761266254247</v>
      </c>
      <c r="J520" s="120">
        <v>2.42872627335225E-2</v>
      </c>
      <c r="K520" s="75">
        <f t="shared" si="25"/>
        <v>73.838102691321808</v>
      </c>
      <c r="L520" s="75">
        <f t="shared" si="26"/>
        <v>0.8397933697238853</v>
      </c>
    </row>
    <row r="521" spans="1:12" x14ac:dyDescent="0.2">
      <c r="A521" s="119" t="s">
        <v>1141</v>
      </c>
      <c r="B521" s="60" t="s">
        <v>1301</v>
      </c>
      <c r="C521" s="60" t="s">
        <v>524</v>
      </c>
      <c r="D521" s="60" t="s">
        <v>235</v>
      </c>
      <c r="E521" s="60" t="s">
        <v>1088</v>
      </c>
      <c r="F521" s="120">
        <v>1.12538154</v>
      </c>
      <c r="G521" s="120">
        <v>0.76756868999999994</v>
      </c>
      <c r="H521" s="75">
        <f t="shared" si="24"/>
        <v>0.46616394683842577</v>
      </c>
      <c r="I521" s="120">
        <v>1.8035942299848251</v>
      </c>
      <c r="J521" s="120">
        <v>0.2543859</v>
      </c>
      <c r="K521" s="75">
        <f t="shared" si="25"/>
        <v>6.0899929201454368</v>
      </c>
      <c r="L521" s="75">
        <f t="shared" si="26"/>
        <v>1.602651337238769</v>
      </c>
    </row>
    <row r="522" spans="1:12" x14ac:dyDescent="0.2">
      <c r="A522" s="119" t="s">
        <v>2362</v>
      </c>
      <c r="B522" s="60" t="s">
        <v>988</v>
      </c>
      <c r="C522" s="60" t="s">
        <v>944</v>
      </c>
      <c r="D522" s="60" t="s">
        <v>236</v>
      </c>
      <c r="E522" s="60" t="s">
        <v>237</v>
      </c>
      <c r="F522" s="120">
        <v>2.3469666299999998</v>
      </c>
      <c r="G522" s="120">
        <v>1.61460227</v>
      </c>
      <c r="H522" s="75">
        <f t="shared" si="24"/>
        <v>0.45358809014928481</v>
      </c>
      <c r="I522" s="120">
        <v>1.8014625900000001</v>
      </c>
      <c r="J522" s="120">
        <v>0.51621154999999996</v>
      </c>
      <c r="K522" s="75">
        <f t="shared" si="25"/>
        <v>2.4897758293087402</v>
      </c>
      <c r="L522" s="75">
        <f t="shared" si="26"/>
        <v>0.76757060239923403</v>
      </c>
    </row>
    <row r="523" spans="1:12" x14ac:dyDescent="0.2">
      <c r="A523" s="119" t="s">
        <v>2871</v>
      </c>
      <c r="B523" s="60" t="s">
        <v>355</v>
      </c>
      <c r="C523" s="60" t="s">
        <v>945</v>
      </c>
      <c r="D523" s="60" t="s">
        <v>235</v>
      </c>
      <c r="E523" s="60" t="s">
        <v>1088</v>
      </c>
      <c r="F523" s="120">
        <v>2.186611756</v>
      </c>
      <c r="G523" s="120">
        <v>0.40271710399999999</v>
      </c>
      <c r="H523" s="75">
        <f t="shared" si="24"/>
        <v>4.4296471003625415</v>
      </c>
      <c r="I523" s="120">
        <v>1.7901552700000001</v>
      </c>
      <c r="J523" s="120">
        <v>0.17493057000000001</v>
      </c>
      <c r="K523" s="75">
        <f t="shared" si="25"/>
        <v>9.2335187611862235</v>
      </c>
      <c r="L523" s="75">
        <f t="shared" si="26"/>
        <v>0.81868912717946629</v>
      </c>
    </row>
    <row r="524" spans="1:12" x14ac:dyDescent="0.2">
      <c r="A524" s="119" t="s">
        <v>1974</v>
      </c>
      <c r="B524" s="60" t="s">
        <v>14</v>
      </c>
      <c r="C524" s="60" t="s">
        <v>944</v>
      </c>
      <c r="D524" s="60" t="s">
        <v>878</v>
      </c>
      <c r="E524" s="60" t="s">
        <v>1088</v>
      </c>
      <c r="F524" s="120">
        <v>2.4313329399999999</v>
      </c>
      <c r="G524" s="120">
        <v>3.3211482700000001</v>
      </c>
      <c r="H524" s="75">
        <f t="shared" si="24"/>
        <v>-0.26792400027355601</v>
      </c>
      <c r="I524" s="120">
        <v>1.7803305300000001</v>
      </c>
      <c r="J524" s="120">
        <v>4.2227599999999997E-2</v>
      </c>
      <c r="K524" s="75">
        <f t="shared" si="25"/>
        <v>41.160353181331644</v>
      </c>
      <c r="L524" s="75">
        <f t="shared" si="26"/>
        <v>0.73224464683968793</v>
      </c>
    </row>
    <row r="525" spans="1:12" x14ac:dyDescent="0.2">
      <c r="A525" s="119" t="s">
        <v>2472</v>
      </c>
      <c r="B525" s="60" t="s">
        <v>162</v>
      </c>
      <c r="C525" s="60" t="s">
        <v>170</v>
      </c>
      <c r="D525" s="60" t="s">
        <v>236</v>
      </c>
      <c r="E525" s="60" t="s">
        <v>1088</v>
      </c>
      <c r="F525" s="120">
        <v>6.4325229999999997E-2</v>
      </c>
      <c r="G525" s="120">
        <v>4.0981519999999994E-2</v>
      </c>
      <c r="H525" s="75">
        <f t="shared" si="24"/>
        <v>0.5696155242655716</v>
      </c>
      <c r="I525" s="120">
        <v>1.7314248999999999</v>
      </c>
      <c r="J525" s="120">
        <v>1.7743096299999999</v>
      </c>
      <c r="K525" s="75">
        <f t="shared" si="25"/>
        <v>-2.4169811894669047E-2</v>
      </c>
      <c r="L525" s="75">
        <f t="shared" si="26"/>
        <v>26.916730806870024</v>
      </c>
    </row>
    <row r="526" spans="1:12" x14ac:dyDescent="0.2">
      <c r="A526" s="119" t="s">
        <v>2607</v>
      </c>
      <c r="B526" s="60" t="s">
        <v>2608</v>
      </c>
      <c r="C526" s="60" t="s">
        <v>2089</v>
      </c>
      <c r="D526" s="60" t="s">
        <v>235</v>
      </c>
      <c r="E526" s="60" t="s">
        <v>1088</v>
      </c>
      <c r="F526" s="120">
        <v>1.3834130200000001</v>
      </c>
      <c r="G526" s="120">
        <v>0.31264743</v>
      </c>
      <c r="H526" s="75">
        <f t="shared" si="24"/>
        <v>3.4248341334518573</v>
      </c>
      <c r="I526" s="120">
        <v>1.7114091299999998</v>
      </c>
      <c r="J526" s="120">
        <v>0.36142765000000004</v>
      </c>
      <c r="K526" s="75">
        <f t="shared" si="25"/>
        <v>3.7351361468885944</v>
      </c>
      <c r="L526" s="75">
        <f t="shared" si="26"/>
        <v>1.2370919640470057</v>
      </c>
    </row>
    <row r="527" spans="1:12" x14ac:dyDescent="0.2">
      <c r="A527" s="119" t="s">
        <v>1963</v>
      </c>
      <c r="B527" s="60" t="s">
        <v>1612</v>
      </c>
      <c r="C527" s="60" t="s">
        <v>944</v>
      </c>
      <c r="D527" s="60" t="s">
        <v>236</v>
      </c>
      <c r="E527" s="60" t="s">
        <v>1088</v>
      </c>
      <c r="F527" s="120">
        <v>4.3780119000000006</v>
      </c>
      <c r="G527" s="120">
        <v>11.160938535</v>
      </c>
      <c r="H527" s="75">
        <f t="shared" si="24"/>
        <v>-0.60773801537649974</v>
      </c>
      <c r="I527" s="120">
        <v>1.7101866272866399</v>
      </c>
      <c r="J527" s="120">
        <v>12.27033123</v>
      </c>
      <c r="K527" s="75">
        <f t="shared" si="25"/>
        <v>-0.86062424923743153</v>
      </c>
      <c r="L527" s="75">
        <f t="shared" si="26"/>
        <v>0.39063087683398934</v>
      </c>
    </row>
    <row r="528" spans="1:12" x14ac:dyDescent="0.2">
      <c r="A528" s="119" t="s">
        <v>1834</v>
      </c>
      <c r="B528" s="60" t="s">
        <v>1684</v>
      </c>
      <c r="C528" s="60" t="s">
        <v>703</v>
      </c>
      <c r="D528" s="60" t="s">
        <v>235</v>
      </c>
      <c r="E528" s="60" t="s">
        <v>1088</v>
      </c>
      <c r="F528" s="120">
        <v>1.4077022320000001</v>
      </c>
      <c r="G528" s="120">
        <v>0.15504417300000001</v>
      </c>
      <c r="H528" s="75">
        <f t="shared" si="24"/>
        <v>8.0793623827449483</v>
      </c>
      <c r="I528" s="120">
        <v>1.67814475</v>
      </c>
      <c r="J528" s="120">
        <v>3.1195706599999999</v>
      </c>
      <c r="K528" s="75">
        <f t="shared" si="25"/>
        <v>-0.46205906744872383</v>
      </c>
      <c r="L528" s="75">
        <f t="shared" si="26"/>
        <v>1.1921162813074235</v>
      </c>
    </row>
    <row r="529" spans="1:12" x14ac:dyDescent="0.2">
      <c r="A529" s="119" t="s">
        <v>2833</v>
      </c>
      <c r="B529" s="60" t="s">
        <v>607</v>
      </c>
      <c r="C529" s="60" t="s">
        <v>945</v>
      </c>
      <c r="D529" s="60" t="s">
        <v>235</v>
      </c>
      <c r="E529" s="60" t="s">
        <v>1088</v>
      </c>
      <c r="F529" s="120">
        <v>3.6844669999999996E-2</v>
      </c>
      <c r="G529" s="120">
        <v>3.3418947000000001</v>
      </c>
      <c r="H529" s="75">
        <f t="shared" si="24"/>
        <v>-0.98897491593616038</v>
      </c>
      <c r="I529" s="120">
        <v>1.6477247099999999</v>
      </c>
      <c r="J529" s="120">
        <v>3.3177147799999998</v>
      </c>
      <c r="K529" s="75">
        <f t="shared" si="25"/>
        <v>-0.50335552654107296</v>
      </c>
      <c r="L529" s="75">
        <f t="shared" si="26"/>
        <v>44.720843204729476</v>
      </c>
    </row>
    <row r="530" spans="1:12" x14ac:dyDescent="0.2">
      <c r="A530" s="119" t="s">
        <v>518</v>
      </c>
      <c r="B530" s="60" t="s">
        <v>68</v>
      </c>
      <c r="C530" s="60" t="s">
        <v>524</v>
      </c>
      <c r="D530" s="60" t="s">
        <v>235</v>
      </c>
      <c r="E530" s="60" t="s">
        <v>1088</v>
      </c>
      <c r="F530" s="120">
        <v>0.88106802200000001</v>
      </c>
      <c r="G530" s="120">
        <v>3.8543480649999999</v>
      </c>
      <c r="H530" s="75">
        <f t="shared" si="24"/>
        <v>-0.77140932600232093</v>
      </c>
      <c r="I530" s="120">
        <v>1.6381935000000001</v>
      </c>
      <c r="J530" s="120">
        <v>25.854500010000002</v>
      </c>
      <c r="K530" s="75">
        <f t="shared" si="25"/>
        <v>-0.93663797407157823</v>
      </c>
      <c r="L530" s="75">
        <f t="shared" si="26"/>
        <v>1.8593269294706056</v>
      </c>
    </row>
    <row r="531" spans="1:12" x14ac:dyDescent="0.2">
      <c r="A531" s="119" t="s">
        <v>2554</v>
      </c>
      <c r="B531" s="60" t="s">
        <v>2235</v>
      </c>
      <c r="C531" s="60" t="s">
        <v>2089</v>
      </c>
      <c r="D531" s="60" t="s">
        <v>235</v>
      </c>
      <c r="E531" s="60" t="s">
        <v>237</v>
      </c>
      <c r="F531" s="120">
        <v>1.2119538300000001</v>
      </c>
      <c r="G531" s="120">
        <v>0.24545464</v>
      </c>
      <c r="H531" s="75">
        <f t="shared" si="24"/>
        <v>3.9375877758921165</v>
      </c>
      <c r="I531" s="120">
        <v>1.63694878</v>
      </c>
      <c r="J531" s="120">
        <v>0.16709848999999999</v>
      </c>
      <c r="K531" s="75">
        <f t="shared" si="25"/>
        <v>8.7963110259105282</v>
      </c>
      <c r="L531" s="75">
        <f t="shared" si="26"/>
        <v>1.3506692577554706</v>
      </c>
    </row>
    <row r="532" spans="1:12" x14ac:dyDescent="0.2">
      <c r="A532" s="119" t="s">
        <v>2588</v>
      </c>
      <c r="B532" s="60" t="s">
        <v>428</v>
      </c>
      <c r="C532" s="60" t="s">
        <v>703</v>
      </c>
      <c r="D532" s="60" t="s">
        <v>235</v>
      </c>
      <c r="E532" s="60" t="s">
        <v>1088</v>
      </c>
      <c r="F532" s="120">
        <v>0.28069977000000002</v>
      </c>
      <c r="G532" s="120">
        <v>0.24808848</v>
      </c>
      <c r="H532" s="75">
        <f t="shared" si="24"/>
        <v>0.13145023904374775</v>
      </c>
      <c r="I532" s="120">
        <v>1.6125868799999998</v>
      </c>
      <c r="J532" s="120">
        <v>1.1493085300000001</v>
      </c>
      <c r="K532" s="75">
        <f t="shared" si="25"/>
        <v>0.40309311025473704</v>
      </c>
      <c r="L532" s="75">
        <f t="shared" si="26"/>
        <v>5.7448813727207533</v>
      </c>
    </row>
    <row r="533" spans="1:12" x14ac:dyDescent="0.2">
      <c r="A533" s="119" t="s">
        <v>1825</v>
      </c>
      <c r="B533" s="60" t="s">
        <v>1087</v>
      </c>
      <c r="C533" s="60" t="s">
        <v>703</v>
      </c>
      <c r="D533" s="60" t="s">
        <v>235</v>
      </c>
      <c r="E533" s="60" t="s">
        <v>1088</v>
      </c>
      <c r="F533" s="120">
        <v>0.27367436099999998</v>
      </c>
      <c r="G533" s="120">
        <v>0.153480543</v>
      </c>
      <c r="H533" s="75">
        <f t="shared" si="24"/>
        <v>0.78312088067084829</v>
      </c>
      <c r="I533" s="120">
        <v>1.60875689</v>
      </c>
      <c r="J533" s="120">
        <v>0.34272249999999999</v>
      </c>
      <c r="K533" s="75">
        <f t="shared" si="25"/>
        <v>3.694050988773717</v>
      </c>
      <c r="L533" s="75">
        <f t="shared" si="26"/>
        <v>5.8783617293254595</v>
      </c>
    </row>
    <row r="534" spans="1:12" x14ac:dyDescent="0.2">
      <c r="A534" s="119" t="s">
        <v>2317</v>
      </c>
      <c r="B534" s="60" t="s">
        <v>493</v>
      </c>
      <c r="C534" s="60" t="s">
        <v>940</v>
      </c>
      <c r="D534" s="60" t="s">
        <v>235</v>
      </c>
      <c r="E534" s="60" t="s">
        <v>1088</v>
      </c>
      <c r="F534" s="120">
        <v>0.33112548100000005</v>
      </c>
      <c r="G534" s="120">
        <v>0.27699555599999998</v>
      </c>
      <c r="H534" s="75">
        <f t="shared" si="24"/>
        <v>0.19541802685094378</v>
      </c>
      <c r="I534" s="120">
        <v>1.5807147399999999</v>
      </c>
      <c r="J534" s="120">
        <v>0.26471362999999998</v>
      </c>
      <c r="K534" s="75">
        <f t="shared" si="25"/>
        <v>4.971414241117845</v>
      </c>
      <c r="L534" s="75">
        <f t="shared" si="26"/>
        <v>4.7737635147444291</v>
      </c>
    </row>
    <row r="535" spans="1:12" x14ac:dyDescent="0.2">
      <c r="A535" s="119" t="s">
        <v>2886</v>
      </c>
      <c r="B535" s="60" t="s">
        <v>619</v>
      </c>
      <c r="C535" s="60" t="s">
        <v>945</v>
      </c>
      <c r="D535" s="60" t="s">
        <v>236</v>
      </c>
      <c r="E535" s="60" t="s">
        <v>1088</v>
      </c>
      <c r="F535" s="120">
        <v>1.4533068600000001</v>
      </c>
      <c r="G535" s="120">
        <v>0.147295645</v>
      </c>
      <c r="H535" s="75">
        <f t="shared" si="24"/>
        <v>8.8665976173294201</v>
      </c>
      <c r="I535" s="120">
        <v>1.5603285600000001</v>
      </c>
      <c r="J535" s="120">
        <v>1.369838E-2</v>
      </c>
      <c r="K535" s="75" t="str">
        <f t="shared" si="25"/>
        <v/>
      </c>
      <c r="L535" s="75">
        <f t="shared" si="26"/>
        <v>1.073640125802475</v>
      </c>
    </row>
    <row r="536" spans="1:12" x14ac:dyDescent="0.2">
      <c r="A536" s="119" t="s">
        <v>1796</v>
      </c>
      <c r="B536" s="60" t="s">
        <v>1422</v>
      </c>
      <c r="C536" s="60" t="s">
        <v>703</v>
      </c>
      <c r="D536" s="60" t="s">
        <v>235</v>
      </c>
      <c r="E536" s="60" t="s">
        <v>237</v>
      </c>
      <c r="F536" s="120">
        <v>0.39864881000000002</v>
      </c>
      <c r="G536" s="120">
        <v>2.5142771900000001</v>
      </c>
      <c r="H536" s="75">
        <f t="shared" si="24"/>
        <v>-0.84144595847047399</v>
      </c>
      <c r="I536" s="120">
        <v>1.5466038600000001</v>
      </c>
      <c r="J536" s="120">
        <v>4.6202396200000004</v>
      </c>
      <c r="K536" s="75">
        <f t="shared" si="25"/>
        <v>-0.66525462157739779</v>
      </c>
      <c r="L536" s="75">
        <f t="shared" si="26"/>
        <v>3.8796148921151929</v>
      </c>
    </row>
    <row r="537" spans="1:12" x14ac:dyDescent="0.2">
      <c r="A537" s="119" t="s">
        <v>2817</v>
      </c>
      <c r="B537" s="60" t="s">
        <v>247</v>
      </c>
      <c r="C537" s="60" t="s">
        <v>945</v>
      </c>
      <c r="D537" s="60" t="s">
        <v>235</v>
      </c>
      <c r="E537" s="60" t="s">
        <v>237</v>
      </c>
      <c r="F537" s="120">
        <v>5.0684853159999994</v>
      </c>
      <c r="G537" s="120">
        <v>8.6462729120000006</v>
      </c>
      <c r="H537" s="75">
        <f t="shared" si="24"/>
        <v>-0.41379535811719015</v>
      </c>
      <c r="I537" s="120">
        <v>1.54025923</v>
      </c>
      <c r="J537" s="120">
        <v>9.3781855299999997</v>
      </c>
      <c r="K537" s="75">
        <f t="shared" si="25"/>
        <v>-0.8357614887151843</v>
      </c>
      <c r="L537" s="75">
        <f t="shared" si="26"/>
        <v>0.30388945295703412</v>
      </c>
    </row>
    <row r="538" spans="1:12" x14ac:dyDescent="0.2">
      <c r="A538" s="119" t="s">
        <v>2838</v>
      </c>
      <c r="B538" s="60" t="s">
        <v>597</v>
      </c>
      <c r="C538" s="60" t="s">
        <v>945</v>
      </c>
      <c r="D538" s="60" t="s">
        <v>235</v>
      </c>
      <c r="E538" s="60" t="s">
        <v>1088</v>
      </c>
      <c r="F538" s="120">
        <v>7.0469525280000003</v>
      </c>
      <c r="G538" s="120">
        <v>2.6972823999999997</v>
      </c>
      <c r="H538" s="75">
        <f t="shared" si="24"/>
        <v>1.6126120601980722</v>
      </c>
      <c r="I538" s="120">
        <v>1.5112525700000001</v>
      </c>
      <c r="J538" s="120">
        <v>0.30442783000000001</v>
      </c>
      <c r="K538" s="75">
        <f t="shared" si="25"/>
        <v>3.9642392090105565</v>
      </c>
      <c r="L538" s="75">
        <f t="shared" si="26"/>
        <v>0.21445476807105859</v>
      </c>
    </row>
    <row r="539" spans="1:12" x14ac:dyDescent="0.2">
      <c r="A539" s="119" t="s">
        <v>2856</v>
      </c>
      <c r="B539" s="60" t="s">
        <v>615</v>
      </c>
      <c r="C539" s="60" t="s">
        <v>945</v>
      </c>
      <c r="D539" s="60" t="s">
        <v>235</v>
      </c>
      <c r="E539" s="60" t="s">
        <v>237</v>
      </c>
      <c r="F539" s="120">
        <v>1.6325631140000001</v>
      </c>
      <c r="G539" s="120">
        <v>1.360442733</v>
      </c>
      <c r="H539" s="75">
        <f t="shared" si="24"/>
        <v>0.20002340002943741</v>
      </c>
      <c r="I539" s="120">
        <v>1.5000269199999998</v>
      </c>
      <c r="J539" s="120">
        <v>1.2354889999999999E-2</v>
      </c>
      <c r="K539" s="75" t="str">
        <f t="shared" si="25"/>
        <v/>
      </c>
      <c r="L539" s="75">
        <f t="shared" si="26"/>
        <v>0.918817108592348</v>
      </c>
    </row>
    <row r="540" spans="1:12" x14ac:dyDescent="0.2">
      <c r="A540" s="119" t="s">
        <v>2593</v>
      </c>
      <c r="B540" s="60" t="s">
        <v>2232</v>
      </c>
      <c r="C540" s="60" t="s">
        <v>2089</v>
      </c>
      <c r="D540" s="60" t="s">
        <v>235</v>
      </c>
      <c r="E540" s="60" t="s">
        <v>237</v>
      </c>
      <c r="F540" s="120">
        <v>0.71312149999999996</v>
      </c>
      <c r="G540" s="120">
        <v>1.594398E-2</v>
      </c>
      <c r="H540" s="75">
        <f t="shared" si="24"/>
        <v>43.726693084160914</v>
      </c>
      <c r="I540" s="120">
        <v>1.4958134699999999</v>
      </c>
      <c r="J540" s="120">
        <v>23.876456620000003</v>
      </c>
      <c r="K540" s="75">
        <f t="shared" si="25"/>
        <v>-0.9373519490849811</v>
      </c>
      <c r="L540" s="75">
        <f t="shared" si="26"/>
        <v>2.0975576672418375</v>
      </c>
    </row>
    <row r="541" spans="1:12" x14ac:dyDescent="0.2">
      <c r="A541" s="119" t="s">
        <v>2357</v>
      </c>
      <c r="B541" s="60" t="s">
        <v>1002</v>
      </c>
      <c r="C541" s="60" t="s">
        <v>944</v>
      </c>
      <c r="D541" s="60" t="s">
        <v>236</v>
      </c>
      <c r="E541" s="60" t="s">
        <v>237</v>
      </c>
      <c r="F541" s="120">
        <v>1.6764050100000001</v>
      </c>
      <c r="G541" s="120">
        <v>1.4855574299999998</v>
      </c>
      <c r="H541" s="75">
        <f t="shared" si="24"/>
        <v>0.12846866512592525</v>
      </c>
      <c r="I541" s="120">
        <v>1.4940819299999999</v>
      </c>
      <c r="J541" s="120">
        <v>12.46685235</v>
      </c>
      <c r="K541" s="75">
        <f t="shared" si="25"/>
        <v>-0.88015564089038079</v>
      </c>
      <c r="L541" s="75">
        <f t="shared" si="26"/>
        <v>0.89124162782119087</v>
      </c>
    </row>
    <row r="542" spans="1:12" x14ac:dyDescent="0.2">
      <c r="A542" s="119" t="s">
        <v>1698</v>
      </c>
      <c r="B542" s="60" t="s">
        <v>1699</v>
      </c>
      <c r="C542" s="60" t="s">
        <v>170</v>
      </c>
      <c r="D542" s="60" t="s">
        <v>878</v>
      </c>
      <c r="E542" s="60" t="s">
        <v>237</v>
      </c>
      <c r="F542" s="120">
        <v>0.59528343000000006</v>
      </c>
      <c r="G542" s="120">
        <v>0.91994668999999996</v>
      </c>
      <c r="H542" s="75">
        <f t="shared" si="24"/>
        <v>-0.3529152977331762</v>
      </c>
      <c r="I542" s="120">
        <v>1.4805119699657001</v>
      </c>
      <c r="J542" s="120">
        <v>0.47193590999999996</v>
      </c>
      <c r="K542" s="75">
        <f t="shared" si="25"/>
        <v>2.1371038706626506</v>
      </c>
      <c r="L542" s="75">
        <f t="shared" si="26"/>
        <v>2.4870706882697875</v>
      </c>
    </row>
    <row r="543" spans="1:12" x14ac:dyDescent="0.2">
      <c r="A543" s="119" t="s">
        <v>2840</v>
      </c>
      <c r="B543" s="60" t="s">
        <v>507</v>
      </c>
      <c r="C543" s="60" t="s">
        <v>945</v>
      </c>
      <c r="D543" s="60" t="s">
        <v>235</v>
      </c>
      <c r="E543" s="60" t="s">
        <v>1088</v>
      </c>
      <c r="F543" s="120">
        <v>2.114383057</v>
      </c>
      <c r="G543" s="120">
        <v>2.5347446740000001</v>
      </c>
      <c r="H543" s="75">
        <f t="shared" si="24"/>
        <v>-0.16583982651658591</v>
      </c>
      <c r="I543" s="120">
        <v>1.45506709</v>
      </c>
      <c r="J543" s="120">
        <v>1.3111391299999999</v>
      </c>
      <c r="K543" s="75">
        <f t="shared" si="25"/>
        <v>0.10977321682100971</v>
      </c>
      <c r="L543" s="75">
        <f t="shared" si="26"/>
        <v>0.68817572349663414</v>
      </c>
    </row>
    <row r="544" spans="1:12" x14ac:dyDescent="0.2">
      <c r="A544" s="119" t="s">
        <v>2029</v>
      </c>
      <c r="B544" s="60" t="s">
        <v>18</v>
      </c>
      <c r="C544" s="60" t="s">
        <v>944</v>
      </c>
      <c r="D544" s="60" t="s">
        <v>878</v>
      </c>
      <c r="E544" s="60" t="s">
        <v>1088</v>
      </c>
      <c r="F544" s="120">
        <v>1.29914807</v>
      </c>
      <c r="G544" s="120">
        <v>0.13487210999999999</v>
      </c>
      <c r="H544" s="75">
        <f t="shared" si="24"/>
        <v>8.6324441724831029</v>
      </c>
      <c r="I544" s="120">
        <v>1.41712193</v>
      </c>
      <c r="J544" s="120">
        <v>5.3458797300000001</v>
      </c>
      <c r="K544" s="75">
        <f t="shared" si="25"/>
        <v>-0.73491324130481328</v>
      </c>
      <c r="L544" s="75">
        <f t="shared" si="26"/>
        <v>1.0908086327680877</v>
      </c>
    </row>
    <row r="545" spans="1:12" x14ac:dyDescent="0.2">
      <c r="A545" s="119" t="s">
        <v>1861</v>
      </c>
      <c r="B545" s="60" t="s">
        <v>1061</v>
      </c>
      <c r="C545" s="60" t="s">
        <v>703</v>
      </c>
      <c r="D545" s="60" t="s">
        <v>235</v>
      </c>
      <c r="E545" s="60" t="s">
        <v>1088</v>
      </c>
      <c r="F545" s="120">
        <v>2.4101044999999998E-2</v>
      </c>
      <c r="G545" s="120">
        <v>7.1921609999999997E-2</v>
      </c>
      <c r="H545" s="75">
        <f t="shared" si="24"/>
        <v>-0.66489842204589134</v>
      </c>
      <c r="I545" s="120">
        <v>1.40851701</v>
      </c>
      <c r="J545" s="120">
        <v>2.22013E-2</v>
      </c>
      <c r="K545" s="75">
        <f t="shared" si="25"/>
        <v>62.442997031705346</v>
      </c>
      <c r="L545" s="75">
        <f t="shared" si="26"/>
        <v>58.442155101573398</v>
      </c>
    </row>
    <row r="546" spans="1:12" x14ac:dyDescent="0.2">
      <c r="A546" s="119" t="s">
        <v>2860</v>
      </c>
      <c r="B546" s="60" t="s">
        <v>605</v>
      </c>
      <c r="C546" s="60" t="s">
        <v>945</v>
      </c>
      <c r="D546" s="60" t="s">
        <v>235</v>
      </c>
      <c r="E546" s="60" t="s">
        <v>1088</v>
      </c>
      <c r="F546" s="120">
        <v>3.2875682300000002</v>
      </c>
      <c r="G546" s="120">
        <v>1.1933433</v>
      </c>
      <c r="H546" s="75">
        <f t="shared" si="24"/>
        <v>1.754922435145025</v>
      </c>
      <c r="I546" s="120">
        <v>1.40682328</v>
      </c>
      <c r="J546" s="120">
        <v>0.14858409</v>
      </c>
      <c r="K546" s="75">
        <f t="shared" si="25"/>
        <v>8.4681959555696711</v>
      </c>
      <c r="L546" s="75">
        <f t="shared" si="26"/>
        <v>0.42792215448559678</v>
      </c>
    </row>
    <row r="547" spans="1:12" x14ac:dyDescent="0.2">
      <c r="A547" s="119" t="s">
        <v>1791</v>
      </c>
      <c r="B547" s="60" t="s">
        <v>143</v>
      </c>
      <c r="C547" s="60" t="s">
        <v>703</v>
      </c>
      <c r="D547" s="60" t="s">
        <v>235</v>
      </c>
      <c r="E547" s="60" t="s">
        <v>1088</v>
      </c>
      <c r="F547" s="120">
        <v>1.0243861400000001</v>
      </c>
      <c r="G547" s="120">
        <v>5.3969806660000001</v>
      </c>
      <c r="H547" s="75">
        <f t="shared" si="24"/>
        <v>-0.81019273490204491</v>
      </c>
      <c r="I547" s="120">
        <v>1.3859916200000002</v>
      </c>
      <c r="J547" s="120">
        <v>6.10525626</v>
      </c>
      <c r="K547" s="75">
        <f t="shared" si="25"/>
        <v>-0.77298387471781571</v>
      </c>
      <c r="L547" s="75">
        <f t="shared" si="26"/>
        <v>1.3529972398884664</v>
      </c>
    </row>
    <row r="548" spans="1:12" x14ac:dyDescent="0.2">
      <c r="A548" s="119" t="s">
        <v>2271</v>
      </c>
      <c r="B548" s="60" t="s">
        <v>240</v>
      </c>
      <c r="C548" s="60" t="s">
        <v>940</v>
      </c>
      <c r="D548" s="60" t="s">
        <v>235</v>
      </c>
      <c r="E548" s="60" t="s">
        <v>1088</v>
      </c>
      <c r="F548" s="120">
        <v>7.1360657359999999</v>
      </c>
      <c r="G548" s="120">
        <v>2.420099451</v>
      </c>
      <c r="H548" s="75">
        <f t="shared" si="24"/>
        <v>1.948666317432258</v>
      </c>
      <c r="I548" s="120">
        <v>1.37904165</v>
      </c>
      <c r="J548" s="120">
        <v>10.08096767</v>
      </c>
      <c r="K548" s="75">
        <f t="shared" si="25"/>
        <v>-0.86320344483358513</v>
      </c>
      <c r="L548" s="75">
        <f t="shared" si="26"/>
        <v>0.19324957210567939</v>
      </c>
    </row>
    <row r="549" spans="1:12" x14ac:dyDescent="0.2">
      <c r="A549" s="119" t="s">
        <v>2655</v>
      </c>
      <c r="B549" s="60" t="s">
        <v>78</v>
      </c>
      <c r="C549" s="60" t="s">
        <v>939</v>
      </c>
      <c r="D549" s="60" t="s">
        <v>235</v>
      </c>
      <c r="E549" s="60" t="s">
        <v>1088</v>
      </c>
      <c r="F549" s="120">
        <v>4.5411111050000006</v>
      </c>
      <c r="G549" s="120">
        <v>3.7882463799999999</v>
      </c>
      <c r="H549" s="75">
        <f t="shared" si="24"/>
        <v>0.19873700110286929</v>
      </c>
      <c r="I549" s="120">
        <v>1.3659922</v>
      </c>
      <c r="J549" s="120">
        <v>0.12989459</v>
      </c>
      <c r="K549" s="75">
        <f t="shared" si="25"/>
        <v>9.5161592950098992</v>
      </c>
      <c r="L549" s="75">
        <f t="shared" si="26"/>
        <v>0.30080572098224401</v>
      </c>
    </row>
    <row r="550" spans="1:12" x14ac:dyDescent="0.2">
      <c r="A550" s="119" t="s">
        <v>2095</v>
      </c>
      <c r="B550" s="60" t="s">
        <v>2096</v>
      </c>
      <c r="C550" s="60" t="s">
        <v>2089</v>
      </c>
      <c r="D550" s="60" t="s">
        <v>235</v>
      </c>
      <c r="E550" s="60" t="s">
        <v>1088</v>
      </c>
      <c r="F550" s="120">
        <v>1.984665E-2</v>
      </c>
      <c r="G550" s="120">
        <v>9.3916799999999995E-3</v>
      </c>
      <c r="H550" s="75">
        <f t="shared" si="24"/>
        <v>1.1132161657978128</v>
      </c>
      <c r="I550" s="120">
        <v>1.34167993</v>
      </c>
      <c r="J550" s="120">
        <v>0</v>
      </c>
      <c r="K550" s="75" t="str">
        <f t="shared" si="25"/>
        <v/>
      </c>
      <c r="L550" s="75">
        <f t="shared" si="26"/>
        <v>67.602337422184604</v>
      </c>
    </row>
    <row r="551" spans="1:12" x14ac:dyDescent="0.2">
      <c r="A551" s="119" t="s">
        <v>2837</v>
      </c>
      <c r="B551" s="60" t="s">
        <v>350</v>
      </c>
      <c r="C551" s="60" t="s">
        <v>945</v>
      </c>
      <c r="D551" s="60" t="s">
        <v>235</v>
      </c>
      <c r="E551" s="60" t="s">
        <v>1088</v>
      </c>
      <c r="F551" s="120">
        <v>1.21395151</v>
      </c>
      <c r="G551" s="120">
        <v>3.0333440699999996</v>
      </c>
      <c r="H551" s="75">
        <f t="shared" si="24"/>
        <v>-0.5997976220350103</v>
      </c>
      <c r="I551" s="120">
        <v>1.33989001</v>
      </c>
      <c r="J551" s="120">
        <v>41.192535759999998</v>
      </c>
      <c r="K551" s="75">
        <f t="shared" si="25"/>
        <v>-0.96747250478080304</v>
      </c>
      <c r="L551" s="75">
        <f t="shared" si="26"/>
        <v>1.1037426115973941</v>
      </c>
    </row>
    <row r="552" spans="1:12" x14ac:dyDescent="0.2">
      <c r="A552" s="119" t="s">
        <v>2281</v>
      </c>
      <c r="B552" s="60" t="s">
        <v>1475</v>
      </c>
      <c r="C552" s="60" t="s">
        <v>940</v>
      </c>
      <c r="D552" s="60" t="s">
        <v>235</v>
      </c>
      <c r="E552" s="60" t="s">
        <v>1088</v>
      </c>
      <c r="F552" s="120">
        <v>1.352083774</v>
      </c>
      <c r="G552" s="120">
        <v>0.922330608</v>
      </c>
      <c r="H552" s="75">
        <f t="shared" si="24"/>
        <v>0.46594264819193776</v>
      </c>
      <c r="I552" s="120">
        <v>1.32268169</v>
      </c>
      <c r="J552" s="120">
        <v>0.32986459000000001</v>
      </c>
      <c r="K552" s="75">
        <f t="shared" si="25"/>
        <v>3.0097716763111793</v>
      </c>
      <c r="L552" s="75">
        <f t="shared" si="26"/>
        <v>0.97825424388237647</v>
      </c>
    </row>
    <row r="553" spans="1:12" x14ac:dyDescent="0.2">
      <c r="A553" s="119" t="s">
        <v>2338</v>
      </c>
      <c r="B553" s="60" t="s">
        <v>2339</v>
      </c>
      <c r="C553" s="60" t="s">
        <v>2089</v>
      </c>
      <c r="D553" s="60" t="s">
        <v>236</v>
      </c>
      <c r="E553" s="60" t="s">
        <v>237</v>
      </c>
      <c r="F553" s="120">
        <v>2.5366912999999998</v>
      </c>
      <c r="G553" s="120">
        <v>0.58763383999999996</v>
      </c>
      <c r="H553" s="75">
        <f t="shared" si="24"/>
        <v>3.3167890058884284</v>
      </c>
      <c r="I553" s="120">
        <v>1.32260084</v>
      </c>
      <c r="J553" s="120">
        <v>0.42196212999999999</v>
      </c>
      <c r="K553" s="75">
        <f t="shared" si="25"/>
        <v>2.1344064928291075</v>
      </c>
      <c r="L553" s="75">
        <f t="shared" si="26"/>
        <v>0.52138817206492571</v>
      </c>
    </row>
    <row r="554" spans="1:12" x14ac:dyDescent="0.2">
      <c r="A554" s="119" t="s">
        <v>2450</v>
      </c>
      <c r="B554" s="60" t="s">
        <v>882</v>
      </c>
      <c r="C554" s="60" t="s">
        <v>940</v>
      </c>
      <c r="D554" s="60" t="s">
        <v>235</v>
      </c>
      <c r="E554" s="60" t="s">
        <v>1088</v>
      </c>
      <c r="F554" s="120">
        <v>2.9652281940000003</v>
      </c>
      <c r="G554" s="120">
        <v>1.8683087919999999</v>
      </c>
      <c r="H554" s="75">
        <f t="shared" si="24"/>
        <v>0.58711889956143848</v>
      </c>
      <c r="I554" s="120">
        <v>1.3075748</v>
      </c>
      <c r="J554" s="120">
        <v>35.847425260000001</v>
      </c>
      <c r="K554" s="75">
        <f t="shared" si="25"/>
        <v>-0.96352388517400589</v>
      </c>
      <c r="L554" s="75">
        <f t="shared" si="26"/>
        <v>0.44096936709485501</v>
      </c>
    </row>
    <row r="555" spans="1:12" x14ac:dyDescent="0.2">
      <c r="A555" s="119" t="s">
        <v>2625</v>
      </c>
      <c r="B555" s="60" t="s">
        <v>213</v>
      </c>
      <c r="C555" s="60" t="s">
        <v>939</v>
      </c>
      <c r="D555" s="60" t="s">
        <v>235</v>
      </c>
      <c r="E555" s="60" t="s">
        <v>1088</v>
      </c>
      <c r="F555" s="120">
        <v>5.3241609000000008</v>
      </c>
      <c r="G555" s="120">
        <v>6.8525205300000005</v>
      </c>
      <c r="H555" s="75">
        <f t="shared" si="24"/>
        <v>-0.22303612565754682</v>
      </c>
      <c r="I555" s="120">
        <v>1.3044705300000001</v>
      </c>
      <c r="J555" s="120">
        <v>0</v>
      </c>
      <c r="K555" s="75" t="str">
        <f t="shared" si="25"/>
        <v/>
      </c>
      <c r="L555" s="75">
        <f t="shared" si="26"/>
        <v>0.24500959954084031</v>
      </c>
    </row>
    <row r="556" spans="1:12" x14ac:dyDescent="0.2">
      <c r="A556" s="119" t="s">
        <v>2616</v>
      </c>
      <c r="B556" s="60" t="s">
        <v>206</v>
      </c>
      <c r="C556" s="60" t="s">
        <v>939</v>
      </c>
      <c r="D556" s="60" t="s">
        <v>235</v>
      </c>
      <c r="E556" s="60" t="s">
        <v>1088</v>
      </c>
      <c r="F556" s="120">
        <v>0.38456474599999996</v>
      </c>
      <c r="G556" s="120">
        <v>1.0886321029999999</v>
      </c>
      <c r="H556" s="75">
        <f t="shared" si="24"/>
        <v>-0.64674498855928009</v>
      </c>
      <c r="I556" s="120">
        <v>1.3030276299999999</v>
      </c>
      <c r="J556" s="120">
        <v>2.7140328</v>
      </c>
      <c r="K556" s="75">
        <f t="shared" si="25"/>
        <v>-0.51989245303151832</v>
      </c>
      <c r="L556" s="75">
        <f t="shared" si="26"/>
        <v>3.3883179452960048</v>
      </c>
    </row>
    <row r="557" spans="1:12" x14ac:dyDescent="0.2">
      <c r="A557" s="119" t="s">
        <v>2177</v>
      </c>
      <c r="B557" s="60" t="s">
        <v>1098</v>
      </c>
      <c r="C557" s="60" t="s">
        <v>1038</v>
      </c>
      <c r="D557" s="60" t="s">
        <v>236</v>
      </c>
      <c r="E557" s="60" t="s">
        <v>237</v>
      </c>
      <c r="F557" s="120">
        <v>0.45521403000000005</v>
      </c>
      <c r="G557" s="120">
        <v>2.10579377</v>
      </c>
      <c r="H557" s="75">
        <f t="shared" si="24"/>
        <v>-0.78382781994838935</v>
      </c>
      <c r="I557" s="120">
        <v>1.29963761517384</v>
      </c>
      <c r="J557" s="120">
        <v>5.4842842870313495</v>
      </c>
      <c r="K557" s="75">
        <f t="shared" si="25"/>
        <v>-0.76302511920341465</v>
      </c>
      <c r="L557" s="75">
        <f t="shared" si="26"/>
        <v>2.8550034259133881</v>
      </c>
    </row>
    <row r="558" spans="1:12" x14ac:dyDescent="0.2">
      <c r="A558" s="119" t="s">
        <v>1853</v>
      </c>
      <c r="B558" s="60" t="s">
        <v>1054</v>
      </c>
      <c r="C558" s="60" t="s">
        <v>703</v>
      </c>
      <c r="D558" s="60" t="s">
        <v>235</v>
      </c>
      <c r="E558" s="60" t="s">
        <v>1088</v>
      </c>
      <c r="F558" s="120">
        <v>4.7904429999999998E-2</v>
      </c>
      <c r="G558" s="120">
        <v>6.4929340000000006E-3</v>
      </c>
      <c r="H558" s="75">
        <f t="shared" si="24"/>
        <v>6.3779326880575091</v>
      </c>
      <c r="I558" s="120">
        <v>1.28776764</v>
      </c>
      <c r="J558" s="120">
        <v>0.23841867</v>
      </c>
      <c r="K558" s="75">
        <f t="shared" si="25"/>
        <v>4.4012869042512488</v>
      </c>
      <c r="L558" s="75">
        <f t="shared" si="26"/>
        <v>26.882015713369306</v>
      </c>
    </row>
    <row r="559" spans="1:12" x14ac:dyDescent="0.2">
      <c r="A559" s="119" t="s">
        <v>2013</v>
      </c>
      <c r="B559" s="60" t="s">
        <v>200</v>
      </c>
      <c r="C559" s="60" t="s">
        <v>944</v>
      </c>
      <c r="D559" s="60" t="s">
        <v>236</v>
      </c>
      <c r="E559" s="60" t="s">
        <v>1088</v>
      </c>
      <c r="F559" s="120">
        <v>2.961252107</v>
      </c>
      <c r="G559" s="120">
        <v>0.31585102199999998</v>
      </c>
      <c r="H559" s="75">
        <f t="shared" si="24"/>
        <v>8.3754710314029008</v>
      </c>
      <c r="I559" s="120">
        <v>1.2781766299999999</v>
      </c>
      <c r="J559" s="120">
        <v>0.17529839999999999</v>
      </c>
      <c r="K559" s="75">
        <f t="shared" si="25"/>
        <v>6.2914335213555859</v>
      </c>
      <c r="L559" s="75">
        <f t="shared" si="26"/>
        <v>0.43163384400084109</v>
      </c>
    </row>
    <row r="560" spans="1:12" x14ac:dyDescent="0.2">
      <c r="A560" s="119" t="s">
        <v>1715</v>
      </c>
      <c r="B560" s="60" t="s">
        <v>1654</v>
      </c>
      <c r="C560" s="60" t="s">
        <v>170</v>
      </c>
      <c r="D560" s="60" t="s">
        <v>236</v>
      </c>
      <c r="E560" s="60" t="s">
        <v>237</v>
      </c>
      <c r="F560" s="120">
        <v>2.9026261600000001</v>
      </c>
      <c r="G560" s="120">
        <v>0.39016919999999999</v>
      </c>
      <c r="H560" s="75">
        <f t="shared" si="24"/>
        <v>6.4394036228385021</v>
      </c>
      <c r="I560" s="120">
        <v>1.24994816</v>
      </c>
      <c r="J560" s="120">
        <v>2.2353700000000001E-2</v>
      </c>
      <c r="K560" s="75">
        <f t="shared" si="25"/>
        <v>54.91683524427723</v>
      </c>
      <c r="L560" s="75">
        <f t="shared" si="26"/>
        <v>0.43062664328774602</v>
      </c>
    </row>
    <row r="561" spans="1:12" x14ac:dyDescent="0.2">
      <c r="A561" s="119" t="s">
        <v>2839</v>
      </c>
      <c r="B561" s="60" t="s">
        <v>601</v>
      </c>
      <c r="C561" s="60" t="s">
        <v>945</v>
      </c>
      <c r="D561" s="60" t="s">
        <v>235</v>
      </c>
      <c r="E561" s="60" t="s">
        <v>1088</v>
      </c>
      <c r="F561" s="120">
        <v>2.8484093800000001</v>
      </c>
      <c r="G561" s="120">
        <v>2.62676036</v>
      </c>
      <c r="H561" s="75">
        <f t="shared" si="24"/>
        <v>8.4381134790689538E-2</v>
      </c>
      <c r="I561" s="120">
        <v>1.23558192</v>
      </c>
      <c r="J561" s="120">
        <v>26.693157800000002</v>
      </c>
      <c r="K561" s="75">
        <f t="shared" si="25"/>
        <v>-0.95371166164536736</v>
      </c>
      <c r="L561" s="75">
        <f t="shared" si="26"/>
        <v>0.4337796135188966</v>
      </c>
    </row>
    <row r="562" spans="1:12" x14ac:dyDescent="0.2">
      <c r="A562" s="119" t="s">
        <v>2568</v>
      </c>
      <c r="B562" s="60" t="s">
        <v>121</v>
      </c>
      <c r="C562" s="60" t="s">
        <v>703</v>
      </c>
      <c r="D562" s="60" t="s">
        <v>235</v>
      </c>
      <c r="E562" s="60" t="s">
        <v>1088</v>
      </c>
      <c r="F562" s="120">
        <v>6.3719999999999993E-5</v>
      </c>
      <c r="G562" s="120">
        <v>0.71349399999999996</v>
      </c>
      <c r="H562" s="75">
        <f t="shared" si="24"/>
        <v>-0.99991069301213464</v>
      </c>
      <c r="I562" s="120">
        <v>1.2222712199999999</v>
      </c>
      <c r="J562" s="120">
        <v>0.47604185999999998</v>
      </c>
      <c r="K562" s="75">
        <f t="shared" si="25"/>
        <v>1.5675708854679291</v>
      </c>
      <c r="L562" s="75" t="str">
        <f t="shared" si="26"/>
        <v/>
      </c>
    </row>
    <row r="563" spans="1:12" x14ac:dyDescent="0.2">
      <c r="A563" s="119" t="s">
        <v>1836</v>
      </c>
      <c r="B563" s="60" t="s">
        <v>1690</v>
      </c>
      <c r="C563" s="60" t="s">
        <v>703</v>
      </c>
      <c r="D563" s="60" t="s">
        <v>235</v>
      </c>
      <c r="E563" s="60" t="s">
        <v>1088</v>
      </c>
      <c r="F563" s="120">
        <v>1.6407074709999998</v>
      </c>
      <c r="G563" s="120">
        <v>0.74672613300000001</v>
      </c>
      <c r="H563" s="75">
        <f t="shared" si="24"/>
        <v>1.1972010868407623</v>
      </c>
      <c r="I563" s="120">
        <v>1.2220893100000001</v>
      </c>
      <c r="J563" s="120">
        <v>0.56636882999999993</v>
      </c>
      <c r="K563" s="75">
        <f t="shared" si="25"/>
        <v>1.1577623012904863</v>
      </c>
      <c r="L563" s="75">
        <f t="shared" si="26"/>
        <v>0.74485508940551426</v>
      </c>
    </row>
    <row r="564" spans="1:12" x14ac:dyDescent="0.2">
      <c r="A564" s="119" t="s">
        <v>2479</v>
      </c>
      <c r="B564" s="60" t="s">
        <v>93</v>
      </c>
      <c r="C564" s="60" t="s">
        <v>946</v>
      </c>
      <c r="D564" s="60" t="s">
        <v>236</v>
      </c>
      <c r="E564" s="60" t="s">
        <v>237</v>
      </c>
      <c r="F564" s="120">
        <v>0.86909413000000002</v>
      </c>
      <c r="G564" s="120">
        <v>0.82512654000000007</v>
      </c>
      <c r="H564" s="75">
        <f t="shared" si="24"/>
        <v>5.3285875400396199E-2</v>
      </c>
      <c r="I564" s="120">
        <v>1.2107014057779402</v>
      </c>
      <c r="J564" s="120">
        <v>53.751371527333497</v>
      </c>
      <c r="K564" s="75">
        <f t="shared" si="25"/>
        <v>-0.97747589742594232</v>
      </c>
      <c r="L564" s="75">
        <f t="shared" si="26"/>
        <v>1.3930613083049359</v>
      </c>
    </row>
    <row r="565" spans="1:12" x14ac:dyDescent="0.2">
      <c r="A565" s="119" t="s">
        <v>2277</v>
      </c>
      <c r="B565" s="119" t="s">
        <v>238</v>
      </c>
      <c r="C565" s="119" t="s">
        <v>940</v>
      </c>
      <c r="D565" s="60" t="s">
        <v>235</v>
      </c>
      <c r="E565" s="60" t="s">
        <v>1088</v>
      </c>
      <c r="F565" s="120">
        <v>1.47922584</v>
      </c>
      <c r="G565" s="120">
        <v>2.4784099999999999E-3</v>
      </c>
      <c r="H565" s="75" t="str">
        <f t="shared" si="24"/>
        <v/>
      </c>
      <c r="I565" s="120">
        <v>1.1999512700000001</v>
      </c>
      <c r="J565" s="120">
        <v>5.0048120000000003</v>
      </c>
      <c r="K565" s="75">
        <f t="shared" si="25"/>
        <v>-0.76024049055189291</v>
      </c>
      <c r="L565" s="75">
        <f t="shared" si="26"/>
        <v>0.81120220966394163</v>
      </c>
    </row>
    <row r="566" spans="1:12" x14ac:dyDescent="0.2">
      <c r="A566" s="119" t="s">
        <v>2495</v>
      </c>
      <c r="B566" s="60" t="s">
        <v>1707</v>
      </c>
      <c r="C566" s="60" t="s">
        <v>703</v>
      </c>
      <c r="D566" s="60" t="s">
        <v>236</v>
      </c>
      <c r="E566" s="60" t="s">
        <v>237</v>
      </c>
      <c r="F566" s="120">
        <v>1.0344815330000001</v>
      </c>
      <c r="G566" s="120">
        <v>0.65936327699999997</v>
      </c>
      <c r="H566" s="75">
        <f t="shared" si="24"/>
        <v>0.56890983936310446</v>
      </c>
      <c r="I566" s="120">
        <v>1.1704789600000001</v>
      </c>
      <c r="J566" s="120">
        <v>0.87677684999999994</v>
      </c>
      <c r="K566" s="75">
        <f t="shared" si="25"/>
        <v>0.33497931657296864</v>
      </c>
      <c r="L566" s="75">
        <f t="shared" si="26"/>
        <v>1.1314643351878955</v>
      </c>
    </row>
    <row r="567" spans="1:12" x14ac:dyDescent="0.2">
      <c r="A567" s="119" t="s">
        <v>2486</v>
      </c>
      <c r="B567" s="60" t="s">
        <v>887</v>
      </c>
      <c r="C567" s="60" t="s">
        <v>943</v>
      </c>
      <c r="D567" s="60" t="s">
        <v>235</v>
      </c>
      <c r="E567" s="60" t="s">
        <v>1088</v>
      </c>
      <c r="F567" s="120">
        <v>1.4680407080000002</v>
      </c>
      <c r="G567" s="120">
        <v>0.479631576</v>
      </c>
      <c r="H567" s="75">
        <f t="shared" si="24"/>
        <v>2.0607674337104114</v>
      </c>
      <c r="I567" s="120">
        <v>1.1452705400000001</v>
      </c>
      <c r="J567" s="120">
        <v>0.29480941999999999</v>
      </c>
      <c r="K567" s="75">
        <f t="shared" si="25"/>
        <v>2.884782718272707</v>
      </c>
      <c r="L567" s="75">
        <f t="shared" si="26"/>
        <v>0.78013541025049005</v>
      </c>
    </row>
    <row r="568" spans="1:12" x14ac:dyDescent="0.2">
      <c r="A568" s="119" t="s">
        <v>2671</v>
      </c>
      <c r="B568" s="60" t="s">
        <v>1653</v>
      </c>
      <c r="C568" s="60" t="s">
        <v>939</v>
      </c>
      <c r="D568" s="60" t="s">
        <v>235</v>
      </c>
      <c r="E568" s="60" t="s">
        <v>237</v>
      </c>
      <c r="F568" s="120">
        <v>0.96390885999999998</v>
      </c>
      <c r="G568" s="120">
        <v>1.01698168</v>
      </c>
      <c r="H568" s="75">
        <f t="shared" si="24"/>
        <v>-5.2186603794082131E-2</v>
      </c>
      <c r="I568" s="120">
        <v>1.1447783899999999</v>
      </c>
      <c r="J568" s="120">
        <v>0.54050337000000004</v>
      </c>
      <c r="K568" s="75">
        <f t="shared" si="25"/>
        <v>1.1179856658433041</v>
      </c>
      <c r="L568" s="75">
        <f t="shared" si="26"/>
        <v>1.1876417340950678</v>
      </c>
    </row>
    <row r="569" spans="1:12" x14ac:dyDescent="0.2">
      <c r="A569" s="119" t="s">
        <v>984</v>
      </c>
      <c r="B569" s="60" t="s">
        <v>646</v>
      </c>
      <c r="C569" s="60" t="s">
        <v>944</v>
      </c>
      <c r="D569" s="60" t="s">
        <v>236</v>
      </c>
      <c r="E569" s="60" t="s">
        <v>237</v>
      </c>
      <c r="F569" s="120">
        <v>0.24113310000000002</v>
      </c>
      <c r="G569" s="120">
        <v>0.69245264000000006</v>
      </c>
      <c r="H569" s="75">
        <f t="shared" si="24"/>
        <v>-0.65176954195741099</v>
      </c>
      <c r="I569" s="120">
        <v>1.1326569199999998</v>
      </c>
      <c r="J569" s="120">
        <v>5.9037730000000004E-2</v>
      </c>
      <c r="K569" s="75">
        <f t="shared" si="25"/>
        <v>18.185306074606864</v>
      </c>
      <c r="L569" s="75">
        <f t="shared" si="26"/>
        <v>4.6972270501229394</v>
      </c>
    </row>
    <row r="570" spans="1:12" x14ac:dyDescent="0.2">
      <c r="A570" s="119" t="s">
        <v>2627</v>
      </c>
      <c r="B570" s="60" t="s">
        <v>508</v>
      </c>
      <c r="C570" s="60" t="s">
        <v>939</v>
      </c>
      <c r="D570" s="60" t="s">
        <v>235</v>
      </c>
      <c r="E570" s="60" t="s">
        <v>1088</v>
      </c>
      <c r="F570" s="120">
        <v>2.3894139999999998E-2</v>
      </c>
      <c r="G570" s="120">
        <v>3.3005039999999999E-2</v>
      </c>
      <c r="H570" s="75">
        <f t="shared" si="24"/>
        <v>-0.27604571907805597</v>
      </c>
      <c r="I570" s="120">
        <v>1.1228646599999998</v>
      </c>
      <c r="J570" s="120">
        <v>1.4596361499999999</v>
      </c>
      <c r="K570" s="75">
        <f t="shared" si="25"/>
        <v>-0.23072290310157095</v>
      </c>
      <c r="L570" s="75">
        <f t="shared" si="26"/>
        <v>46.993307145601385</v>
      </c>
    </row>
    <row r="571" spans="1:12" x14ac:dyDescent="0.2">
      <c r="A571" s="119" t="s">
        <v>1925</v>
      </c>
      <c r="B571" s="60" t="s">
        <v>50</v>
      </c>
      <c r="C571" s="60" t="s">
        <v>944</v>
      </c>
      <c r="D571" s="60" t="s">
        <v>878</v>
      </c>
      <c r="E571" s="60" t="s">
        <v>237</v>
      </c>
      <c r="F571" s="120">
        <v>3.077132325</v>
      </c>
      <c r="G571" s="120">
        <v>3.8624505089999999</v>
      </c>
      <c r="H571" s="75">
        <f t="shared" si="24"/>
        <v>-0.20332122888567994</v>
      </c>
      <c r="I571" s="120">
        <v>1.11627181</v>
      </c>
      <c r="J571" s="120">
        <v>3.6969496500000001</v>
      </c>
      <c r="K571" s="75">
        <f t="shared" si="25"/>
        <v>-0.69805598786015388</v>
      </c>
      <c r="L571" s="75">
        <f t="shared" si="26"/>
        <v>0.36276366828001133</v>
      </c>
    </row>
    <row r="572" spans="1:12" x14ac:dyDescent="0.2">
      <c r="A572" s="119" t="s">
        <v>1830</v>
      </c>
      <c r="B572" s="60" t="s">
        <v>300</v>
      </c>
      <c r="C572" s="60" t="s">
        <v>703</v>
      </c>
      <c r="D572" s="60" t="s">
        <v>235</v>
      </c>
      <c r="E572" s="60" t="s">
        <v>1088</v>
      </c>
      <c r="F572" s="120">
        <v>1.0658333600000001</v>
      </c>
      <c r="G572" s="120">
        <v>0.46650273999999997</v>
      </c>
      <c r="H572" s="75">
        <f t="shared" si="24"/>
        <v>1.2847311893602171</v>
      </c>
      <c r="I572" s="120">
        <v>1.10891501</v>
      </c>
      <c r="J572" s="120">
        <v>0.57329841000000004</v>
      </c>
      <c r="K572" s="75">
        <f t="shared" si="25"/>
        <v>0.93427190910925417</v>
      </c>
      <c r="L572" s="75">
        <f t="shared" si="26"/>
        <v>1.0404206244773573</v>
      </c>
    </row>
    <row r="573" spans="1:12" x14ac:dyDescent="0.2">
      <c r="A573" s="119" t="s">
        <v>2669</v>
      </c>
      <c r="B573" s="60" t="s">
        <v>1043</v>
      </c>
      <c r="C573" s="60" t="s">
        <v>939</v>
      </c>
      <c r="D573" s="60" t="s">
        <v>235</v>
      </c>
      <c r="E573" s="60" t="s">
        <v>237</v>
      </c>
      <c r="F573" s="120">
        <v>4.275603E-2</v>
      </c>
      <c r="G573" s="120">
        <v>0.44182227000000002</v>
      </c>
      <c r="H573" s="75">
        <f t="shared" si="24"/>
        <v>-0.90322798803238236</v>
      </c>
      <c r="I573" s="120">
        <v>1.1043596499999999</v>
      </c>
      <c r="J573" s="120">
        <v>1.22941821</v>
      </c>
      <c r="K573" s="75">
        <f t="shared" si="25"/>
        <v>-0.10172174039946913</v>
      </c>
      <c r="L573" s="75">
        <f t="shared" si="26"/>
        <v>25.829330973900053</v>
      </c>
    </row>
    <row r="574" spans="1:12" x14ac:dyDescent="0.2">
      <c r="A574" s="119" t="s">
        <v>2653</v>
      </c>
      <c r="B574" s="60" t="s">
        <v>77</v>
      </c>
      <c r="C574" s="60" t="s">
        <v>939</v>
      </c>
      <c r="D574" s="60" t="s">
        <v>235</v>
      </c>
      <c r="E574" s="60" t="s">
        <v>1088</v>
      </c>
      <c r="F574" s="120">
        <v>2.5207540000000001E-2</v>
      </c>
      <c r="G574" s="120">
        <v>0.14034217999999998</v>
      </c>
      <c r="H574" s="75">
        <f t="shared" si="24"/>
        <v>-0.82038514721661016</v>
      </c>
      <c r="I574" s="120">
        <v>1.0990019499999999</v>
      </c>
      <c r="J574" s="120">
        <v>0.39082208000000002</v>
      </c>
      <c r="K574" s="75">
        <f t="shared" si="25"/>
        <v>1.812026255016093</v>
      </c>
      <c r="L574" s="75">
        <f t="shared" si="26"/>
        <v>43.598143650669599</v>
      </c>
    </row>
    <row r="575" spans="1:12" x14ac:dyDescent="0.2">
      <c r="A575" s="119" t="s">
        <v>2872</v>
      </c>
      <c r="B575" s="60" t="s">
        <v>272</v>
      </c>
      <c r="C575" s="60" t="s">
        <v>945</v>
      </c>
      <c r="D575" s="60" t="s">
        <v>235</v>
      </c>
      <c r="E575" s="60" t="s">
        <v>237</v>
      </c>
      <c r="F575" s="120">
        <v>0.36879267999999998</v>
      </c>
      <c r="G575" s="120">
        <v>0.38236923499999997</v>
      </c>
      <c r="H575" s="75">
        <f t="shared" si="24"/>
        <v>-3.5506399985343995E-2</v>
      </c>
      <c r="I575" s="120">
        <v>1.0881633700000002</v>
      </c>
      <c r="J575" s="120">
        <v>0.14857803999999999</v>
      </c>
      <c r="K575" s="75">
        <f t="shared" si="25"/>
        <v>6.3238506174936768</v>
      </c>
      <c r="L575" s="75">
        <f t="shared" si="26"/>
        <v>2.9506100012614138</v>
      </c>
    </row>
    <row r="576" spans="1:12" x14ac:dyDescent="0.2">
      <c r="A576" s="119" t="s">
        <v>2534</v>
      </c>
      <c r="B576" s="60" t="s">
        <v>92</v>
      </c>
      <c r="C576" s="60" t="s">
        <v>946</v>
      </c>
      <c r="D576" s="60" t="s">
        <v>236</v>
      </c>
      <c r="E576" s="60" t="s">
        <v>237</v>
      </c>
      <c r="F576" s="120">
        <v>0.10358790700000001</v>
      </c>
      <c r="G576" s="120">
        <v>0.74379095299999998</v>
      </c>
      <c r="H576" s="75">
        <f t="shared" si="24"/>
        <v>-0.86072981046329022</v>
      </c>
      <c r="I576" s="120">
        <v>1.0857549</v>
      </c>
      <c r="J576" s="120">
        <v>0</v>
      </c>
      <c r="K576" s="75" t="str">
        <f t="shared" si="25"/>
        <v/>
      </c>
      <c r="L576" s="75">
        <f t="shared" si="26"/>
        <v>10.481483132968407</v>
      </c>
    </row>
    <row r="577" spans="1:12" x14ac:dyDescent="0.2">
      <c r="A577" s="119" t="s">
        <v>2147</v>
      </c>
      <c r="B577" s="60" t="s">
        <v>2148</v>
      </c>
      <c r="C577" s="60" t="s">
        <v>703</v>
      </c>
      <c r="D577" s="60" t="s">
        <v>236</v>
      </c>
      <c r="E577" s="60" t="s">
        <v>237</v>
      </c>
      <c r="F577" s="120">
        <v>1.7249436699999998</v>
      </c>
      <c r="G577" s="120">
        <v>1.7329053799999998</v>
      </c>
      <c r="H577" s="75">
        <f t="shared" si="24"/>
        <v>-4.5944285775141314E-3</v>
      </c>
      <c r="I577" s="120">
        <v>1.0817700700000001</v>
      </c>
      <c r="J577" s="120">
        <v>0.97412860999999995</v>
      </c>
      <c r="K577" s="75">
        <f t="shared" si="25"/>
        <v>0.11050025519730933</v>
      </c>
      <c r="L577" s="75">
        <f t="shared" si="26"/>
        <v>0.6271335631499203</v>
      </c>
    </row>
    <row r="578" spans="1:12" x14ac:dyDescent="0.2">
      <c r="A578" s="119" t="s">
        <v>2441</v>
      </c>
      <c r="B578" s="60" t="s">
        <v>1485</v>
      </c>
      <c r="C578" s="60" t="s">
        <v>1038</v>
      </c>
      <c r="D578" s="60" t="s">
        <v>235</v>
      </c>
      <c r="E578" s="60" t="s">
        <v>1088</v>
      </c>
      <c r="F578" s="120">
        <v>3.1524157588882504</v>
      </c>
      <c r="G578" s="120">
        <v>7.7283126318877899</v>
      </c>
      <c r="H578" s="75">
        <f t="shared" si="24"/>
        <v>-0.59209520770665147</v>
      </c>
      <c r="I578" s="120">
        <v>1.0721503263052199</v>
      </c>
      <c r="J578" s="120">
        <v>1.4142041913069201</v>
      </c>
      <c r="K578" s="75">
        <f t="shared" si="25"/>
        <v>-0.24187021018909238</v>
      </c>
      <c r="L578" s="75">
        <f t="shared" si="26"/>
        <v>0.34010435434548481</v>
      </c>
    </row>
    <row r="579" spans="1:12" x14ac:dyDescent="0.2">
      <c r="A579" s="119" t="s">
        <v>2539</v>
      </c>
      <c r="B579" s="60" t="s">
        <v>159</v>
      </c>
      <c r="C579" s="60" t="s">
        <v>170</v>
      </c>
      <c r="D579" s="60" t="s">
        <v>236</v>
      </c>
      <c r="E579" s="60" t="s">
        <v>1088</v>
      </c>
      <c r="F579" s="120">
        <v>2.0996859999999999E-2</v>
      </c>
      <c r="G579" s="120">
        <v>1.15421E-2</v>
      </c>
      <c r="H579" s="75">
        <f t="shared" si="24"/>
        <v>0.81915422670051385</v>
      </c>
      <c r="I579" s="120">
        <v>1.0440004200000002</v>
      </c>
      <c r="J579" s="120">
        <v>7.3862999999999999E-4</v>
      </c>
      <c r="K579" s="75" t="str">
        <f t="shared" si="25"/>
        <v/>
      </c>
      <c r="L579" s="75">
        <f t="shared" si="26"/>
        <v>49.721740298311282</v>
      </c>
    </row>
    <row r="580" spans="1:12" x14ac:dyDescent="0.2">
      <c r="A580" s="119" t="s">
        <v>2523</v>
      </c>
      <c r="B580" s="60" t="s">
        <v>88</v>
      </c>
      <c r="C580" s="60" t="s">
        <v>946</v>
      </c>
      <c r="D580" s="60" t="s">
        <v>236</v>
      </c>
      <c r="E580" s="60" t="s">
        <v>237</v>
      </c>
      <c r="F580" s="120">
        <v>2.8819810000000001E-2</v>
      </c>
      <c r="G580" s="120">
        <v>4.0750999999999999E-3</v>
      </c>
      <c r="H580" s="75">
        <f t="shared" si="24"/>
        <v>6.0721724620254722</v>
      </c>
      <c r="I580" s="120">
        <v>1.0413263618319499</v>
      </c>
      <c r="J580" s="120">
        <v>0</v>
      </c>
      <c r="K580" s="75" t="str">
        <f t="shared" si="25"/>
        <v/>
      </c>
      <c r="L580" s="75">
        <f t="shared" si="26"/>
        <v>36.132311831061685</v>
      </c>
    </row>
    <row r="581" spans="1:12" x14ac:dyDescent="0.2">
      <c r="A581" s="119" t="s">
        <v>2631</v>
      </c>
      <c r="B581" s="60" t="s">
        <v>73</v>
      </c>
      <c r="C581" s="60" t="s">
        <v>939</v>
      </c>
      <c r="D581" s="60" t="s">
        <v>235</v>
      </c>
      <c r="E581" s="60" t="s">
        <v>1088</v>
      </c>
      <c r="F581" s="120">
        <v>0.57352108999999996</v>
      </c>
      <c r="G581" s="120">
        <v>1.2151337169999998</v>
      </c>
      <c r="H581" s="75">
        <f t="shared" si="24"/>
        <v>-0.52801812510318147</v>
      </c>
      <c r="I581" s="120">
        <v>1.04044421</v>
      </c>
      <c r="J581" s="120">
        <v>3.7975990000000001E-2</v>
      </c>
      <c r="K581" s="75">
        <f t="shared" si="25"/>
        <v>26.397421634037716</v>
      </c>
      <c r="L581" s="75">
        <f t="shared" si="26"/>
        <v>1.814134175955064</v>
      </c>
    </row>
    <row r="582" spans="1:12" x14ac:dyDescent="0.2">
      <c r="A582" s="119" t="s">
        <v>2274</v>
      </c>
      <c r="B582" s="60" t="s">
        <v>415</v>
      </c>
      <c r="C582" s="60" t="s">
        <v>940</v>
      </c>
      <c r="D582" s="60" t="s">
        <v>235</v>
      </c>
      <c r="E582" s="60" t="s">
        <v>1088</v>
      </c>
      <c r="F582" s="120">
        <v>3.5639292489999996</v>
      </c>
      <c r="G582" s="120">
        <v>2.081606732</v>
      </c>
      <c r="H582" s="75">
        <f t="shared" si="24"/>
        <v>0.71210497843451415</v>
      </c>
      <c r="I582" s="120">
        <v>1.0280199999999999</v>
      </c>
      <c r="J582" s="120">
        <v>0.51508440999999994</v>
      </c>
      <c r="K582" s="75">
        <f t="shared" si="25"/>
        <v>0.99582821774784458</v>
      </c>
      <c r="L582" s="75">
        <f t="shared" si="26"/>
        <v>0.28845129299030031</v>
      </c>
    </row>
    <row r="583" spans="1:12" x14ac:dyDescent="0.2">
      <c r="A583" s="119" t="s">
        <v>2726</v>
      </c>
      <c r="B583" s="60" t="s">
        <v>2727</v>
      </c>
      <c r="C583" s="60" t="s">
        <v>944</v>
      </c>
      <c r="D583" s="60" t="s">
        <v>878</v>
      </c>
      <c r="E583" s="60" t="s">
        <v>1088</v>
      </c>
      <c r="F583" s="120">
        <v>3.8948162400000004</v>
      </c>
      <c r="G583" s="120">
        <v>0.66051212000000004</v>
      </c>
      <c r="H583" s="75">
        <f t="shared" ref="H583:H646" si="27">IF(ISERROR(F583/G583-1),"",IF((F583/G583-1)&gt;10000%,"",F583/G583-1))</f>
        <v>4.8966612754963528</v>
      </c>
      <c r="I583" s="120">
        <v>1.0160966999999999</v>
      </c>
      <c r="J583" s="120">
        <v>0.34624611</v>
      </c>
      <c r="K583" s="75">
        <f t="shared" ref="K583:K646" si="28">IF(ISERROR(I583/J583-1),"",IF((I583/J583-1)&gt;10000%,"",I583/J583-1))</f>
        <v>1.9346082761767343</v>
      </c>
      <c r="L583" s="75">
        <f t="shared" ref="L583:L646" si="29">IF(ISERROR(I583/F583),"",IF(I583/F583&gt;10000%,"",I583/F583))</f>
        <v>0.26088437486847899</v>
      </c>
    </row>
    <row r="584" spans="1:12" x14ac:dyDescent="0.2">
      <c r="A584" s="119" t="s">
        <v>2461</v>
      </c>
      <c r="B584" s="60" t="s">
        <v>43</v>
      </c>
      <c r="C584" s="60" t="s">
        <v>943</v>
      </c>
      <c r="D584" s="60" t="s">
        <v>235</v>
      </c>
      <c r="E584" s="60" t="s">
        <v>1088</v>
      </c>
      <c r="F584" s="120">
        <v>2.887317785</v>
      </c>
      <c r="G584" s="120">
        <v>0.71458849000000002</v>
      </c>
      <c r="H584" s="75">
        <f t="shared" si="27"/>
        <v>3.0405321739789004</v>
      </c>
      <c r="I584" s="120">
        <v>1.0082460600000001</v>
      </c>
      <c r="J584" s="120">
        <v>0.54952551999999999</v>
      </c>
      <c r="K584" s="75">
        <f t="shared" si="28"/>
        <v>0.83475748314655163</v>
      </c>
      <c r="L584" s="75">
        <f t="shared" si="29"/>
        <v>0.3491981607421159</v>
      </c>
    </row>
    <row r="585" spans="1:12" x14ac:dyDescent="0.2">
      <c r="A585" s="119" t="s">
        <v>2269</v>
      </c>
      <c r="B585" s="60" t="s">
        <v>422</v>
      </c>
      <c r="C585" s="60" t="s">
        <v>940</v>
      </c>
      <c r="D585" s="60" t="s">
        <v>235</v>
      </c>
      <c r="E585" s="60" t="s">
        <v>1088</v>
      </c>
      <c r="F585" s="120">
        <v>0.29746840200000002</v>
      </c>
      <c r="G585" s="120">
        <v>0.15454720000000002</v>
      </c>
      <c r="H585" s="75">
        <f t="shared" si="27"/>
        <v>0.9247738037311577</v>
      </c>
      <c r="I585" s="120">
        <v>1.0047885000000001</v>
      </c>
      <c r="J585" s="120">
        <v>0</v>
      </c>
      <c r="K585" s="75" t="str">
        <f t="shared" si="28"/>
        <v/>
      </c>
      <c r="L585" s="75">
        <f t="shared" si="29"/>
        <v>3.3777990981374888</v>
      </c>
    </row>
    <row r="586" spans="1:12" x14ac:dyDescent="0.2">
      <c r="A586" s="119" t="s">
        <v>1991</v>
      </c>
      <c r="B586" s="60" t="s">
        <v>102</v>
      </c>
      <c r="C586" s="60" t="s">
        <v>944</v>
      </c>
      <c r="D586" s="60" t="s">
        <v>236</v>
      </c>
      <c r="E586" s="60" t="s">
        <v>237</v>
      </c>
      <c r="F586" s="120">
        <v>0.92793966999999999</v>
      </c>
      <c r="G586" s="120">
        <v>0.19833691000000001</v>
      </c>
      <c r="H586" s="75">
        <f t="shared" si="27"/>
        <v>3.6786030396460241</v>
      </c>
      <c r="I586" s="120">
        <v>0.98309493999999997</v>
      </c>
      <c r="J586" s="120">
        <v>0.15116505</v>
      </c>
      <c r="K586" s="75">
        <f t="shared" si="28"/>
        <v>5.5034539399153442</v>
      </c>
      <c r="L586" s="75">
        <f t="shared" si="29"/>
        <v>1.0594384223276068</v>
      </c>
    </row>
    <row r="587" spans="1:12" x14ac:dyDescent="0.2">
      <c r="A587" s="119" t="s">
        <v>2518</v>
      </c>
      <c r="B587" s="60" t="s">
        <v>430</v>
      </c>
      <c r="C587" s="60" t="s">
        <v>703</v>
      </c>
      <c r="D587" s="60" t="s">
        <v>235</v>
      </c>
      <c r="E587" s="60" t="s">
        <v>1088</v>
      </c>
      <c r="F587" s="120">
        <v>0.19644104999999998</v>
      </c>
      <c r="G587" s="120">
        <v>3.8021849999999996E-2</v>
      </c>
      <c r="H587" s="75">
        <f t="shared" si="27"/>
        <v>4.1665305607170611</v>
      </c>
      <c r="I587" s="120">
        <v>0.95284051999999997</v>
      </c>
      <c r="J587" s="120">
        <v>3.8021849999999996E-2</v>
      </c>
      <c r="K587" s="75">
        <f t="shared" si="28"/>
        <v>24.060340830338347</v>
      </c>
      <c r="L587" s="75">
        <f t="shared" si="29"/>
        <v>4.8505163253810757</v>
      </c>
    </row>
    <row r="588" spans="1:12" x14ac:dyDescent="0.2">
      <c r="A588" s="119" t="s">
        <v>2664</v>
      </c>
      <c r="B588" s="60" t="s">
        <v>1033</v>
      </c>
      <c r="C588" s="60" t="s">
        <v>939</v>
      </c>
      <c r="D588" s="60" t="s">
        <v>235</v>
      </c>
      <c r="E588" s="60" t="s">
        <v>1088</v>
      </c>
      <c r="F588" s="120">
        <v>1.0620431100000001</v>
      </c>
      <c r="G588" s="120">
        <v>0.77796653699999996</v>
      </c>
      <c r="H588" s="75">
        <f t="shared" si="27"/>
        <v>0.36515268908025034</v>
      </c>
      <c r="I588" s="120">
        <v>0.91065556000000003</v>
      </c>
      <c r="J588" s="120">
        <v>0.5890071899999999</v>
      </c>
      <c r="K588" s="75">
        <f t="shared" si="28"/>
        <v>0.54608564285947025</v>
      </c>
      <c r="L588" s="75">
        <f t="shared" si="29"/>
        <v>0.85745630419842367</v>
      </c>
    </row>
    <row r="589" spans="1:12" x14ac:dyDescent="0.2">
      <c r="A589" s="119" t="s">
        <v>2228</v>
      </c>
      <c r="B589" s="60" t="s">
        <v>2229</v>
      </c>
      <c r="C589" s="60" t="s">
        <v>170</v>
      </c>
      <c r="D589" s="60" t="s">
        <v>878</v>
      </c>
      <c r="E589" s="60" t="s">
        <v>1088</v>
      </c>
      <c r="F589" s="120">
        <v>0.60953542000000005</v>
      </c>
      <c r="G589" s="120">
        <v>0.11768375</v>
      </c>
      <c r="H589" s="75">
        <f t="shared" si="27"/>
        <v>4.1794357334806209</v>
      </c>
      <c r="I589" s="120">
        <v>0.89983382999999995</v>
      </c>
      <c r="J589" s="120">
        <v>1.6086879999999998E-2</v>
      </c>
      <c r="K589" s="75">
        <f t="shared" si="28"/>
        <v>54.935882532846648</v>
      </c>
      <c r="L589" s="75">
        <f t="shared" si="29"/>
        <v>1.4762617568639405</v>
      </c>
    </row>
    <row r="590" spans="1:12" x14ac:dyDescent="0.2">
      <c r="A590" s="119" t="s">
        <v>2849</v>
      </c>
      <c r="B590" s="60" t="s">
        <v>599</v>
      </c>
      <c r="C590" s="60" t="s">
        <v>945</v>
      </c>
      <c r="D590" s="60" t="s">
        <v>235</v>
      </c>
      <c r="E590" s="60" t="s">
        <v>1088</v>
      </c>
      <c r="F590" s="120">
        <v>4.0291681219999997</v>
      </c>
      <c r="G590" s="120">
        <v>1.9506933100000001</v>
      </c>
      <c r="H590" s="75">
        <f t="shared" si="27"/>
        <v>1.0655056852581297</v>
      </c>
      <c r="I590" s="120">
        <v>0.89196605000000007</v>
      </c>
      <c r="J590" s="120">
        <v>8.6506990000000006E-2</v>
      </c>
      <c r="K590" s="75">
        <f t="shared" si="28"/>
        <v>9.3109130256410495</v>
      </c>
      <c r="L590" s="75">
        <f t="shared" si="29"/>
        <v>0.22137722303760451</v>
      </c>
    </row>
    <row r="591" spans="1:12" x14ac:dyDescent="0.2">
      <c r="A591" s="119" t="s">
        <v>1859</v>
      </c>
      <c r="B591" s="60" t="s">
        <v>1053</v>
      </c>
      <c r="C591" s="60" t="s">
        <v>703</v>
      </c>
      <c r="D591" s="60" t="s">
        <v>235</v>
      </c>
      <c r="E591" s="60" t="s">
        <v>1088</v>
      </c>
      <c r="F591" s="120">
        <v>0.89427539499999997</v>
      </c>
      <c r="G591" s="120">
        <v>0.58435735099999997</v>
      </c>
      <c r="H591" s="75">
        <f t="shared" si="27"/>
        <v>0.53035705543815426</v>
      </c>
      <c r="I591" s="120">
        <v>0.88722519</v>
      </c>
      <c r="J591" s="120">
        <v>1.00774505</v>
      </c>
      <c r="K591" s="75">
        <f t="shared" si="28"/>
        <v>-0.11959360157611298</v>
      </c>
      <c r="L591" s="75">
        <f t="shared" si="29"/>
        <v>0.99211629321412786</v>
      </c>
    </row>
    <row r="592" spans="1:12" x14ac:dyDescent="0.2">
      <c r="A592" s="119" t="s">
        <v>1865</v>
      </c>
      <c r="B592" s="60" t="s">
        <v>513</v>
      </c>
      <c r="C592" s="60" t="s">
        <v>703</v>
      </c>
      <c r="D592" s="60" t="s">
        <v>236</v>
      </c>
      <c r="E592" s="60" t="s">
        <v>237</v>
      </c>
      <c r="F592" s="120">
        <v>0.48239877000000003</v>
      </c>
      <c r="G592" s="120">
        <v>0.16097648000000001</v>
      </c>
      <c r="H592" s="75">
        <f t="shared" si="27"/>
        <v>1.9967034314578131</v>
      </c>
      <c r="I592" s="120">
        <v>0.8662150500000001</v>
      </c>
      <c r="J592" s="120">
        <v>0.10601247999999999</v>
      </c>
      <c r="K592" s="75">
        <f t="shared" si="28"/>
        <v>7.1708780890702695</v>
      </c>
      <c r="L592" s="75">
        <f t="shared" si="29"/>
        <v>1.7956410834132104</v>
      </c>
    </row>
    <row r="593" spans="1:12" x14ac:dyDescent="0.2">
      <c r="A593" s="119" t="s">
        <v>1937</v>
      </c>
      <c r="B593" s="60" t="s">
        <v>639</v>
      </c>
      <c r="C593" s="60" t="s">
        <v>944</v>
      </c>
      <c r="D593" s="60" t="s">
        <v>236</v>
      </c>
      <c r="E593" s="60" t="s">
        <v>237</v>
      </c>
      <c r="F593" s="120">
        <v>1.7091955599999999</v>
      </c>
      <c r="G593" s="120">
        <v>0.87252543100000002</v>
      </c>
      <c r="H593" s="75">
        <f t="shared" si="27"/>
        <v>0.95890629576388808</v>
      </c>
      <c r="I593" s="120">
        <v>0.86562045999999992</v>
      </c>
      <c r="J593" s="120">
        <v>0.33502584000000002</v>
      </c>
      <c r="K593" s="75">
        <f t="shared" si="28"/>
        <v>1.5837423764089356</v>
      </c>
      <c r="L593" s="75">
        <f t="shared" si="29"/>
        <v>0.50644904553812431</v>
      </c>
    </row>
    <row r="594" spans="1:12" x14ac:dyDescent="0.2">
      <c r="A594" s="119" t="s">
        <v>2154</v>
      </c>
      <c r="B594" s="60" t="s">
        <v>1479</v>
      </c>
      <c r="C594" s="60" t="s">
        <v>1038</v>
      </c>
      <c r="D594" s="60" t="s">
        <v>236</v>
      </c>
      <c r="E594" s="60" t="s">
        <v>237</v>
      </c>
      <c r="F594" s="120">
        <v>0.87861570999999994</v>
      </c>
      <c r="G594" s="120">
        <v>0.28521716999999996</v>
      </c>
      <c r="H594" s="75">
        <f t="shared" si="27"/>
        <v>2.0805147880823585</v>
      </c>
      <c r="I594" s="120">
        <v>0.86429670999999997</v>
      </c>
      <c r="J594" s="120">
        <v>0.17822785999999999</v>
      </c>
      <c r="K594" s="75">
        <f t="shared" si="28"/>
        <v>3.8493917280945862</v>
      </c>
      <c r="L594" s="75">
        <f t="shared" si="29"/>
        <v>0.98370277262627137</v>
      </c>
    </row>
    <row r="595" spans="1:12" x14ac:dyDescent="0.2">
      <c r="A595" s="119" t="s">
        <v>2843</v>
      </c>
      <c r="B595" s="60" t="s">
        <v>611</v>
      </c>
      <c r="C595" s="60" t="s">
        <v>945</v>
      </c>
      <c r="D595" s="60" t="s">
        <v>235</v>
      </c>
      <c r="E595" s="60" t="s">
        <v>1088</v>
      </c>
      <c r="F595" s="120">
        <v>1.0149117299999999</v>
      </c>
      <c r="G595" s="120">
        <v>2.3659446499999999</v>
      </c>
      <c r="H595" s="75">
        <f t="shared" si="27"/>
        <v>-0.57103318963949556</v>
      </c>
      <c r="I595" s="120">
        <v>0.86119298</v>
      </c>
      <c r="J595" s="120">
        <v>3.6489362599999997</v>
      </c>
      <c r="K595" s="75">
        <f t="shared" si="28"/>
        <v>-0.76398793548671085</v>
      </c>
      <c r="L595" s="75">
        <f t="shared" si="29"/>
        <v>0.84853978384898565</v>
      </c>
    </row>
    <row r="596" spans="1:12" x14ac:dyDescent="0.2">
      <c r="A596" s="119" t="s">
        <v>1709</v>
      </c>
      <c r="B596" s="60" t="s">
        <v>1710</v>
      </c>
      <c r="C596" s="60" t="s">
        <v>703</v>
      </c>
      <c r="D596" s="60" t="s">
        <v>236</v>
      </c>
      <c r="E596" s="60" t="s">
        <v>1088</v>
      </c>
      <c r="F596" s="120">
        <v>0.42498814200000001</v>
      </c>
      <c r="G596" s="120">
        <v>3.0198300049999998</v>
      </c>
      <c r="H596" s="75">
        <f t="shared" si="27"/>
        <v>-0.85926752787529836</v>
      </c>
      <c r="I596" s="120">
        <v>0.84848374999999998</v>
      </c>
      <c r="J596" s="120">
        <v>3.9802295194347703</v>
      </c>
      <c r="K596" s="75">
        <f t="shared" si="28"/>
        <v>-0.78682542153486357</v>
      </c>
      <c r="L596" s="75">
        <f t="shared" si="29"/>
        <v>1.9964880573067847</v>
      </c>
    </row>
    <row r="597" spans="1:12" x14ac:dyDescent="0.2">
      <c r="A597" s="119" t="s">
        <v>1843</v>
      </c>
      <c r="B597" s="60" t="s">
        <v>1618</v>
      </c>
      <c r="C597" s="60" t="s">
        <v>703</v>
      </c>
      <c r="D597" s="60" t="s">
        <v>235</v>
      </c>
      <c r="E597" s="60" t="s">
        <v>1088</v>
      </c>
      <c r="F597" s="120">
        <v>0.12921083</v>
      </c>
      <c r="G597" s="120">
        <v>0.41126436999999999</v>
      </c>
      <c r="H597" s="75">
        <f t="shared" si="27"/>
        <v>-0.68582051005293754</v>
      </c>
      <c r="I597" s="120">
        <v>0.84795412000000003</v>
      </c>
      <c r="J597" s="120">
        <v>4.3726519999999998E-2</v>
      </c>
      <c r="K597" s="75">
        <f t="shared" si="28"/>
        <v>18.392215982428972</v>
      </c>
      <c r="L597" s="75">
        <f t="shared" si="29"/>
        <v>6.5625622867680677</v>
      </c>
    </row>
    <row r="598" spans="1:12" x14ac:dyDescent="0.2">
      <c r="A598" s="119" t="s">
        <v>2280</v>
      </c>
      <c r="B598" s="60" t="s">
        <v>575</v>
      </c>
      <c r="C598" s="60" t="s">
        <v>940</v>
      </c>
      <c r="D598" s="60" t="s">
        <v>235</v>
      </c>
      <c r="E598" s="60" t="s">
        <v>1088</v>
      </c>
      <c r="F598" s="120">
        <v>2.073738649</v>
      </c>
      <c r="G598" s="120">
        <v>0.40461360600000001</v>
      </c>
      <c r="H598" s="75">
        <f t="shared" si="27"/>
        <v>4.1252321183682588</v>
      </c>
      <c r="I598" s="120">
        <v>0.84709003000000005</v>
      </c>
      <c r="J598" s="120">
        <v>0.49938179999999999</v>
      </c>
      <c r="K598" s="75">
        <f t="shared" si="28"/>
        <v>0.69627733729983765</v>
      </c>
      <c r="L598" s="75">
        <f t="shared" si="29"/>
        <v>0.40848446857490189</v>
      </c>
    </row>
    <row r="599" spans="1:12" x14ac:dyDescent="0.2">
      <c r="A599" s="119" t="s">
        <v>2102</v>
      </c>
      <c r="B599" s="60" t="s">
        <v>298</v>
      </c>
      <c r="C599" s="60" t="s">
        <v>302</v>
      </c>
      <c r="D599" s="60" t="s">
        <v>236</v>
      </c>
      <c r="E599" s="60" t="s">
        <v>237</v>
      </c>
      <c r="F599" s="120">
        <v>0.33551874999999998</v>
      </c>
      <c r="G599" s="120">
        <v>6.7964220000000006E-2</v>
      </c>
      <c r="H599" s="75">
        <f t="shared" si="27"/>
        <v>3.9366968384246883</v>
      </c>
      <c r="I599" s="120">
        <v>0.84497250000000002</v>
      </c>
      <c r="J599" s="120">
        <v>0</v>
      </c>
      <c r="K599" s="75" t="str">
        <f t="shared" si="28"/>
        <v/>
      </c>
      <c r="L599" s="75">
        <f t="shared" si="29"/>
        <v>2.5184061993554758</v>
      </c>
    </row>
    <row r="600" spans="1:12" x14ac:dyDescent="0.2">
      <c r="A600" s="119" t="s">
        <v>2164</v>
      </c>
      <c r="B600" s="60" t="s">
        <v>1192</v>
      </c>
      <c r="C600" s="60" t="s">
        <v>1038</v>
      </c>
      <c r="D600" s="60" t="s">
        <v>236</v>
      </c>
      <c r="E600" s="60" t="s">
        <v>237</v>
      </c>
      <c r="F600" s="120">
        <v>1.54167509</v>
      </c>
      <c r="G600" s="120">
        <v>1.28473964</v>
      </c>
      <c r="H600" s="75">
        <f t="shared" si="27"/>
        <v>0.19999028752627268</v>
      </c>
      <c r="I600" s="120">
        <v>0.83003614000000003</v>
      </c>
      <c r="J600" s="120">
        <v>3.9400670299999998</v>
      </c>
      <c r="K600" s="75">
        <f t="shared" si="28"/>
        <v>-0.78933451292071033</v>
      </c>
      <c r="L600" s="75">
        <f t="shared" si="29"/>
        <v>0.5383988788454771</v>
      </c>
    </row>
    <row r="601" spans="1:12" x14ac:dyDescent="0.2">
      <c r="A601" s="119" t="s">
        <v>2873</v>
      </c>
      <c r="B601" s="60" t="s">
        <v>602</v>
      </c>
      <c r="C601" s="60" t="s">
        <v>945</v>
      </c>
      <c r="D601" s="60" t="s">
        <v>235</v>
      </c>
      <c r="E601" s="60" t="s">
        <v>1088</v>
      </c>
      <c r="F601" s="120">
        <v>0.69004515</v>
      </c>
      <c r="G601" s="120">
        <v>0.37593686999999998</v>
      </c>
      <c r="H601" s="75">
        <f t="shared" si="27"/>
        <v>0.83553464708050584</v>
      </c>
      <c r="I601" s="120">
        <v>0.82870368000000005</v>
      </c>
      <c r="J601" s="120">
        <v>0.32133534000000002</v>
      </c>
      <c r="K601" s="75">
        <f t="shared" si="28"/>
        <v>1.578937256014231</v>
      </c>
      <c r="L601" s="75">
        <f t="shared" si="29"/>
        <v>1.200941242757811</v>
      </c>
    </row>
    <row r="602" spans="1:12" x14ac:dyDescent="0.2">
      <c r="A602" s="60" t="s">
        <v>2605</v>
      </c>
      <c r="B602" s="60" t="s">
        <v>2606</v>
      </c>
      <c r="C602" s="60" t="s">
        <v>2089</v>
      </c>
      <c r="D602" s="60" t="s">
        <v>235</v>
      </c>
      <c r="E602" s="60" t="s">
        <v>1088</v>
      </c>
      <c r="F602" s="120">
        <v>4.8243300000000003E-2</v>
      </c>
      <c r="G602" s="120">
        <v>3.4937047400000001</v>
      </c>
      <c r="H602" s="75">
        <f t="shared" si="27"/>
        <v>-0.98619136315451772</v>
      </c>
      <c r="I602" s="120">
        <v>0.82779433999999996</v>
      </c>
      <c r="J602" s="120">
        <v>3.4807079600000002</v>
      </c>
      <c r="K602" s="75">
        <f t="shared" si="28"/>
        <v>-0.76217644527695461</v>
      </c>
      <c r="L602" s="75">
        <f t="shared" si="29"/>
        <v>17.158742042936531</v>
      </c>
    </row>
    <row r="603" spans="1:12" x14ac:dyDescent="0.2">
      <c r="A603" s="119" t="s">
        <v>2397</v>
      </c>
      <c r="B603" s="60" t="s">
        <v>2398</v>
      </c>
      <c r="C603" s="60" t="s">
        <v>2089</v>
      </c>
      <c r="D603" s="60" t="s">
        <v>235</v>
      </c>
      <c r="E603" s="60" t="s">
        <v>1088</v>
      </c>
      <c r="F603" s="120">
        <v>0.52988670999999998</v>
      </c>
      <c r="G603" s="120">
        <v>9.6308839400000004</v>
      </c>
      <c r="H603" s="75">
        <f t="shared" si="27"/>
        <v>-0.94498046977814587</v>
      </c>
      <c r="I603" s="120">
        <v>0.82025059999999994</v>
      </c>
      <c r="J603" s="120">
        <v>9.8701728299999996</v>
      </c>
      <c r="K603" s="75">
        <f t="shared" si="28"/>
        <v>-0.91689602460588326</v>
      </c>
      <c r="L603" s="75">
        <f t="shared" si="29"/>
        <v>1.5479735281528384</v>
      </c>
    </row>
    <row r="604" spans="1:12" x14ac:dyDescent="0.2">
      <c r="A604" s="119" t="s">
        <v>2862</v>
      </c>
      <c r="B604" s="60" t="s">
        <v>609</v>
      </c>
      <c r="C604" s="60" t="s">
        <v>945</v>
      </c>
      <c r="D604" s="60" t="s">
        <v>235</v>
      </c>
      <c r="E604" s="60" t="s">
        <v>1088</v>
      </c>
      <c r="F604" s="120">
        <v>0.71681958999999995</v>
      </c>
      <c r="G604" s="120">
        <v>1.0542261799999999</v>
      </c>
      <c r="H604" s="75">
        <f t="shared" si="27"/>
        <v>-0.32005142387945629</v>
      </c>
      <c r="I604" s="120">
        <v>0.8201986</v>
      </c>
      <c r="J604" s="120">
        <v>1.9768734099999998</v>
      </c>
      <c r="K604" s="75">
        <f t="shared" si="28"/>
        <v>-0.58510312504026241</v>
      </c>
      <c r="L604" s="75">
        <f t="shared" si="29"/>
        <v>1.1442190077422409</v>
      </c>
    </row>
    <row r="605" spans="1:12" x14ac:dyDescent="0.2">
      <c r="A605" s="119" t="s">
        <v>1984</v>
      </c>
      <c r="B605" s="60" t="s">
        <v>1040</v>
      </c>
      <c r="C605" s="60" t="s">
        <v>1041</v>
      </c>
      <c r="D605" s="60" t="s">
        <v>235</v>
      </c>
      <c r="E605" s="60" t="s">
        <v>1088</v>
      </c>
      <c r="F605" s="120">
        <v>0.97881447999999993</v>
      </c>
      <c r="G605" s="120">
        <v>0.46229225000000002</v>
      </c>
      <c r="H605" s="75">
        <f t="shared" si="27"/>
        <v>1.1173067037139384</v>
      </c>
      <c r="I605" s="120">
        <v>0.81981539000000003</v>
      </c>
      <c r="J605" s="120">
        <v>0</v>
      </c>
      <c r="K605" s="75" t="str">
        <f t="shared" si="28"/>
        <v/>
      </c>
      <c r="L605" s="75">
        <f t="shared" si="29"/>
        <v>0.83755952404790757</v>
      </c>
    </row>
    <row r="606" spans="1:12" x14ac:dyDescent="0.2">
      <c r="A606" s="119" t="s">
        <v>2827</v>
      </c>
      <c r="B606" s="60" t="s">
        <v>612</v>
      </c>
      <c r="C606" s="60" t="s">
        <v>945</v>
      </c>
      <c r="D606" s="60" t="s">
        <v>235</v>
      </c>
      <c r="E606" s="60" t="s">
        <v>1088</v>
      </c>
      <c r="F606" s="120">
        <v>0.65598314000000002</v>
      </c>
      <c r="G606" s="120">
        <v>4.7793645900000001</v>
      </c>
      <c r="H606" s="75">
        <f t="shared" si="27"/>
        <v>-0.86274678827128359</v>
      </c>
      <c r="I606" s="120">
        <v>0.81090319</v>
      </c>
      <c r="J606" s="120">
        <v>1.31545062</v>
      </c>
      <c r="K606" s="75">
        <f t="shared" si="28"/>
        <v>-0.38355482321335632</v>
      </c>
      <c r="L606" s="75">
        <f t="shared" si="29"/>
        <v>1.2361646825252246</v>
      </c>
    </row>
    <row r="607" spans="1:12" x14ac:dyDescent="0.2">
      <c r="A607" s="119" t="s">
        <v>2313</v>
      </c>
      <c r="B607" s="60" t="s">
        <v>463</v>
      </c>
      <c r="C607" s="60" t="s">
        <v>940</v>
      </c>
      <c r="D607" s="60" t="s">
        <v>235</v>
      </c>
      <c r="E607" s="60" t="s">
        <v>1088</v>
      </c>
      <c r="F607" s="120">
        <v>0.46410865500000004</v>
      </c>
      <c r="G607" s="120">
        <v>11.453560400000001</v>
      </c>
      <c r="H607" s="75">
        <f t="shared" si="27"/>
        <v>-0.95947909306873691</v>
      </c>
      <c r="I607" s="120">
        <v>0.80392270999999993</v>
      </c>
      <c r="J607" s="120">
        <v>0.78565112000000004</v>
      </c>
      <c r="K607" s="75">
        <f t="shared" si="28"/>
        <v>2.3256620572245756E-2</v>
      </c>
      <c r="L607" s="75">
        <f t="shared" si="29"/>
        <v>1.732186420871638</v>
      </c>
    </row>
    <row r="608" spans="1:12" x14ac:dyDescent="0.2">
      <c r="A608" s="119" t="s">
        <v>1882</v>
      </c>
      <c r="B608" s="60" t="s">
        <v>1883</v>
      </c>
      <c r="C608" s="60" t="s">
        <v>703</v>
      </c>
      <c r="D608" s="60" t="s">
        <v>235</v>
      </c>
      <c r="E608" s="60" t="s">
        <v>1088</v>
      </c>
      <c r="F608" s="120">
        <v>3.8442400000000002E-2</v>
      </c>
      <c r="G608" s="120">
        <v>9.5017000000000001E-3</v>
      </c>
      <c r="H608" s="75">
        <f t="shared" si="27"/>
        <v>3.0458444278392287</v>
      </c>
      <c r="I608" s="120">
        <v>0.79753315903031996</v>
      </c>
      <c r="J608" s="120">
        <v>9.5017000000000001E-3</v>
      </c>
      <c r="K608" s="75">
        <f t="shared" si="28"/>
        <v>82.935838747836698</v>
      </c>
      <c r="L608" s="75">
        <f t="shared" si="29"/>
        <v>20.746185436661602</v>
      </c>
    </row>
    <row r="609" spans="1:12" x14ac:dyDescent="0.2">
      <c r="A609" s="119" t="s">
        <v>2880</v>
      </c>
      <c r="B609" s="60" t="s">
        <v>603</v>
      </c>
      <c r="C609" s="60" t="s">
        <v>945</v>
      </c>
      <c r="D609" s="60" t="s">
        <v>235</v>
      </c>
      <c r="E609" s="60" t="s">
        <v>1088</v>
      </c>
      <c r="F609" s="120">
        <v>0.31287846999999996</v>
      </c>
      <c r="G609" s="120">
        <v>0.22793511499999999</v>
      </c>
      <c r="H609" s="75">
        <f t="shared" si="27"/>
        <v>0.37266462870365524</v>
      </c>
      <c r="I609" s="120">
        <v>0.79065077000000006</v>
      </c>
      <c r="J609" s="120">
        <v>0.19157351</v>
      </c>
      <c r="K609" s="75">
        <f t="shared" si="28"/>
        <v>3.1271403859541964</v>
      </c>
      <c r="L609" s="75">
        <f t="shared" si="29"/>
        <v>2.5270219775748717</v>
      </c>
    </row>
    <row r="610" spans="1:12" x14ac:dyDescent="0.2">
      <c r="A610" s="119" t="s">
        <v>1950</v>
      </c>
      <c r="B610" s="60" t="s">
        <v>409</v>
      </c>
      <c r="C610" s="60" t="s">
        <v>944</v>
      </c>
      <c r="D610" s="60" t="s">
        <v>878</v>
      </c>
      <c r="E610" s="60" t="s">
        <v>1088</v>
      </c>
      <c r="F610" s="120">
        <v>2.5679023750000001</v>
      </c>
      <c r="G610" s="120">
        <v>3.8547835299999997</v>
      </c>
      <c r="H610" s="75">
        <f t="shared" si="27"/>
        <v>-0.3338400574208118</v>
      </c>
      <c r="I610" s="120">
        <v>0.78200943999999994</v>
      </c>
      <c r="J610" s="120">
        <v>6.1375787400000004</v>
      </c>
      <c r="K610" s="75">
        <f t="shared" si="28"/>
        <v>-0.87258665458685425</v>
      </c>
      <c r="L610" s="75">
        <f t="shared" si="29"/>
        <v>0.30453238706163815</v>
      </c>
    </row>
    <row r="611" spans="1:12" x14ac:dyDescent="0.2">
      <c r="A611" s="119" t="s">
        <v>1946</v>
      </c>
      <c r="B611" s="60" t="s">
        <v>647</v>
      </c>
      <c r="C611" s="60" t="s">
        <v>944</v>
      </c>
      <c r="D611" s="60" t="s">
        <v>236</v>
      </c>
      <c r="E611" s="60" t="s">
        <v>237</v>
      </c>
      <c r="F611" s="120">
        <v>2.7786729500000003</v>
      </c>
      <c r="G611" s="120">
        <v>1.690989955</v>
      </c>
      <c r="H611" s="75">
        <f t="shared" si="27"/>
        <v>0.64322262340109537</v>
      </c>
      <c r="I611" s="120">
        <v>0.78158576000000002</v>
      </c>
      <c r="J611" s="120">
        <v>1.8028301200000001</v>
      </c>
      <c r="K611" s="75">
        <f t="shared" si="28"/>
        <v>-0.56646732749284223</v>
      </c>
      <c r="L611" s="75">
        <f t="shared" si="29"/>
        <v>0.2812802276712702</v>
      </c>
    </row>
    <row r="612" spans="1:12" x14ac:dyDescent="0.2">
      <c r="A612" s="119" t="s">
        <v>2829</v>
      </c>
      <c r="B612" s="60" t="s">
        <v>600</v>
      </c>
      <c r="C612" s="60" t="s">
        <v>945</v>
      </c>
      <c r="D612" s="60" t="s">
        <v>235</v>
      </c>
      <c r="E612" s="60" t="s">
        <v>1088</v>
      </c>
      <c r="F612" s="120">
        <v>3.1662022300000001</v>
      </c>
      <c r="G612" s="120">
        <v>4.5664991800000001</v>
      </c>
      <c r="H612" s="75">
        <f t="shared" si="27"/>
        <v>-0.30664561512085942</v>
      </c>
      <c r="I612" s="120">
        <v>0.75742081000000006</v>
      </c>
      <c r="J612" s="120">
        <v>0.21173502999999999</v>
      </c>
      <c r="K612" s="75">
        <f t="shared" si="28"/>
        <v>2.5772106769484489</v>
      </c>
      <c r="L612" s="75">
        <f t="shared" si="29"/>
        <v>0.23922060404840281</v>
      </c>
    </row>
    <row r="613" spans="1:12" x14ac:dyDescent="0.2">
      <c r="A613" s="119" t="s">
        <v>2612</v>
      </c>
      <c r="B613" s="119" t="s">
        <v>214</v>
      </c>
      <c r="C613" s="119" t="s">
        <v>939</v>
      </c>
      <c r="D613" s="60" t="s">
        <v>235</v>
      </c>
      <c r="E613" s="60" t="s">
        <v>1088</v>
      </c>
      <c r="F613" s="120">
        <v>4.0967007600000001</v>
      </c>
      <c r="G613" s="120">
        <v>0.19476289999999999</v>
      </c>
      <c r="H613" s="75">
        <f t="shared" si="27"/>
        <v>20.034297394421628</v>
      </c>
      <c r="I613" s="120">
        <v>0.75491900000000001</v>
      </c>
      <c r="J613" s="120">
        <v>0</v>
      </c>
      <c r="K613" s="75" t="str">
        <f t="shared" si="28"/>
        <v/>
      </c>
      <c r="L613" s="75">
        <f t="shared" si="29"/>
        <v>0.1842748700053943</v>
      </c>
    </row>
    <row r="614" spans="1:12" x14ac:dyDescent="0.2">
      <c r="A614" s="119" t="s">
        <v>2661</v>
      </c>
      <c r="B614" s="60" t="s">
        <v>1023</v>
      </c>
      <c r="C614" s="60" t="s">
        <v>939</v>
      </c>
      <c r="D614" s="60" t="s">
        <v>235</v>
      </c>
      <c r="E614" s="60" t="s">
        <v>1088</v>
      </c>
      <c r="F614" s="120">
        <v>3.8506079300000002</v>
      </c>
      <c r="G614" s="120">
        <v>1.40514641</v>
      </c>
      <c r="H614" s="75">
        <f t="shared" si="27"/>
        <v>1.7403606503894498</v>
      </c>
      <c r="I614" s="120">
        <v>0.74002961</v>
      </c>
      <c r="J614" s="120">
        <v>0.35519829999999997</v>
      </c>
      <c r="K614" s="75">
        <f t="shared" si="28"/>
        <v>1.0834266661749226</v>
      </c>
      <c r="L614" s="75">
        <f t="shared" si="29"/>
        <v>0.19218513633508255</v>
      </c>
    </row>
    <row r="615" spans="1:12" x14ac:dyDescent="0.2">
      <c r="A615" s="119" t="s">
        <v>1823</v>
      </c>
      <c r="B615" s="60" t="s">
        <v>1305</v>
      </c>
      <c r="C615" s="60" t="s">
        <v>703</v>
      </c>
      <c r="D615" s="60" t="s">
        <v>235</v>
      </c>
      <c r="E615" s="60" t="s">
        <v>1088</v>
      </c>
      <c r="F615" s="120">
        <v>0.44024939399999996</v>
      </c>
      <c r="G615" s="120">
        <v>0.70855084900000009</v>
      </c>
      <c r="H615" s="75">
        <f t="shared" si="27"/>
        <v>-0.37866224474737742</v>
      </c>
      <c r="I615" s="120">
        <v>0.71398233999999994</v>
      </c>
      <c r="J615" s="120">
        <v>0.6469278100000001</v>
      </c>
      <c r="K615" s="75">
        <f t="shared" si="28"/>
        <v>0.10365071490743283</v>
      </c>
      <c r="L615" s="75">
        <f t="shared" si="29"/>
        <v>1.6217679109400431</v>
      </c>
    </row>
    <row r="616" spans="1:12" x14ac:dyDescent="0.2">
      <c r="A616" s="119" t="s">
        <v>2826</v>
      </c>
      <c r="B616" s="60" t="s">
        <v>325</v>
      </c>
      <c r="C616" s="60" t="s">
        <v>945</v>
      </c>
      <c r="D616" s="60" t="s">
        <v>235</v>
      </c>
      <c r="E616" s="60" t="s">
        <v>1088</v>
      </c>
      <c r="F616" s="120">
        <v>4.902593167</v>
      </c>
      <c r="G616" s="120">
        <v>5.914754576</v>
      </c>
      <c r="H616" s="75">
        <f t="shared" si="27"/>
        <v>-0.17112483637224718</v>
      </c>
      <c r="I616" s="120">
        <v>0.69494148999999994</v>
      </c>
      <c r="J616" s="120">
        <v>28.536614620000002</v>
      </c>
      <c r="K616" s="75">
        <f t="shared" si="28"/>
        <v>-0.97564737446070604</v>
      </c>
      <c r="L616" s="75">
        <f t="shared" si="29"/>
        <v>0.14174977737858049</v>
      </c>
    </row>
    <row r="617" spans="1:12" x14ac:dyDescent="0.2">
      <c r="A617" s="119" t="s">
        <v>2199</v>
      </c>
      <c r="B617" s="60" t="s">
        <v>2200</v>
      </c>
      <c r="C617" s="60" t="s">
        <v>2089</v>
      </c>
      <c r="D617" s="60" t="s">
        <v>235</v>
      </c>
      <c r="E617" s="60" t="s">
        <v>1088</v>
      </c>
      <c r="F617" s="120">
        <v>0.73701496</v>
      </c>
      <c r="G617" s="120">
        <v>0.26650304999999996</v>
      </c>
      <c r="H617" s="75">
        <f t="shared" si="27"/>
        <v>1.765502908878529</v>
      </c>
      <c r="I617" s="120">
        <v>0.67606456999999998</v>
      </c>
      <c r="J617" s="120">
        <v>0.25929073000000002</v>
      </c>
      <c r="K617" s="75">
        <f t="shared" si="28"/>
        <v>1.6073611270252504</v>
      </c>
      <c r="L617" s="75">
        <f t="shared" si="29"/>
        <v>0.91730101380845785</v>
      </c>
    </row>
    <row r="618" spans="1:12" x14ac:dyDescent="0.2">
      <c r="A618" s="119" t="s">
        <v>2012</v>
      </c>
      <c r="B618" s="60" t="s">
        <v>201</v>
      </c>
      <c r="C618" s="60" t="s">
        <v>944</v>
      </c>
      <c r="D618" s="60" t="s">
        <v>236</v>
      </c>
      <c r="E618" s="60" t="s">
        <v>1088</v>
      </c>
      <c r="F618" s="120">
        <v>0.83180971999999997</v>
      </c>
      <c r="G618" s="120">
        <v>0.14298524499999998</v>
      </c>
      <c r="H618" s="75">
        <f t="shared" si="27"/>
        <v>4.8174514440283689</v>
      </c>
      <c r="I618" s="120">
        <v>0.66868063</v>
      </c>
      <c r="J618" s="120">
        <v>0.11606171000000001</v>
      </c>
      <c r="K618" s="75">
        <f t="shared" si="28"/>
        <v>4.7614232118413549</v>
      </c>
      <c r="L618" s="75">
        <f t="shared" si="29"/>
        <v>0.80388653068396465</v>
      </c>
    </row>
    <row r="619" spans="1:12" x14ac:dyDescent="0.2">
      <c r="A619" s="119" t="s">
        <v>1982</v>
      </c>
      <c r="B619" s="60" t="s">
        <v>554</v>
      </c>
      <c r="C619" s="60" t="s">
        <v>944</v>
      </c>
      <c r="D619" s="60" t="s">
        <v>236</v>
      </c>
      <c r="E619" s="60" t="s">
        <v>237</v>
      </c>
      <c r="F619" s="120">
        <v>1.3790691450000001</v>
      </c>
      <c r="G619" s="120">
        <v>0.24590340100000002</v>
      </c>
      <c r="H619" s="75">
        <f t="shared" si="27"/>
        <v>4.608174345665109</v>
      </c>
      <c r="I619" s="120">
        <v>0.66798428613071004</v>
      </c>
      <c r="J619" s="120">
        <v>6.704272E-2</v>
      </c>
      <c r="K619" s="75">
        <f t="shared" si="28"/>
        <v>8.9635618323765804</v>
      </c>
      <c r="L619" s="75">
        <f t="shared" si="29"/>
        <v>0.48437330974489318</v>
      </c>
    </row>
    <row r="620" spans="1:12" x14ac:dyDescent="0.2">
      <c r="A620" s="119" t="s">
        <v>2172</v>
      </c>
      <c r="B620" s="60" t="s">
        <v>1100</v>
      </c>
      <c r="C620" s="60" t="s">
        <v>1038</v>
      </c>
      <c r="D620" s="60" t="s">
        <v>236</v>
      </c>
      <c r="E620" s="60" t="s">
        <v>237</v>
      </c>
      <c r="F620" s="120">
        <v>1.0225113000000001</v>
      </c>
      <c r="G620" s="120">
        <v>1.2831270800000001</v>
      </c>
      <c r="H620" s="75">
        <f t="shared" si="27"/>
        <v>-0.20310987435476768</v>
      </c>
      <c r="I620" s="120">
        <v>0.65925999999999996</v>
      </c>
      <c r="J620" s="120">
        <v>3.64833337214723</v>
      </c>
      <c r="K620" s="75">
        <f t="shared" si="28"/>
        <v>-0.81929831165292</v>
      </c>
      <c r="L620" s="75">
        <f t="shared" si="29"/>
        <v>0.64474593092516419</v>
      </c>
    </row>
    <row r="621" spans="1:12" x14ac:dyDescent="0.2">
      <c r="A621" s="119" t="s">
        <v>1941</v>
      </c>
      <c r="B621" s="60" t="s">
        <v>898</v>
      </c>
      <c r="C621" s="60" t="s">
        <v>944</v>
      </c>
      <c r="D621" s="60" t="s">
        <v>236</v>
      </c>
      <c r="E621" s="60" t="s">
        <v>1088</v>
      </c>
      <c r="F621" s="120">
        <v>0.69453896999999998</v>
      </c>
      <c r="G621" s="120">
        <v>10.78130558</v>
      </c>
      <c r="H621" s="75">
        <f t="shared" si="27"/>
        <v>-0.93557932619140183</v>
      </c>
      <c r="I621" s="120">
        <v>0.65625492000000007</v>
      </c>
      <c r="J621" s="120">
        <v>9.8120744373962996</v>
      </c>
      <c r="K621" s="75">
        <f t="shared" si="28"/>
        <v>-0.93311761705569141</v>
      </c>
      <c r="L621" s="75">
        <f t="shared" si="29"/>
        <v>0.9448784709661433</v>
      </c>
    </row>
    <row r="622" spans="1:12" x14ac:dyDescent="0.2">
      <c r="A622" s="119" t="s">
        <v>2865</v>
      </c>
      <c r="B622" s="60" t="s">
        <v>1712</v>
      </c>
      <c r="C622" s="60" t="s">
        <v>945</v>
      </c>
      <c r="D622" s="60" t="s">
        <v>235</v>
      </c>
      <c r="E622" s="60" t="s">
        <v>237</v>
      </c>
      <c r="F622" s="120">
        <v>0.98040031000000005</v>
      </c>
      <c r="G622" s="120">
        <v>0.85936606999999998</v>
      </c>
      <c r="H622" s="75">
        <f t="shared" si="27"/>
        <v>0.14084130642951731</v>
      </c>
      <c r="I622" s="120">
        <v>0.65099255</v>
      </c>
      <c r="J622" s="120">
        <v>8.3344212899999999</v>
      </c>
      <c r="K622" s="75">
        <f t="shared" si="28"/>
        <v>-0.92189109149292836</v>
      </c>
      <c r="L622" s="75">
        <f t="shared" si="29"/>
        <v>0.66400687898599298</v>
      </c>
    </row>
    <row r="623" spans="1:12" x14ac:dyDescent="0.2">
      <c r="A623" s="119" t="s">
        <v>2059</v>
      </c>
      <c r="B623" s="60" t="s">
        <v>660</v>
      </c>
      <c r="C623" s="60" t="s">
        <v>2050</v>
      </c>
      <c r="D623" s="60" t="s">
        <v>236</v>
      </c>
      <c r="E623" s="60" t="s">
        <v>237</v>
      </c>
      <c r="F623" s="120">
        <v>2.7858651490000002</v>
      </c>
      <c r="G623" s="120">
        <v>2.4908532820000002</v>
      </c>
      <c r="H623" s="75">
        <f t="shared" si="27"/>
        <v>0.11843807466777956</v>
      </c>
      <c r="I623" s="120">
        <v>0.64298622999999999</v>
      </c>
      <c r="J623" s="120">
        <v>0.33991689000000003</v>
      </c>
      <c r="K623" s="75">
        <f t="shared" si="28"/>
        <v>0.89159835511556951</v>
      </c>
      <c r="L623" s="75">
        <f t="shared" si="29"/>
        <v>0.23080307036067521</v>
      </c>
    </row>
    <row r="624" spans="1:12" x14ac:dyDescent="0.2">
      <c r="A624" s="119" t="s">
        <v>2225</v>
      </c>
      <c r="B624" s="60" t="s">
        <v>1756</v>
      </c>
      <c r="C624" s="60" t="s">
        <v>1038</v>
      </c>
      <c r="D624" s="60" t="s">
        <v>236</v>
      </c>
      <c r="E624" s="60" t="s">
        <v>237</v>
      </c>
      <c r="F624" s="120">
        <v>0.62542593000000002</v>
      </c>
      <c r="G624" s="120">
        <v>2.5735130000000002E-2</v>
      </c>
      <c r="H624" s="75">
        <f t="shared" si="27"/>
        <v>23.302419688573554</v>
      </c>
      <c r="I624" s="120">
        <v>0.64193</v>
      </c>
      <c r="J624" s="120">
        <v>0</v>
      </c>
      <c r="K624" s="75" t="str">
        <f t="shared" si="28"/>
        <v/>
      </c>
      <c r="L624" s="75">
        <f t="shared" si="29"/>
        <v>1.026388528534466</v>
      </c>
    </row>
    <row r="625" spans="1:12" x14ac:dyDescent="0.2">
      <c r="A625" s="119" t="s">
        <v>2756</v>
      </c>
      <c r="B625" s="60" t="s">
        <v>193</v>
      </c>
      <c r="C625" s="60" t="s">
        <v>944</v>
      </c>
      <c r="D625" s="60" t="s">
        <v>236</v>
      </c>
      <c r="E625" s="60" t="s">
        <v>1088</v>
      </c>
      <c r="F625" s="120">
        <v>2.1334065269999996</v>
      </c>
      <c r="G625" s="120">
        <v>3.05675367</v>
      </c>
      <c r="H625" s="75">
        <f t="shared" si="27"/>
        <v>-0.3020678938123269</v>
      </c>
      <c r="I625" s="120">
        <v>0.62043903</v>
      </c>
      <c r="J625" s="120">
        <v>0.47094059000000005</v>
      </c>
      <c r="K625" s="75">
        <f t="shared" si="28"/>
        <v>0.31744649574588579</v>
      </c>
      <c r="L625" s="75">
        <f t="shared" si="29"/>
        <v>0.29082081738657778</v>
      </c>
    </row>
    <row r="626" spans="1:12" x14ac:dyDescent="0.2">
      <c r="A626" s="119" t="s">
        <v>2364</v>
      </c>
      <c r="B626" s="60" t="s">
        <v>968</v>
      </c>
      <c r="C626" s="60" t="s">
        <v>944</v>
      </c>
      <c r="D626" s="60" t="s">
        <v>236</v>
      </c>
      <c r="E626" s="60" t="s">
        <v>237</v>
      </c>
      <c r="F626" s="120">
        <v>1.04816259</v>
      </c>
      <c r="G626" s="120">
        <v>1.0861095199999999</v>
      </c>
      <c r="H626" s="75">
        <f t="shared" si="27"/>
        <v>-3.4938401055539914E-2</v>
      </c>
      <c r="I626" s="120">
        <v>0.61930238000000004</v>
      </c>
      <c r="J626" s="120">
        <v>1.16156499</v>
      </c>
      <c r="K626" s="75">
        <f t="shared" si="28"/>
        <v>-0.466837942489985</v>
      </c>
      <c r="L626" s="75">
        <f t="shared" si="29"/>
        <v>0.59084571984199519</v>
      </c>
    </row>
    <row r="627" spans="1:12" x14ac:dyDescent="0.2">
      <c r="A627" s="119" t="s">
        <v>2513</v>
      </c>
      <c r="B627" s="60" t="s">
        <v>1433</v>
      </c>
      <c r="C627" s="60" t="s">
        <v>703</v>
      </c>
      <c r="D627" s="60" t="s">
        <v>235</v>
      </c>
      <c r="E627" s="60" t="s">
        <v>1088</v>
      </c>
      <c r="F627" s="120">
        <v>1.0378479009999999</v>
      </c>
      <c r="G627" s="120">
        <v>0.63955616500000001</v>
      </c>
      <c r="H627" s="75">
        <f t="shared" si="27"/>
        <v>0.62276271858000132</v>
      </c>
      <c r="I627" s="120">
        <v>0.59412577</v>
      </c>
      <c r="J627" s="120">
        <v>0.56710743999999991</v>
      </c>
      <c r="K627" s="75">
        <f t="shared" si="28"/>
        <v>4.7642347982597588E-2</v>
      </c>
      <c r="L627" s="75">
        <f t="shared" si="29"/>
        <v>0.57245938391120765</v>
      </c>
    </row>
    <row r="628" spans="1:12" x14ac:dyDescent="0.2">
      <c r="A628" s="119" t="s">
        <v>2553</v>
      </c>
      <c r="B628" s="60" t="s">
        <v>149</v>
      </c>
      <c r="C628" s="60" t="s">
        <v>703</v>
      </c>
      <c r="D628" s="60" t="s">
        <v>235</v>
      </c>
      <c r="E628" s="60" t="s">
        <v>1088</v>
      </c>
      <c r="F628" s="120">
        <v>0.47318612999999998</v>
      </c>
      <c r="G628" s="120">
        <v>1.8104596899999998</v>
      </c>
      <c r="H628" s="75">
        <f t="shared" si="27"/>
        <v>-0.73863757773032768</v>
      </c>
      <c r="I628" s="120">
        <v>0.56339810000000001</v>
      </c>
      <c r="J628" s="120">
        <v>5.6769441199999999</v>
      </c>
      <c r="K628" s="75">
        <f t="shared" si="28"/>
        <v>-0.90075680012154147</v>
      </c>
      <c r="L628" s="75">
        <f t="shared" si="29"/>
        <v>1.1906479591868004</v>
      </c>
    </row>
    <row r="629" spans="1:12" x14ac:dyDescent="0.2">
      <c r="A629" s="119" t="s">
        <v>2864</v>
      </c>
      <c r="B629" s="60" t="s">
        <v>233</v>
      </c>
      <c r="C629" s="60" t="s">
        <v>945</v>
      </c>
      <c r="D629" s="60" t="s">
        <v>236</v>
      </c>
      <c r="E629" s="60" t="s">
        <v>1088</v>
      </c>
      <c r="F629" s="120">
        <v>1.2285245600000001</v>
      </c>
      <c r="G629" s="120">
        <v>0.97223234999999997</v>
      </c>
      <c r="H629" s="75">
        <f t="shared" si="27"/>
        <v>0.26361209848653999</v>
      </c>
      <c r="I629" s="120">
        <v>0.56032835000000003</v>
      </c>
      <c r="J629" s="120">
        <v>2.1280374399999999</v>
      </c>
      <c r="K629" s="75">
        <f t="shared" si="28"/>
        <v>-0.73669243808041274</v>
      </c>
      <c r="L629" s="75">
        <f t="shared" si="29"/>
        <v>0.4560986147480845</v>
      </c>
    </row>
    <row r="630" spans="1:12" x14ac:dyDescent="0.2">
      <c r="A630" s="119" t="s">
        <v>2308</v>
      </c>
      <c r="B630" s="60" t="s">
        <v>458</v>
      </c>
      <c r="C630" s="60" t="s">
        <v>940</v>
      </c>
      <c r="D630" s="60" t="s">
        <v>235</v>
      </c>
      <c r="E630" s="60" t="s">
        <v>1088</v>
      </c>
      <c r="F630" s="120">
        <v>0.637555659</v>
      </c>
      <c r="G630" s="120">
        <v>0.512571</v>
      </c>
      <c r="H630" s="75">
        <f t="shared" si="27"/>
        <v>0.24383872478154256</v>
      </c>
      <c r="I630" s="120">
        <v>0.51472335000000002</v>
      </c>
      <c r="J630" s="120">
        <v>1.2927605800000002</v>
      </c>
      <c r="K630" s="75">
        <f t="shared" si="28"/>
        <v>-0.60184170374378221</v>
      </c>
      <c r="L630" s="75">
        <f t="shared" si="29"/>
        <v>0.80733868915435358</v>
      </c>
    </row>
    <row r="631" spans="1:12" x14ac:dyDescent="0.2">
      <c r="A631" s="119" t="s">
        <v>2245</v>
      </c>
      <c r="B631" s="60" t="s">
        <v>279</v>
      </c>
      <c r="C631" s="60" t="s">
        <v>940</v>
      </c>
      <c r="D631" s="60" t="s">
        <v>235</v>
      </c>
      <c r="E631" s="60" t="s">
        <v>1088</v>
      </c>
      <c r="F631" s="120">
        <v>0.26912779200000003</v>
      </c>
      <c r="G631" s="120">
        <v>0.23733855200000001</v>
      </c>
      <c r="H631" s="75">
        <f t="shared" si="27"/>
        <v>0.13394048178064222</v>
      </c>
      <c r="I631" s="120">
        <v>0.51298065000000004</v>
      </c>
      <c r="J631" s="120">
        <v>0.55275664000000002</v>
      </c>
      <c r="K631" s="75">
        <f t="shared" si="28"/>
        <v>-7.1959316490526448E-2</v>
      </c>
      <c r="L631" s="75">
        <f t="shared" si="29"/>
        <v>1.9060857527490136</v>
      </c>
    </row>
    <row r="632" spans="1:12" x14ac:dyDescent="0.2">
      <c r="A632" s="119" t="s">
        <v>2062</v>
      </c>
      <c r="B632" s="60" t="s">
        <v>659</v>
      </c>
      <c r="C632" s="60" t="s">
        <v>2050</v>
      </c>
      <c r="D632" s="60" t="s">
        <v>235</v>
      </c>
      <c r="E632" s="60" t="s">
        <v>1088</v>
      </c>
      <c r="F632" s="120">
        <v>4.3884268650000005</v>
      </c>
      <c r="G632" s="120">
        <v>1.7137344720000001</v>
      </c>
      <c r="H632" s="75">
        <f t="shared" si="27"/>
        <v>1.5607390973926796</v>
      </c>
      <c r="I632" s="120">
        <v>0.50303582999999996</v>
      </c>
      <c r="J632" s="120">
        <v>0.55473955000000008</v>
      </c>
      <c r="K632" s="75">
        <f t="shared" si="28"/>
        <v>-9.3203594371448983E-2</v>
      </c>
      <c r="L632" s="75">
        <f t="shared" si="29"/>
        <v>0.11462782575049246</v>
      </c>
    </row>
    <row r="633" spans="1:12" x14ac:dyDescent="0.2">
      <c r="A633" s="119" t="s">
        <v>2820</v>
      </c>
      <c r="B633" s="60" t="s">
        <v>268</v>
      </c>
      <c r="C633" s="60" t="s">
        <v>945</v>
      </c>
      <c r="D633" s="60" t="s">
        <v>235</v>
      </c>
      <c r="E633" s="60" t="s">
        <v>1088</v>
      </c>
      <c r="F633" s="120">
        <v>2.1776637599999997</v>
      </c>
      <c r="G633" s="120">
        <v>7.7644718600000004</v>
      </c>
      <c r="H633" s="75">
        <f t="shared" si="27"/>
        <v>-0.71953485062923528</v>
      </c>
      <c r="I633" s="120">
        <v>0.49831264000000003</v>
      </c>
      <c r="J633" s="120">
        <v>0.84208923000000002</v>
      </c>
      <c r="K633" s="75">
        <f t="shared" si="28"/>
        <v>-0.40824247330654018</v>
      </c>
      <c r="L633" s="75">
        <f t="shared" si="29"/>
        <v>0.22882900893754143</v>
      </c>
    </row>
    <row r="634" spans="1:12" x14ac:dyDescent="0.2">
      <c r="A634" s="119" t="s">
        <v>1973</v>
      </c>
      <c r="B634" s="60" t="s">
        <v>1696</v>
      </c>
      <c r="C634" s="60" t="s">
        <v>1041</v>
      </c>
      <c r="D634" s="60" t="s">
        <v>235</v>
      </c>
      <c r="E634" s="60" t="s">
        <v>1088</v>
      </c>
      <c r="F634" s="120">
        <v>0.47910705999999997</v>
      </c>
      <c r="G634" s="120">
        <v>0.39839999999999998</v>
      </c>
      <c r="H634" s="75">
        <f t="shared" si="27"/>
        <v>0.20257796184738952</v>
      </c>
      <c r="I634" s="120">
        <v>0.49452857</v>
      </c>
      <c r="J634" s="120">
        <v>0</v>
      </c>
      <c r="K634" s="75" t="str">
        <f t="shared" si="28"/>
        <v/>
      </c>
      <c r="L634" s="75">
        <f t="shared" si="29"/>
        <v>1.0321880249479105</v>
      </c>
    </row>
    <row r="635" spans="1:12" x14ac:dyDescent="0.2">
      <c r="A635" s="119" t="s">
        <v>2328</v>
      </c>
      <c r="B635" s="60" t="s">
        <v>590</v>
      </c>
      <c r="C635" s="60" t="s">
        <v>940</v>
      </c>
      <c r="D635" s="60" t="s">
        <v>235</v>
      </c>
      <c r="E635" s="60" t="s">
        <v>1088</v>
      </c>
      <c r="F635" s="120">
        <v>0.48964097700000003</v>
      </c>
      <c r="G635" s="120">
        <v>2.2304694999999999E-2</v>
      </c>
      <c r="H635" s="75">
        <f t="shared" si="27"/>
        <v>20.952372673107615</v>
      </c>
      <c r="I635" s="120">
        <v>0.48024</v>
      </c>
      <c r="J635" s="120">
        <v>6.2539655500000002</v>
      </c>
      <c r="K635" s="75">
        <f t="shared" si="28"/>
        <v>-0.9232103221291329</v>
      </c>
      <c r="L635" s="75">
        <f t="shared" si="29"/>
        <v>0.98080026500723194</v>
      </c>
    </row>
    <row r="636" spans="1:12" x14ac:dyDescent="0.2">
      <c r="A636" s="119" t="s">
        <v>1727</v>
      </c>
      <c r="B636" s="60" t="s">
        <v>1627</v>
      </c>
      <c r="C636" s="60" t="s">
        <v>170</v>
      </c>
      <c r="D636" s="60" t="s">
        <v>878</v>
      </c>
      <c r="E636" s="60" t="s">
        <v>237</v>
      </c>
      <c r="F636" s="120">
        <v>0.55038772000000002</v>
      </c>
      <c r="G636" s="120">
        <v>6.3050849999999992E-2</v>
      </c>
      <c r="H636" s="75">
        <f t="shared" si="27"/>
        <v>7.7292672501639572</v>
      </c>
      <c r="I636" s="120">
        <v>0.47884488000000003</v>
      </c>
      <c r="J636" s="120">
        <v>3.5834999999999999E-3</v>
      </c>
      <c r="K636" s="75" t="str">
        <f t="shared" si="28"/>
        <v/>
      </c>
      <c r="L636" s="75">
        <f t="shared" si="29"/>
        <v>0.87001374231241935</v>
      </c>
    </row>
    <row r="637" spans="1:12" x14ac:dyDescent="0.2">
      <c r="A637" s="119" t="s">
        <v>1778</v>
      </c>
      <c r="B637" s="60" t="s">
        <v>1050</v>
      </c>
      <c r="C637" s="60" t="s">
        <v>703</v>
      </c>
      <c r="D637" s="60" t="s">
        <v>235</v>
      </c>
      <c r="E637" s="60" t="s">
        <v>1088</v>
      </c>
      <c r="F637" s="120">
        <v>0.13724357999999998</v>
      </c>
      <c r="G637" s="120">
        <v>1.1743180000000001E-2</v>
      </c>
      <c r="H637" s="75">
        <f t="shared" si="27"/>
        <v>10.687088165215894</v>
      </c>
      <c r="I637" s="120">
        <v>0.47875754999999998</v>
      </c>
      <c r="J637" s="120">
        <v>1.1614290000000001E-2</v>
      </c>
      <c r="K637" s="75">
        <f t="shared" si="28"/>
        <v>40.221422058515842</v>
      </c>
      <c r="L637" s="75">
        <f t="shared" si="29"/>
        <v>3.4883784727853939</v>
      </c>
    </row>
    <row r="638" spans="1:12" x14ac:dyDescent="0.2">
      <c r="A638" s="119" t="s">
        <v>2027</v>
      </c>
      <c r="B638" s="60" t="s">
        <v>5</v>
      </c>
      <c r="C638" s="60" t="s">
        <v>944</v>
      </c>
      <c r="D638" s="60" t="s">
        <v>878</v>
      </c>
      <c r="E638" s="60" t="s">
        <v>1088</v>
      </c>
      <c r="F638" s="120">
        <v>0.33206304999999997</v>
      </c>
      <c r="G638" s="120">
        <v>0.22249876999999998</v>
      </c>
      <c r="H638" s="75">
        <f t="shared" si="27"/>
        <v>0.49242645251477124</v>
      </c>
      <c r="I638" s="120">
        <v>0.47556494999999999</v>
      </c>
      <c r="J638" s="120">
        <v>2.60988686</v>
      </c>
      <c r="K638" s="75">
        <f t="shared" si="28"/>
        <v>-0.81778330804730748</v>
      </c>
      <c r="L638" s="75">
        <f t="shared" si="29"/>
        <v>1.4321525686161107</v>
      </c>
    </row>
    <row r="639" spans="1:12" x14ac:dyDescent="0.2">
      <c r="A639" s="119" t="s">
        <v>2577</v>
      </c>
      <c r="B639" s="60" t="s">
        <v>1888</v>
      </c>
      <c r="C639" s="60" t="s">
        <v>1038</v>
      </c>
      <c r="D639" s="60" t="s">
        <v>235</v>
      </c>
      <c r="E639" s="60" t="s">
        <v>1088</v>
      </c>
      <c r="F639" s="120">
        <v>7.9403669999999996E-2</v>
      </c>
      <c r="G639" s="120">
        <v>0.15031243</v>
      </c>
      <c r="H639" s="75">
        <f t="shared" si="27"/>
        <v>-0.47174248995908064</v>
      </c>
      <c r="I639" s="120">
        <v>0.46046107000000003</v>
      </c>
      <c r="J639" s="120">
        <v>0.17247310000000002</v>
      </c>
      <c r="K639" s="75">
        <f t="shared" si="28"/>
        <v>1.6697558633781151</v>
      </c>
      <c r="L639" s="75">
        <f t="shared" si="29"/>
        <v>5.7989897696164432</v>
      </c>
    </row>
    <row r="640" spans="1:12" x14ac:dyDescent="0.2">
      <c r="A640" s="119" t="s">
        <v>2251</v>
      </c>
      <c r="B640" s="60" t="s">
        <v>592</v>
      </c>
      <c r="C640" s="60" t="s">
        <v>940</v>
      </c>
      <c r="D640" s="60" t="s">
        <v>235</v>
      </c>
      <c r="E640" s="60" t="s">
        <v>1088</v>
      </c>
      <c r="F640" s="120">
        <v>2.2949588400000001</v>
      </c>
      <c r="G640" s="120">
        <v>8.8848305199999995</v>
      </c>
      <c r="H640" s="75">
        <f t="shared" si="27"/>
        <v>-0.7416991990073436</v>
      </c>
      <c r="I640" s="120">
        <v>0.44489028999999997</v>
      </c>
      <c r="J640" s="120">
        <v>2.50884E-2</v>
      </c>
      <c r="K640" s="75">
        <f t="shared" si="28"/>
        <v>16.732908037180529</v>
      </c>
      <c r="L640" s="75">
        <f t="shared" si="29"/>
        <v>0.19385545494140538</v>
      </c>
    </row>
    <row r="641" spans="1:12" x14ac:dyDescent="0.2">
      <c r="A641" s="119" t="s">
        <v>1795</v>
      </c>
      <c r="B641" s="60" t="s">
        <v>1421</v>
      </c>
      <c r="C641" s="60" t="s">
        <v>703</v>
      </c>
      <c r="D641" s="60" t="s">
        <v>235</v>
      </c>
      <c r="E641" s="60" t="s">
        <v>237</v>
      </c>
      <c r="F641" s="120">
        <v>0.35177346999999998</v>
      </c>
      <c r="G641" s="120">
        <v>1.4582213100000001</v>
      </c>
      <c r="H641" s="75">
        <f t="shared" si="27"/>
        <v>-0.7587653756068069</v>
      </c>
      <c r="I641" s="120">
        <v>0.44348482</v>
      </c>
      <c r="J641" s="120">
        <v>12.826627279999999</v>
      </c>
      <c r="K641" s="75">
        <f t="shared" si="28"/>
        <v>-0.96542467397555809</v>
      </c>
      <c r="L641" s="75">
        <f t="shared" si="29"/>
        <v>1.2607113890652415</v>
      </c>
    </row>
    <row r="642" spans="1:12" x14ac:dyDescent="0.2">
      <c r="A642" s="119" t="s">
        <v>2210</v>
      </c>
      <c r="B642" s="60" t="s">
        <v>107</v>
      </c>
      <c r="C642" s="60" t="s">
        <v>703</v>
      </c>
      <c r="D642" s="60" t="s">
        <v>235</v>
      </c>
      <c r="E642" s="60" t="s">
        <v>1088</v>
      </c>
      <c r="F642" s="120">
        <v>1.1547959210000001</v>
      </c>
      <c r="G642" s="120">
        <v>0.196920335</v>
      </c>
      <c r="H642" s="75">
        <f t="shared" si="27"/>
        <v>4.8642796895505995</v>
      </c>
      <c r="I642" s="120">
        <v>0.44267751</v>
      </c>
      <c r="J642" s="120">
        <v>6.2195019999999997E-2</v>
      </c>
      <c r="K642" s="75">
        <f t="shared" si="28"/>
        <v>6.1175716319409501</v>
      </c>
      <c r="L642" s="75">
        <f t="shared" si="29"/>
        <v>0.38333830415391634</v>
      </c>
    </row>
    <row r="643" spans="1:12" x14ac:dyDescent="0.2">
      <c r="A643" s="119" t="s">
        <v>2888</v>
      </c>
      <c r="B643" s="60" t="s">
        <v>351</v>
      </c>
      <c r="C643" s="60" t="s">
        <v>945</v>
      </c>
      <c r="D643" s="60" t="s">
        <v>235</v>
      </c>
      <c r="E643" s="60" t="s">
        <v>1088</v>
      </c>
      <c r="F643" s="120">
        <v>0.54679753500000006</v>
      </c>
      <c r="G643" s="120">
        <v>0.11518022999999999</v>
      </c>
      <c r="H643" s="75">
        <f t="shared" si="27"/>
        <v>3.7473210897390992</v>
      </c>
      <c r="I643" s="120">
        <v>0.44261863000000001</v>
      </c>
      <c r="J643" s="120">
        <v>0</v>
      </c>
      <c r="K643" s="75" t="str">
        <f t="shared" si="28"/>
        <v/>
      </c>
      <c r="L643" s="75">
        <f t="shared" si="29"/>
        <v>0.80947444285753767</v>
      </c>
    </row>
    <row r="644" spans="1:12" x14ac:dyDescent="0.2">
      <c r="A644" s="119" t="s">
        <v>1986</v>
      </c>
      <c r="B644" s="60" t="s">
        <v>1069</v>
      </c>
      <c r="C644" s="60" t="s">
        <v>944</v>
      </c>
      <c r="D644" s="60" t="s">
        <v>236</v>
      </c>
      <c r="E644" s="60" t="s">
        <v>1088</v>
      </c>
      <c r="F644" s="120">
        <v>1.97061654</v>
      </c>
      <c r="G644" s="120">
        <v>0.19796785</v>
      </c>
      <c r="H644" s="75">
        <f t="shared" si="27"/>
        <v>8.9542250926097342</v>
      </c>
      <c r="I644" s="120">
        <v>0.44221483</v>
      </c>
      <c r="J644" s="120">
        <v>0.12851124999999999</v>
      </c>
      <c r="K644" s="75">
        <f t="shared" si="28"/>
        <v>2.4410592846929746</v>
      </c>
      <c r="L644" s="75">
        <f t="shared" si="29"/>
        <v>0.22440430242202272</v>
      </c>
    </row>
    <row r="645" spans="1:12" x14ac:dyDescent="0.2">
      <c r="A645" s="119" t="s">
        <v>2072</v>
      </c>
      <c r="B645" s="60" t="s">
        <v>31</v>
      </c>
      <c r="C645" s="60" t="s">
        <v>2050</v>
      </c>
      <c r="D645" s="60" t="s">
        <v>236</v>
      </c>
      <c r="E645" s="60" t="s">
        <v>237</v>
      </c>
      <c r="F645" s="120">
        <v>4.4518251700000002</v>
      </c>
      <c r="G645" s="120">
        <v>1.0157714899999999</v>
      </c>
      <c r="H645" s="75">
        <f t="shared" si="27"/>
        <v>3.3827034070428583</v>
      </c>
      <c r="I645" s="120">
        <v>0.43824000000000002</v>
      </c>
      <c r="J645" s="120">
        <v>0</v>
      </c>
      <c r="K645" s="75" t="str">
        <f t="shared" si="28"/>
        <v/>
      </c>
      <c r="L645" s="75">
        <f t="shared" si="29"/>
        <v>9.8440523440411751E-2</v>
      </c>
    </row>
    <row r="646" spans="1:12" x14ac:dyDescent="0.2">
      <c r="A646" s="119" t="s">
        <v>2634</v>
      </c>
      <c r="B646" s="60" t="s">
        <v>75</v>
      </c>
      <c r="C646" s="60" t="s">
        <v>939</v>
      </c>
      <c r="D646" s="60" t="s">
        <v>235</v>
      </c>
      <c r="E646" s="60" t="s">
        <v>1088</v>
      </c>
      <c r="F646" s="120">
        <v>3.3715385699999998</v>
      </c>
      <c r="G646" s="120">
        <v>1.69650605</v>
      </c>
      <c r="H646" s="75">
        <f t="shared" si="27"/>
        <v>0.98734249724603096</v>
      </c>
      <c r="I646" s="120">
        <v>0.4370463</v>
      </c>
      <c r="J646" s="120">
        <v>0.43201940999999999</v>
      </c>
      <c r="K646" s="75">
        <f t="shared" si="28"/>
        <v>1.1635796641636942E-2</v>
      </c>
      <c r="L646" s="75">
        <f t="shared" si="29"/>
        <v>0.12962814778061402</v>
      </c>
    </row>
    <row r="647" spans="1:12" x14ac:dyDescent="0.2">
      <c r="A647" s="119" t="s">
        <v>1967</v>
      </c>
      <c r="B647" s="60" t="s">
        <v>1068</v>
      </c>
      <c r="C647" s="60" t="s">
        <v>944</v>
      </c>
      <c r="D647" s="60" t="s">
        <v>236</v>
      </c>
      <c r="E647" s="60" t="s">
        <v>1088</v>
      </c>
      <c r="F647" s="120">
        <v>0.84599054000000007</v>
      </c>
      <c r="G647" s="120">
        <v>0.25626614000000003</v>
      </c>
      <c r="H647" s="75">
        <f t="shared" ref="H647:H710" si="30">IF(ISERROR(F647/G647-1),"",IF((F647/G647-1)&gt;10000%,"",F647/G647-1))</f>
        <v>2.3012185691016378</v>
      </c>
      <c r="I647" s="120">
        <v>0.42939839000000002</v>
      </c>
      <c r="J647" s="120">
        <v>9.7305320000000001E-2</v>
      </c>
      <c r="K647" s="75">
        <f t="shared" ref="K647:K710" si="31">IF(ISERROR(I647/J647-1),"",IF((I647/J647-1)&gt;10000%,"",I647/J647-1))</f>
        <v>3.4128973626519086</v>
      </c>
      <c r="L647" s="75">
        <f t="shared" ref="L647:L710" si="32">IF(ISERROR(I647/F647),"",IF(I647/F647&gt;10000%,"",I647/F647))</f>
        <v>0.50756878439799102</v>
      </c>
    </row>
    <row r="648" spans="1:12" x14ac:dyDescent="0.2">
      <c r="A648" s="119" t="s">
        <v>2881</v>
      </c>
      <c r="B648" s="60" t="s">
        <v>231</v>
      </c>
      <c r="C648" s="60" t="s">
        <v>945</v>
      </c>
      <c r="D648" s="60" t="s">
        <v>235</v>
      </c>
      <c r="E648" s="60" t="s">
        <v>237</v>
      </c>
      <c r="F648" s="120">
        <v>9.6664429999999996E-2</v>
      </c>
      <c r="G648" s="120">
        <v>0.21503757999999998</v>
      </c>
      <c r="H648" s="75">
        <f t="shared" si="30"/>
        <v>-0.55047657251351134</v>
      </c>
      <c r="I648" s="120">
        <v>0.41852530999999998</v>
      </c>
      <c r="J648" s="120">
        <v>8.4352699999999999E-3</v>
      </c>
      <c r="K648" s="75">
        <f t="shared" si="31"/>
        <v>48.616113058621714</v>
      </c>
      <c r="L648" s="75">
        <f t="shared" si="32"/>
        <v>4.329672352074077</v>
      </c>
    </row>
    <row r="649" spans="1:12" x14ac:dyDescent="0.2">
      <c r="A649" s="119" t="s">
        <v>2237</v>
      </c>
      <c r="B649" s="60" t="s">
        <v>593</v>
      </c>
      <c r="C649" s="60" t="s">
        <v>940</v>
      </c>
      <c r="D649" s="60" t="s">
        <v>235</v>
      </c>
      <c r="E649" s="60" t="s">
        <v>1088</v>
      </c>
      <c r="F649" s="120">
        <v>0.56772390000000006</v>
      </c>
      <c r="G649" s="120">
        <v>5.2667490199999998</v>
      </c>
      <c r="H649" s="75">
        <f t="shared" si="30"/>
        <v>-0.89220600832807484</v>
      </c>
      <c r="I649" s="120">
        <v>0.41356056000000002</v>
      </c>
      <c r="J649" s="120">
        <v>2.0759419999999997E-2</v>
      </c>
      <c r="K649" s="75">
        <f t="shared" si="31"/>
        <v>18.921585477821637</v>
      </c>
      <c r="L649" s="75">
        <f t="shared" si="32"/>
        <v>0.72845367263911198</v>
      </c>
    </row>
    <row r="650" spans="1:12" x14ac:dyDescent="0.2">
      <c r="A650" s="119" t="s">
        <v>2528</v>
      </c>
      <c r="B650" s="60" t="s">
        <v>1435</v>
      </c>
      <c r="C650" s="60" t="s">
        <v>703</v>
      </c>
      <c r="D650" s="60" t="s">
        <v>235</v>
      </c>
      <c r="E650" s="60" t="s">
        <v>1088</v>
      </c>
      <c r="F650" s="120">
        <v>0.36163959000000001</v>
      </c>
      <c r="G650" s="120">
        <v>0.19785900000000001</v>
      </c>
      <c r="H650" s="75">
        <f t="shared" si="30"/>
        <v>0.82776416539050546</v>
      </c>
      <c r="I650" s="120">
        <v>0.40997519999999998</v>
      </c>
      <c r="J650" s="120">
        <v>0.34575212999999999</v>
      </c>
      <c r="K650" s="75">
        <f t="shared" si="31"/>
        <v>0.18574887738218715</v>
      </c>
      <c r="L650" s="75">
        <f t="shared" si="32"/>
        <v>1.1336568543283658</v>
      </c>
    </row>
    <row r="651" spans="1:12" x14ac:dyDescent="0.2">
      <c r="A651" s="119" t="s">
        <v>2033</v>
      </c>
      <c r="B651" s="60" t="s">
        <v>543</v>
      </c>
      <c r="C651" s="60" t="s">
        <v>944</v>
      </c>
      <c r="D651" s="60" t="s">
        <v>878</v>
      </c>
      <c r="E651" s="60" t="s">
        <v>237</v>
      </c>
      <c r="F651" s="120">
        <v>0.73254984000000001</v>
      </c>
      <c r="G651" s="120">
        <v>0.21291990999999999</v>
      </c>
      <c r="H651" s="75">
        <f t="shared" si="30"/>
        <v>2.4404947851048782</v>
      </c>
      <c r="I651" s="120">
        <v>0.39947492000000001</v>
      </c>
      <c r="J651" s="120">
        <v>0</v>
      </c>
      <c r="K651" s="75" t="str">
        <f t="shared" si="31"/>
        <v/>
      </c>
      <c r="L651" s="75">
        <f t="shared" si="32"/>
        <v>0.54532114838766466</v>
      </c>
    </row>
    <row r="652" spans="1:12" x14ac:dyDescent="0.2">
      <c r="A652" s="119" t="s">
        <v>2445</v>
      </c>
      <c r="B652" s="60" t="s">
        <v>2236</v>
      </c>
      <c r="C652" s="60" t="s">
        <v>2089</v>
      </c>
      <c r="D652" s="60" t="s">
        <v>235</v>
      </c>
      <c r="E652" s="60" t="s">
        <v>237</v>
      </c>
      <c r="F652" s="120">
        <v>0.5420507</v>
      </c>
      <c r="G652" s="120">
        <v>3.71726182</v>
      </c>
      <c r="H652" s="75">
        <f t="shared" si="30"/>
        <v>-0.85418011260772586</v>
      </c>
      <c r="I652" s="120">
        <v>0.39312204000000001</v>
      </c>
      <c r="J652" s="120">
        <v>7.1078244499999998</v>
      </c>
      <c r="K652" s="75">
        <f t="shared" si="31"/>
        <v>-0.9446916503403513</v>
      </c>
      <c r="L652" s="75">
        <f t="shared" si="32"/>
        <v>0.72524957536259982</v>
      </c>
    </row>
    <row r="653" spans="1:12" x14ac:dyDescent="0.2">
      <c r="A653" s="119" t="s">
        <v>2166</v>
      </c>
      <c r="B653" s="60" t="s">
        <v>3</v>
      </c>
      <c r="C653" s="60" t="s">
        <v>1038</v>
      </c>
      <c r="D653" s="60" t="s">
        <v>236</v>
      </c>
      <c r="E653" s="60" t="s">
        <v>237</v>
      </c>
      <c r="F653" s="120">
        <v>0.19863759</v>
      </c>
      <c r="G653" s="120">
        <v>2.011576E-2</v>
      </c>
      <c r="H653" s="75">
        <f t="shared" si="30"/>
        <v>8.8747245940496402</v>
      </c>
      <c r="I653" s="120">
        <v>0.38768959000000003</v>
      </c>
      <c r="J653" s="120">
        <v>6.4672000000000002E-3</v>
      </c>
      <c r="K653" s="75">
        <f t="shared" si="31"/>
        <v>58.947054366650178</v>
      </c>
      <c r="L653" s="75">
        <f t="shared" si="32"/>
        <v>1.9517433231041517</v>
      </c>
    </row>
    <row r="654" spans="1:12" x14ac:dyDescent="0.2">
      <c r="A654" s="119" t="s">
        <v>2456</v>
      </c>
      <c r="B654" s="119" t="s">
        <v>89</v>
      </c>
      <c r="C654" s="119" t="s">
        <v>946</v>
      </c>
      <c r="D654" s="60" t="s">
        <v>236</v>
      </c>
      <c r="E654" s="60" t="s">
        <v>237</v>
      </c>
      <c r="F654" s="120">
        <v>3.637992476</v>
      </c>
      <c r="G654" s="120">
        <v>1.5234607169999999</v>
      </c>
      <c r="H654" s="75">
        <f t="shared" si="30"/>
        <v>1.3879791814809233</v>
      </c>
      <c r="I654" s="120">
        <v>0.38522824</v>
      </c>
      <c r="J654" s="120">
        <v>0.20938660000000001</v>
      </c>
      <c r="K654" s="75">
        <f t="shared" si="31"/>
        <v>0.83979414155442611</v>
      </c>
      <c r="L654" s="75">
        <f t="shared" si="32"/>
        <v>0.10589033444718977</v>
      </c>
    </row>
    <row r="655" spans="1:12" x14ac:dyDescent="0.2">
      <c r="A655" s="119" t="s">
        <v>1733</v>
      </c>
      <c r="B655" s="60" t="s">
        <v>885</v>
      </c>
      <c r="C655" s="60" t="s">
        <v>170</v>
      </c>
      <c r="D655" s="60" t="s">
        <v>878</v>
      </c>
      <c r="E655" s="60" t="s">
        <v>1088</v>
      </c>
      <c r="F655" s="120">
        <v>0.22638720000000001</v>
      </c>
      <c r="G655" s="120">
        <v>0.16098854000000001</v>
      </c>
      <c r="H655" s="75">
        <f t="shared" si="30"/>
        <v>0.40623177277090661</v>
      </c>
      <c r="I655" s="120">
        <v>0.38319493999999998</v>
      </c>
      <c r="J655" s="120">
        <v>0.71984990000000004</v>
      </c>
      <c r="K655" s="75">
        <f t="shared" si="31"/>
        <v>-0.46767383033601873</v>
      </c>
      <c r="L655" s="75">
        <f t="shared" si="32"/>
        <v>1.692652853164843</v>
      </c>
    </row>
    <row r="656" spans="1:12" x14ac:dyDescent="0.2">
      <c r="A656" s="119" t="s">
        <v>2578</v>
      </c>
      <c r="B656" s="60" t="s">
        <v>1665</v>
      </c>
      <c r="C656" s="60" t="s">
        <v>1038</v>
      </c>
      <c r="D656" s="60" t="s">
        <v>235</v>
      </c>
      <c r="E656" s="60" t="s">
        <v>1088</v>
      </c>
      <c r="F656" s="120">
        <v>0.37186343999999999</v>
      </c>
      <c r="G656" s="120">
        <v>0</v>
      </c>
      <c r="H656" s="75" t="str">
        <f t="shared" si="30"/>
        <v/>
      </c>
      <c r="I656" s="120">
        <v>0.37186343999999999</v>
      </c>
      <c r="J656" s="120">
        <v>0</v>
      </c>
      <c r="K656" s="75" t="str">
        <f t="shared" si="31"/>
        <v/>
      </c>
      <c r="L656" s="75">
        <f t="shared" si="32"/>
        <v>1</v>
      </c>
    </row>
    <row r="657" spans="1:12" x14ac:dyDescent="0.2">
      <c r="A657" s="119" t="s">
        <v>1774</v>
      </c>
      <c r="B657" s="60" t="s">
        <v>1076</v>
      </c>
      <c r="C657" s="60" t="s">
        <v>703</v>
      </c>
      <c r="D657" s="60" t="s">
        <v>235</v>
      </c>
      <c r="E657" s="60" t="s">
        <v>1088</v>
      </c>
      <c r="F657" s="120">
        <v>2.549007E-2</v>
      </c>
      <c r="G657" s="120">
        <v>1.4484999999999999E-3</v>
      </c>
      <c r="H657" s="75">
        <f t="shared" si="30"/>
        <v>16.597562996202971</v>
      </c>
      <c r="I657" s="120">
        <v>0.37081499000000001</v>
      </c>
      <c r="J657" s="120">
        <v>7.1849999999999995E-4</v>
      </c>
      <c r="K657" s="75" t="str">
        <f t="shared" si="31"/>
        <v/>
      </c>
      <c r="L657" s="75">
        <f t="shared" si="32"/>
        <v>14.547429253823156</v>
      </c>
    </row>
    <row r="658" spans="1:12" x14ac:dyDescent="0.2">
      <c r="A658" s="119" t="s">
        <v>2637</v>
      </c>
      <c r="B658" s="60" t="s">
        <v>1309</v>
      </c>
      <c r="C658" s="60" t="s">
        <v>939</v>
      </c>
      <c r="D658" s="60" t="s">
        <v>235</v>
      </c>
      <c r="E658" s="60" t="s">
        <v>237</v>
      </c>
      <c r="F658" s="120">
        <v>1.5938730400000001</v>
      </c>
      <c r="G658" s="120">
        <v>1.13768808</v>
      </c>
      <c r="H658" s="75">
        <f t="shared" si="30"/>
        <v>0.40097542377344775</v>
      </c>
      <c r="I658" s="120">
        <v>0.36279222999999999</v>
      </c>
      <c r="J658" s="120">
        <v>0.18840000000000001</v>
      </c>
      <c r="K658" s="75">
        <f t="shared" si="31"/>
        <v>0.92564877919320576</v>
      </c>
      <c r="L658" s="75">
        <f t="shared" si="32"/>
        <v>0.22761676802061975</v>
      </c>
    </row>
    <row r="659" spans="1:12" x14ac:dyDescent="0.2">
      <c r="A659" s="119" t="s">
        <v>2395</v>
      </c>
      <c r="B659" s="60" t="s">
        <v>2396</v>
      </c>
      <c r="C659" s="119" t="s">
        <v>703</v>
      </c>
      <c r="D659" s="60" t="s">
        <v>236</v>
      </c>
      <c r="E659" s="60" t="s">
        <v>1088</v>
      </c>
      <c r="F659" s="120">
        <v>0.51513549999999997</v>
      </c>
      <c r="G659" s="120">
        <v>0.45163534999999999</v>
      </c>
      <c r="H659" s="75">
        <f t="shared" si="30"/>
        <v>0.14060048665366875</v>
      </c>
      <c r="I659" s="120">
        <v>0.36170445000000001</v>
      </c>
      <c r="J659" s="120">
        <v>0.26112539000000001</v>
      </c>
      <c r="K659" s="75">
        <f t="shared" si="31"/>
        <v>0.38517533664573933</v>
      </c>
      <c r="L659" s="75">
        <f t="shared" si="32"/>
        <v>0.70215399637571096</v>
      </c>
    </row>
    <row r="660" spans="1:12" x14ac:dyDescent="0.2">
      <c r="A660" s="119" t="s">
        <v>1953</v>
      </c>
      <c r="B660" s="60" t="s">
        <v>1674</v>
      </c>
      <c r="C660" s="60" t="s">
        <v>944</v>
      </c>
      <c r="D660" s="60" t="s">
        <v>878</v>
      </c>
      <c r="E660" s="60" t="s">
        <v>237</v>
      </c>
      <c r="F660" s="120">
        <v>1.31751</v>
      </c>
      <c r="G660" s="120">
        <v>6.8734249999999997E-2</v>
      </c>
      <c r="H660" s="75">
        <f t="shared" si="30"/>
        <v>18.168173072376582</v>
      </c>
      <c r="I660" s="120">
        <v>0.36071115000000004</v>
      </c>
      <c r="J660" s="120">
        <v>81.691929970000004</v>
      </c>
      <c r="K660" s="75">
        <f t="shared" si="31"/>
        <v>-0.99558449469693688</v>
      </c>
      <c r="L660" s="75">
        <f t="shared" si="32"/>
        <v>0.27378247603433753</v>
      </c>
    </row>
    <row r="661" spans="1:12" x14ac:dyDescent="0.2">
      <c r="A661" s="119" t="s">
        <v>2626</v>
      </c>
      <c r="B661" s="60" t="s">
        <v>208</v>
      </c>
      <c r="C661" s="60" t="s">
        <v>939</v>
      </c>
      <c r="D661" s="60" t="s">
        <v>235</v>
      </c>
      <c r="E661" s="60" t="s">
        <v>1088</v>
      </c>
      <c r="F661" s="120">
        <v>0.50624305699999994</v>
      </c>
      <c r="G661" s="120">
        <v>3.1781738599999998</v>
      </c>
      <c r="H661" s="75">
        <f t="shared" si="30"/>
        <v>-0.84071259808297594</v>
      </c>
      <c r="I661" s="120">
        <v>0.35455885999999998</v>
      </c>
      <c r="J661" s="120">
        <v>0</v>
      </c>
      <c r="K661" s="75" t="str">
        <f t="shared" si="31"/>
        <v/>
      </c>
      <c r="L661" s="75">
        <f t="shared" si="32"/>
        <v>0.7003727855570373</v>
      </c>
    </row>
    <row r="662" spans="1:12" x14ac:dyDescent="0.2">
      <c r="A662" s="119" t="s">
        <v>2522</v>
      </c>
      <c r="B662" s="60" t="s">
        <v>1042</v>
      </c>
      <c r="C662" s="60" t="s">
        <v>1041</v>
      </c>
      <c r="D662" s="60" t="s">
        <v>235</v>
      </c>
      <c r="E662" s="60" t="s">
        <v>1088</v>
      </c>
      <c r="F662" s="120">
        <v>0.43922942999999998</v>
      </c>
      <c r="G662" s="120">
        <v>0.42094150000000002</v>
      </c>
      <c r="H662" s="75">
        <f t="shared" si="30"/>
        <v>4.3445300594025404E-2</v>
      </c>
      <c r="I662" s="120">
        <v>0.33719273</v>
      </c>
      <c r="J662" s="120">
        <v>0.27894829999999998</v>
      </c>
      <c r="K662" s="75">
        <f t="shared" si="31"/>
        <v>0.20880008947894657</v>
      </c>
      <c r="L662" s="75">
        <f t="shared" si="32"/>
        <v>0.76769156839057895</v>
      </c>
    </row>
    <row r="663" spans="1:12" x14ac:dyDescent="0.2">
      <c r="A663" s="119" t="s">
        <v>2659</v>
      </c>
      <c r="B663" s="60" t="s">
        <v>81</v>
      </c>
      <c r="C663" s="60" t="s">
        <v>939</v>
      </c>
      <c r="D663" s="60" t="s">
        <v>235</v>
      </c>
      <c r="E663" s="60" t="s">
        <v>1088</v>
      </c>
      <c r="F663" s="120">
        <v>0.567534596</v>
      </c>
      <c r="G663" s="120">
        <v>1.54421969</v>
      </c>
      <c r="H663" s="75">
        <f t="shared" si="30"/>
        <v>-0.63247807311665616</v>
      </c>
      <c r="I663" s="120">
        <v>0.33715692999999997</v>
      </c>
      <c r="J663" s="120">
        <v>0.73689756000000006</v>
      </c>
      <c r="K663" s="75">
        <f t="shared" si="31"/>
        <v>-0.54246431484995017</v>
      </c>
      <c r="L663" s="75">
        <f t="shared" si="32"/>
        <v>0.5940729118124104</v>
      </c>
    </row>
    <row r="664" spans="1:12" x14ac:dyDescent="0.2">
      <c r="A664" s="119" t="s">
        <v>2104</v>
      </c>
      <c r="B664" s="60" t="s">
        <v>299</v>
      </c>
      <c r="C664" s="60" t="s">
        <v>302</v>
      </c>
      <c r="D664" s="60" t="s">
        <v>236</v>
      </c>
      <c r="E664" s="60" t="s">
        <v>237</v>
      </c>
      <c r="F664" s="120">
        <v>0.68175219999999992</v>
      </c>
      <c r="G664" s="120">
        <v>0.55555959999999993</v>
      </c>
      <c r="H664" s="75">
        <f t="shared" si="30"/>
        <v>0.22714502638420786</v>
      </c>
      <c r="I664" s="120">
        <v>0.32900034</v>
      </c>
      <c r="J664" s="120">
        <v>0</v>
      </c>
      <c r="K664" s="75" t="str">
        <f t="shared" si="31"/>
        <v/>
      </c>
      <c r="L664" s="75">
        <f t="shared" si="32"/>
        <v>0.48258053292677316</v>
      </c>
    </row>
    <row r="665" spans="1:12" x14ac:dyDescent="0.2">
      <c r="A665" s="119" t="s">
        <v>521</v>
      </c>
      <c r="B665" s="60" t="s">
        <v>65</v>
      </c>
      <c r="C665" s="60" t="s">
        <v>524</v>
      </c>
      <c r="D665" s="60" t="s">
        <v>235</v>
      </c>
      <c r="E665" s="60" t="s">
        <v>1088</v>
      </c>
      <c r="F665" s="120">
        <v>0.31468546000000003</v>
      </c>
      <c r="G665" s="120">
        <v>0.16491319500000001</v>
      </c>
      <c r="H665" s="75">
        <f t="shared" si="30"/>
        <v>0.90818848667627838</v>
      </c>
      <c r="I665" s="120">
        <v>0.32809525</v>
      </c>
      <c r="J665" s="120">
        <v>2.0053770000000002E-2</v>
      </c>
      <c r="K665" s="75">
        <f t="shared" si="31"/>
        <v>15.360776552239304</v>
      </c>
      <c r="L665" s="75">
        <f t="shared" si="32"/>
        <v>1.0426133129887856</v>
      </c>
    </row>
    <row r="666" spans="1:12" x14ac:dyDescent="0.2">
      <c r="A666" s="119" t="s">
        <v>2446</v>
      </c>
      <c r="B666" s="60" t="s">
        <v>195</v>
      </c>
      <c r="C666" s="60" t="s">
        <v>944</v>
      </c>
      <c r="D666" s="60" t="s">
        <v>236</v>
      </c>
      <c r="E666" s="60" t="s">
        <v>1088</v>
      </c>
      <c r="F666" s="120">
        <v>4.1042026470000001</v>
      </c>
      <c r="G666" s="120">
        <v>3.8981585540000001</v>
      </c>
      <c r="H666" s="75">
        <f t="shared" si="30"/>
        <v>5.2856775871410688E-2</v>
      </c>
      <c r="I666" s="120">
        <v>0.31423546000000002</v>
      </c>
      <c r="J666" s="120">
        <v>1.7697182</v>
      </c>
      <c r="K666" s="75">
        <f t="shared" si="31"/>
        <v>-0.82243757226433001</v>
      </c>
      <c r="L666" s="75">
        <f t="shared" si="32"/>
        <v>7.6564313955036545E-2</v>
      </c>
    </row>
    <row r="667" spans="1:12" x14ac:dyDescent="0.2">
      <c r="A667" s="119" t="s">
        <v>2464</v>
      </c>
      <c r="B667" s="60" t="s">
        <v>1662</v>
      </c>
      <c r="C667" s="60" t="s">
        <v>1417</v>
      </c>
      <c r="D667" s="60" t="s">
        <v>236</v>
      </c>
      <c r="E667" s="60" t="s">
        <v>237</v>
      </c>
      <c r="F667" s="120">
        <v>0.16260986999999999</v>
      </c>
      <c r="G667" s="120">
        <v>0.85726026</v>
      </c>
      <c r="H667" s="75">
        <f t="shared" si="30"/>
        <v>-0.81031446622756076</v>
      </c>
      <c r="I667" s="120">
        <v>0.31235365999999998</v>
      </c>
      <c r="J667" s="120">
        <v>1.8784588400000002</v>
      </c>
      <c r="K667" s="75">
        <f t="shared" si="31"/>
        <v>-0.83371812394888567</v>
      </c>
      <c r="L667" s="75">
        <f t="shared" si="32"/>
        <v>1.9208776195442503</v>
      </c>
    </row>
    <row r="668" spans="1:12" x14ac:dyDescent="0.2">
      <c r="A668" s="119" t="s">
        <v>1977</v>
      </c>
      <c r="B668" s="60" t="s">
        <v>547</v>
      </c>
      <c r="C668" s="60" t="s">
        <v>944</v>
      </c>
      <c r="D668" s="60" t="s">
        <v>236</v>
      </c>
      <c r="E668" s="60" t="s">
        <v>237</v>
      </c>
      <c r="F668" s="120">
        <v>0.918573588</v>
      </c>
      <c r="G668" s="120">
        <v>1.160867981</v>
      </c>
      <c r="H668" s="75">
        <f t="shared" si="30"/>
        <v>-0.2087183012759829</v>
      </c>
      <c r="I668" s="120">
        <v>0.30632453265544701</v>
      </c>
      <c r="J668" s="120">
        <v>0.13121892000000002</v>
      </c>
      <c r="K668" s="75">
        <f t="shared" si="31"/>
        <v>1.3344539998915321</v>
      </c>
      <c r="L668" s="75">
        <f t="shared" si="32"/>
        <v>0.33347848953767983</v>
      </c>
    </row>
    <row r="669" spans="1:12" x14ac:dyDescent="0.2">
      <c r="A669" s="119" t="s">
        <v>2197</v>
      </c>
      <c r="B669" s="60" t="s">
        <v>2198</v>
      </c>
      <c r="C669" s="60" t="s">
        <v>2089</v>
      </c>
      <c r="D669" s="60" t="s">
        <v>235</v>
      </c>
      <c r="E669" s="60" t="s">
        <v>1088</v>
      </c>
      <c r="F669" s="120">
        <v>0.21703992000000003</v>
      </c>
      <c r="G669" s="120">
        <v>8.7296490000000004E-2</v>
      </c>
      <c r="H669" s="75">
        <f t="shared" si="30"/>
        <v>1.4862387937934276</v>
      </c>
      <c r="I669" s="120">
        <v>0.30622039000000001</v>
      </c>
      <c r="J669" s="120">
        <v>1.879556465462235</v>
      </c>
      <c r="K669" s="75">
        <f t="shared" si="31"/>
        <v>-0.83707837693256426</v>
      </c>
      <c r="L669" s="75">
        <f t="shared" si="32"/>
        <v>1.4108943184276883</v>
      </c>
    </row>
    <row r="670" spans="1:12" x14ac:dyDescent="0.2">
      <c r="A670" s="119" t="s">
        <v>2552</v>
      </c>
      <c r="B670" s="60" t="s">
        <v>292</v>
      </c>
      <c r="C670" s="60" t="s">
        <v>302</v>
      </c>
      <c r="D670" s="60" t="s">
        <v>236</v>
      </c>
      <c r="E670" s="60" t="s">
        <v>237</v>
      </c>
      <c r="F670" s="120">
        <v>6.3463999999999994E-3</v>
      </c>
      <c r="G670" s="120">
        <v>2.7353733199999999</v>
      </c>
      <c r="H670" s="75">
        <f t="shared" si="30"/>
        <v>-0.99767987793344415</v>
      </c>
      <c r="I670" s="120">
        <v>0.30407250000000002</v>
      </c>
      <c r="J670" s="120">
        <v>0.64969858999999996</v>
      </c>
      <c r="K670" s="75">
        <f t="shared" si="31"/>
        <v>-0.53197912896809574</v>
      </c>
      <c r="L670" s="75">
        <f t="shared" si="32"/>
        <v>47.912596117483936</v>
      </c>
    </row>
    <row r="671" spans="1:12" x14ac:dyDescent="0.2">
      <c r="A671" s="119" t="s">
        <v>2291</v>
      </c>
      <c r="B671" s="60" t="s">
        <v>573</v>
      </c>
      <c r="C671" s="60" t="s">
        <v>940</v>
      </c>
      <c r="D671" s="60" t="s">
        <v>235</v>
      </c>
      <c r="E671" s="60" t="s">
        <v>1088</v>
      </c>
      <c r="F671" s="120">
        <v>0.34676178699999999</v>
      </c>
      <c r="G671" s="120">
        <v>0.86130906699999998</v>
      </c>
      <c r="H671" s="75">
        <f t="shared" si="30"/>
        <v>-0.59740144358656799</v>
      </c>
      <c r="I671" s="120">
        <v>0.30380007000000003</v>
      </c>
      <c r="J671" s="120">
        <v>0.21964537000000001</v>
      </c>
      <c r="K671" s="75">
        <f t="shared" si="31"/>
        <v>0.38313896623452615</v>
      </c>
      <c r="L671" s="75">
        <f t="shared" si="32"/>
        <v>0.87610596492859816</v>
      </c>
    </row>
    <row r="672" spans="1:12" x14ac:dyDescent="0.2">
      <c r="A672" s="119" t="s">
        <v>1802</v>
      </c>
      <c r="B672" s="60" t="s">
        <v>1423</v>
      </c>
      <c r="C672" s="60" t="s">
        <v>703</v>
      </c>
      <c r="D672" s="60" t="s">
        <v>235</v>
      </c>
      <c r="E672" s="60" t="s">
        <v>237</v>
      </c>
      <c r="F672" s="120">
        <v>0.30849331499999999</v>
      </c>
      <c r="G672" s="120">
        <v>6.9482479999999999E-2</v>
      </c>
      <c r="H672" s="75">
        <f t="shared" si="30"/>
        <v>3.4398719648463896</v>
      </c>
      <c r="I672" s="120">
        <v>0.29529983000000004</v>
      </c>
      <c r="J672" s="120">
        <v>6.7411880000000007E-2</v>
      </c>
      <c r="K672" s="75">
        <f t="shared" si="31"/>
        <v>3.3805309983937555</v>
      </c>
      <c r="L672" s="75">
        <f t="shared" si="32"/>
        <v>0.95723250923605929</v>
      </c>
    </row>
    <row r="673" spans="1:12" x14ac:dyDescent="0.2">
      <c r="A673" s="119" t="s">
        <v>2632</v>
      </c>
      <c r="B673" s="60" t="s">
        <v>74</v>
      </c>
      <c r="C673" s="60" t="s">
        <v>939</v>
      </c>
      <c r="D673" s="60" t="s">
        <v>235</v>
      </c>
      <c r="E673" s="60" t="s">
        <v>1088</v>
      </c>
      <c r="F673" s="120">
        <v>1.8529461250000001</v>
      </c>
      <c r="G673" s="120">
        <v>2.4096143699999999</v>
      </c>
      <c r="H673" s="75">
        <f t="shared" si="30"/>
        <v>-0.23101964029206878</v>
      </c>
      <c r="I673" s="120">
        <v>0.28777469</v>
      </c>
      <c r="J673" s="120">
        <v>7.1366863</v>
      </c>
      <c r="K673" s="75">
        <f t="shared" si="31"/>
        <v>-0.95967670738168775</v>
      </c>
      <c r="L673" s="75">
        <f t="shared" si="32"/>
        <v>0.15530656078843091</v>
      </c>
    </row>
    <row r="674" spans="1:12" x14ac:dyDescent="0.2">
      <c r="A674" s="119" t="s">
        <v>2014</v>
      </c>
      <c r="B674" s="60" t="s">
        <v>413</v>
      </c>
      <c r="C674" s="60" t="s">
        <v>944</v>
      </c>
      <c r="D674" s="60" t="s">
        <v>236</v>
      </c>
      <c r="E674" s="60" t="s">
        <v>237</v>
      </c>
      <c r="F674" s="120">
        <v>1.66058371</v>
      </c>
      <c r="G674" s="120">
        <v>3.8368531699999999</v>
      </c>
      <c r="H674" s="75">
        <f t="shared" si="30"/>
        <v>-0.56720165291078883</v>
      </c>
      <c r="I674" s="120">
        <v>0.28440336999999999</v>
      </c>
      <c r="J674" s="120">
        <v>3.9243337299999999</v>
      </c>
      <c r="K674" s="75">
        <f t="shared" si="31"/>
        <v>-0.92752824057091598</v>
      </c>
      <c r="L674" s="75">
        <f t="shared" si="32"/>
        <v>0.17126710823870481</v>
      </c>
    </row>
    <row r="675" spans="1:12" x14ac:dyDescent="0.2">
      <c r="A675" s="119" t="s">
        <v>2065</v>
      </c>
      <c r="B675" s="60" t="s">
        <v>304</v>
      </c>
      <c r="C675" s="60" t="s">
        <v>2050</v>
      </c>
      <c r="D675" s="60" t="s">
        <v>236</v>
      </c>
      <c r="E675" s="60" t="s">
        <v>237</v>
      </c>
      <c r="F675" s="120">
        <v>7.0247572400000005</v>
      </c>
      <c r="G675" s="120">
        <v>8.8200175600000001</v>
      </c>
      <c r="H675" s="75">
        <f t="shared" si="30"/>
        <v>-0.20354384872675924</v>
      </c>
      <c r="I675" s="120">
        <v>0.2693392</v>
      </c>
      <c r="J675" s="120">
        <v>0.10335951</v>
      </c>
      <c r="K675" s="75">
        <f t="shared" si="31"/>
        <v>1.6058482668890361</v>
      </c>
      <c r="L675" s="75">
        <f t="shared" si="32"/>
        <v>3.8341424592773538E-2</v>
      </c>
    </row>
    <row r="676" spans="1:12" x14ac:dyDescent="0.2">
      <c r="A676" s="119" t="s">
        <v>2882</v>
      </c>
      <c r="B676" s="60" t="s">
        <v>1713</v>
      </c>
      <c r="C676" s="60" t="s">
        <v>945</v>
      </c>
      <c r="D676" s="60" t="s">
        <v>235</v>
      </c>
      <c r="E676" s="60" t="s">
        <v>1088</v>
      </c>
      <c r="F676" s="120">
        <v>0.26341903000000005</v>
      </c>
      <c r="G676" s="120">
        <v>0.21117219000000001</v>
      </c>
      <c r="H676" s="75">
        <f t="shared" si="30"/>
        <v>0.24741344965925705</v>
      </c>
      <c r="I676" s="120">
        <v>0.25724295999999996</v>
      </c>
      <c r="J676" s="120">
        <v>3.33151E-2</v>
      </c>
      <c r="K676" s="75">
        <f t="shared" si="31"/>
        <v>6.7215124673196227</v>
      </c>
      <c r="L676" s="75">
        <f t="shared" si="32"/>
        <v>0.97655419959598178</v>
      </c>
    </row>
    <row r="677" spans="1:12" x14ac:dyDescent="0.2">
      <c r="A677" s="119" t="s">
        <v>2327</v>
      </c>
      <c r="B677" s="60" t="s">
        <v>501</v>
      </c>
      <c r="C677" s="60" t="s">
        <v>940</v>
      </c>
      <c r="D677" s="60" t="s">
        <v>235</v>
      </c>
      <c r="E677" s="60" t="s">
        <v>1088</v>
      </c>
      <c r="F677" s="120">
        <v>1.1133445849999999</v>
      </c>
      <c r="G677" s="120">
        <v>1.94557607</v>
      </c>
      <c r="H677" s="75">
        <f t="shared" si="30"/>
        <v>-0.42775581887168257</v>
      </c>
      <c r="I677" s="120">
        <v>0.25576419</v>
      </c>
      <c r="J677" s="120">
        <v>4.0513362400000004</v>
      </c>
      <c r="K677" s="75">
        <f t="shared" si="31"/>
        <v>-0.93686917726680718</v>
      </c>
      <c r="L677" s="75">
        <f t="shared" si="32"/>
        <v>0.22972599269434632</v>
      </c>
    </row>
    <row r="678" spans="1:12" x14ac:dyDescent="0.2">
      <c r="A678" s="119" t="s">
        <v>1996</v>
      </c>
      <c r="B678" s="60" t="s">
        <v>871</v>
      </c>
      <c r="C678" s="60" t="s">
        <v>944</v>
      </c>
      <c r="D678" s="60" t="s">
        <v>878</v>
      </c>
      <c r="E678" s="60" t="s">
        <v>1088</v>
      </c>
      <c r="F678" s="120">
        <v>0.379279282</v>
      </c>
      <c r="G678" s="120">
        <v>1.159393095</v>
      </c>
      <c r="H678" s="75">
        <f t="shared" si="30"/>
        <v>-0.67286394611484202</v>
      </c>
      <c r="I678" s="120">
        <v>0.25079646999999999</v>
      </c>
      <c r="J678" s="120">
        <v>0.38079428999999998</v>
      </c>
      <c r="K678" s="75">
        <f t="shared" si="31"/>
        <v>-0.34138594882817175</v>
      </c>
      <c r="L678" s="75">
        <f t="shared" si="32"/>
        <v>0.66124484490033386</v>
      </c>
    </row>
    <row r="679" spans="1:12" x14ac:dyDescent="0.2">
      <c r="A679" s="119" t="s">
        <v>2058</v>
      </c>
      <c r="B679" s="60" t="s">
        <v>49</v>
      </c>
      <c r="C679" s="60" t="s">
        <v>2050</v>
      </c>
      <c r="D679" s="60" t="s">
        <v>236</v>
      </c>
      <c r="E679" s="60" t="s">
        <v>237</v>
      </c>
      <c r="F679" s="120">
        <v>11.293188170000001</v>
      </c>
      <c r="G679" s="120">
        <v>10.429166460000001</v>
      </c>
      <c r="H679" s="75">
        <f t="shared" si="30"/>
        <v>8.2846669799917949E-2</v>
      </c>
      <c r="I679" s="120">
        <v>0.24333878</v>
      </c>
      <c r="J679" s="120">
        <v>1.0307149999999999E-2</v>
      </c>
      <c r="K679" s="75">
        <f t="shared" si="31"/>
        <v>22.608735683481857</v>
      </c>
      <c r="L679" s="75">
        <f t="shared" si="32"/>
        <v>2.1547394441405115E-2</v>
      </c>
    </row>
    <row r="680" spans="1:12" x14ac:dyDescent="0.2">
      <c r="A680" s="119" t="s">
        <v>1811</v>
      </c>
      <c r="B680" s="60" t="s">
        <v>276</v>
      </c>
      <c r="C680" s="60" t="s">
        <v>703</v>
      </c>
      <c r="D680" s="60" t="s">
        <v>235</v>
      </c>
      <c r="E680" s="60" t="s">
        <v>1088</v>
      </c>
      <c r="F680" s="120">
        <v>0.42555514</v>
      </c>
      <c r="G680" s="120">
        <v>0.94560372999999998</v>
      </c>
      <c r="H680" s="75">
        <f t="shared" si="30"/>
        <v>-0.54996461361251181</v>
      </c>
      <c r="I680" s="120">
        <v>0.23831594</v>
      </c>
      <c r="J680" s="120">
        <v>0.56994175000000002</v>
      </c>
      <c r="K680" s="75">
        <f t="shared" si="31"/>
        <v>-0.58185912858638633</v>
      </c>
      <c r="L680" s="75">
        <f t="shared" si="32"/>
        <v>0.5600118941108313</v>
      </c>
    </row>
    <row r="681" spans="1:12" x14ac:dyDescent="0.2">
      <c r="A681" s="119" t="s">
        <v>2392</v>
      </c>
      <c r="B681" s="60" t="s">
        <v>967</v>
      </c>
      <c r="C681" s="60" t="s">
        <v>944</v>
      </c>
      <c r="D681" s="60" t="s">
        <v>236</v>
      </c>
      <c r="E681" s="60" t="s">
        <v>237</v>
      </c>
      <c r="F681" s="120">
        <v>0.79860206999999994</v>
      </c>
      <c r="G681" s="120">
        <v>1.62349623</v>
      </c>
      <c r="H681" s="75">
        <f t="shared" si="30"/>
        <v>-0.50809736712477616</v>
      </c>
      <c r="I681" s="120">
        <v>0.237731</v>
      </c>
      <c r="J681" s="120">
        <v>0.91367416000000001</v>
      </c>
      <c r="K681" s="75">
        <f t="shared" si="31"/>
        <v>-0.73980767935912728</v>
      </c>
      <c r="L681" s="75">
        <f t="shared" si="32"/>
        <v>0.29768392661441512</v>
      </c>
    </row>
    <row r="682" spans="1:12" x14ac:dyDescent="0.2">
      <c r="A682" s="119" t="s">
        <v>1922</v>
      </c>
      <c r="B682" s="60" t="s">
        <v>1867</v>
      </c>
      <c r="C682" s="60" t="s">
        <v>944</v>
      </c>
      <c r="D682" s="60" t="s">
        <v>878</v>
      </c>
      <c r="E682" s="60" t="s">
        <v>1088</v>
      </c>
      <c r="F682" s="120">
        <v>1.1196942299999999</v>
      </c>
      <c r="G682" s="120">
        <v>0.36568714000000002</v>
      </c>
      <c r="H682" s="75">
        <f t="shared" si="30"/>
        <v>2.0618911838135729</v>
      </c>
      <c r="I682" s="120">
        <v>0.23573869</v>
      </c>
      <c r="J682" s="120">
        <v>0.56785417000000005</v>
      </c>
      <c r="K682" s="75">
        <f t="shared" si="31"/>
        <v>-0.58486051093012148</v>
      </c>
      <c r="L682" s="75">
        <f t="shared" si="32"/>
        <v>0.21053845209151434</v>
      </c>
    </row>
    <row r="683" spans="1:12" x14ac:dyDescent="0.2">
      <c r="A683" s="119" t="s">
        <v>2278</v>
      </c>
      <c r="B683" s="119" t="s">
        <v>424</v>
      </c>
      <c r="C683" s="119" t="s">
        <v>940</v>
      </c>
      <c r="D683" s="60" t="s">
        <v>235</v>
      </c>
      <c r="E683" s="60" t="s">
        <v>1088</v>
      </c>
      <c r="F683" s="120">
        <v>4.636096E-2</v>
      </c>
      <c r="G683" s="120">
        <v>5.0486899999999998E-3</v>
      </c>
      <c r="H683" s="75">
        <f t="shared" si="30"/>
        <v>8.1827701839487084</v>
      </c>
      <c r="I683" s="120">
        <v>0.23218623999999999</v>
      </c>
      <c r="J683" s="120">
        <v>1.2881588100000001</v>
      </c>
      <c r="K683" s="75">
        <f t="shared" si="31"/>
        <v>-0.81975340447347489</v>
      </c>
      <c r="L683" s="75">
        <f t="shared" si="32"/>
        <v>5.0082276121978486</v>
      </c>
    </row>
    <row r="684" spans="1:12" x14ac:dyDescent="0.2">
      <c r="A684" s="119" t="s">
        <v>2573</v>
      </c>
      <c r="B684" s="60" t="s">
        <v>321</v>
      </c>
      <c r="C684" s="60" t="s">
        <v>703</v>
      </c>
      <c r="D684" s="60" t="s">
        <v>236</v>
      </c>
      <c r="E684" s="60" t="s">
        <v>1088</v>
      </c>
      <c r="F684" s="120">
        <v>1.44160909</v>
      </c>
      <c r="G684" s="120">
        <v>0.39240022800000002</v>
      </c>
      <c r="H684" s="75">
        <f t="shared" si="30"/>
        <v>2.673823273109821</v>
      </c>
      <c r="I684" s="120">
        <v>0.21587306000000001</v>
      </c>
      <c r="J684" s="120">
        <v>7.5150999999999996E-2</v>
      </c>
      <c r="K684" s="75">
        <f t="shared" si="31"/>
        <v>1.8725241181088745</v>
      </c>
      <c r="L684" s="75">
        <f t="shared" si="32"/>
        <v>0.14974451916087739</v>
      </c>
    </row>
    <row r="685" spans="1:12" x14ac:dyDescent="0.2">
      <c r="A685" s="119" t="s">
        <v>2498</v>
      </c>
      <c r="B685" s="60" t="s">
        <v>371</v>
      </c>
      <c r="C685" s="60" t="s">
        <v>703</v>
      </c>
      <c r="D685" s="60" t="s">
        <v>235</v>
      </c>
      <c r="E685" s="60" t="s">
        <v>237</v>
      </c>
      <c r="F685" s="120">
        <v>1.3604186920000001</v>
      </c>
      <c r="G685" s="120">
        <v>1.1922163000000001</v>
      </c>
      <c r="H685" s="75">
        <f t="shared" si="30"/>
        <v>0.14108378823540657</v>
      </c>
      <c r="I685" s="120">
        <v>0.20540198000000001</v>
      </c>
      <c r="J685" s="120">
        <v>1.21512807</v>
      </c>
      <c r="K685" s="75">
        <f t="shared" si="31"/>
        <v>-0.8309626902125633</v>
      </c>
      <c r="L685" s="75">
        <f t="shared" si="32"/>
        <v>0.1509843853277488</v>
      </c>
    </row>
    <row r="686" spans="1:12" x14ac:dyDescent="0.2">
      <c r="A686" s="119" t="s">
        <v>2716</v>
      </c>
      <c r="B686" s="119" t="s">
        <v>2710</v>
      </c>
      <c r="C686" s="60" t="s">
        <v>943</v>
      </c>
      <c r="D686" s="60" t="s">
        <v>878</v>
      </c>
      <c r="E686" s="60" t="s">
        <v>1088</v>
      </c>
      <c r="F686" s="120">
        <v>0.59497916500000003</v>
      </c>
      <c r="G686" s="120">
        <v>0.56980617</v>
      </c>
      <c r="H686" s="75">
        <f t="shared" si="30"/>
        <v>4.4178172026463125E-2</v>
      </c>
      <c r="I686" s="120">
        <v>0.20186695000000002</v>
      </c>
      <c r="J686" s="120">
        <v>0.14707628</v>
      </c>
      <c r="K686" s="75">
        <f t="shared" si="31"/>
        <v>0.37253233492171556</v>
      </c>
      <c r="L686" s="75">
        <f t="shared" si="32"/>
        <v>0.33928406551849594</v>
      </c>
    </row>
    <row r="687" spans="1:12" x14ac:dyDescent="0.2">
      <c r="A687" s="119" t="s">
        <v>2137</v>
      </c>
      <c r="B687" s="60" t="s">
        <v>2138</v>
      </c>
      <c r="C687" s="60" t="s">
        <v>302</v>
      </c>
      <c r="D687" s="60" t="s">
        <v>236</v>
      </c>
      <c r="E687" s="60" t="s">
        <v>237</v>
      </c>
      <c r="F687" s="120">
        <v>0.66324128000000004</v>
      </c>
      <c r="G687" s="120">
        <v>0.24425439999999998</v>
      </c>
      <c r="H687" s="75">
        <f t="shared" si="30"/>
        <v>1.7153708592352896</v>
      </c>
      <c r="I687" s="120">
        <v>0.19997999999999999</v>
      </c>
      <c r="J687" s="120">
        <v>2.3940799999999998E-2</v>
      </c>
      <c r="K687" s="75">
        <f t="shared" si="31"/>
        <v>7.3531043239991991</v>
      </c>
      <c r="L687" s="75">
        <f t="shared" si="32"/>
        <v>0.30151922992489244</v>
      </c>
    </row>
    <row r="688" spans="1:12" x14ac:dyDescent="0.2">
      <c r="A688" s="119" t="s">
        <v>1835</v>
      </c>
      <c r="B688" s="60" t="s">
        <v>1691</v>
      </c>
      <c r="C688" s="60" t="s">
        <v>703</v>
      </c>
      <c r="D688" s="60" t="s">
        <v>235</v>
      </c>
      <c r="E688" s="60" t="s">
        <v>237</v>
      </c>
      <c r="F688" s="120">
        <v>0.14096583499999998</v>
      </c>
      <c r="G688" s="120">
        <v>4.8529240000000001E-2</v>
      </c>
      <c r="H688" s="75">
        <f t="shared" si="30"/>
        <v>1.9047608204867825</v>
      </c>
      <c r="I688" s="120">
        <v>0.19965896999999999</v>
      </c>
      <c r="J688" s="120">
        <v>4.9766257999999999</v>
      </c>
      <c r="K688" s="75">
        <f t="shared" si="31"/>
        <v>-0.95988065447878357</v>
      </c>
      <c r="L688" s="75">
        <f t="shared" si="32"/>
        <v>1.4163642559205925</v>
      </c>
    </row>
    <row r="689" spans="1:12" x14ac:dyDescent="0.2">
      <c r="A689" s="119" t="s">
        <v>2841</v>
      </c>
      <c r="B689" s="60" t="s">
        <v>695</v>
      </c>
      <c r="C689" s="60" t="s">
        <v>945</v>
      </c>
      <c r="D689" s="60" t="s">
        <v>235</v>
      </c>
      <c r="E689" s="60" t="s">
        <v>1088</v>
      </c>
      <c r="F689" s="120">
        <v>4.2357169780000001</v>
      </c>
      <c r="G689" s="120">
        <v>2.4921324199999999</v>
      </c>
      <c r="H689" s="75">
        <f t="shared" si="30"/>
        <v>0.69963559881781889</v>
      </c>
      <c r="I689" s="120">
        <v>0.18991504000000001</v>
      </c>
      <c r="J689" s="120">
        <v>0.92811644999999998</v>
      </c>
      <c r="K689" s="75">
        <f t="shared" si="31"/>
        <v>-0.79537584965765884</v>
      </c>
      <c r="L689" s="75">
        <f t="shared" si="32"/>
        <v>4.4836574536590769E-2</v>
      </c>
    </row>
    <row r="690" spans="1:12" x14ac:dyDescent="0.2">
      <c r="A690" s="119" t="s">
        <v>1999</v>
      </c>
      <c r="B690" s="60" t="s">
        <v>10</v>
      </c>
      <c r="C690" s="60" t="s">
        <v>944</v>
      </c>
      <c r="D690" s="60" t="s">
        <v>878</v>
      </c>
      <c r="E690" s="60" t="s">
        <v>1088</v>
      </c>
      <c r="F690" s="120">
        <v>0.81732868299999994</v>
      </c>
      <c r="G690" s="120">
        <v>1.165088675</v>
      </c>
      <c r="H690" s="75">
        <f t="shared" si="30"/>
        <v>-0.29848371155096853</v>
      </c>
      <c r="I690" s="120">
        <v>0.18890699</v>
      </c>
      <c r="J690" s="120">
        <v>0.58482924000000003</v>
      </c>
      <c r="K690" s="75">
        <f t="shared" si="31"/>
        <v>-0.67698778193785247</v>
      </c>
      <c r="L690" s="75">
        <f t="shared" si="32"/>
        <v>0.23112732237246103</v>
      </c>
    </row>
    <row r="691" spans="1:12" x14ac:dyDescent="0.2">
      <c r="A691" s="119" t="s">
        <v>1831</v>
      </c>
      <c r="B691" s="60" t="s">
        <v>1090</v>
      </c>
      <c r="C691" s="60" t="s">
        <v>703</v>
      </c>
      <c r="D691" s="60" t="s">
        <v>235</v>
      </c>
      <c r="E691" s="60" t="s">
        <v>1088</v>
      </c>
      <c r="F691" s="120">
        <v>0.327854965</v>
      </c>
      <c r="G691" s="120">
        <v>0.21740545999999999</v>
      </c>
      <c r="H691" s="75">
        <f t="shared" si="30"/>
        <v>0.50803464181626357</v>
      </c>
      <c r="I691" s="120">
        <v>0.17680742000000002</v>
      </c>
      <c r="J691" s="120">
        <v>6.4243800000000004E-3</v>
      </c>
      <c r="K691" s="75">
        <f t="shared" si="31"/>
        <v>26.521320345309586</v>
      </c>
      <c r="L691" s="75">
        <f t="shared" si="32"/>
        <v>0.53928547337997468</v>
      </c>
    </row>
    <row r="692" spans="1:12" x14ac:dyDescent="0.2">
      <c r="A692" s="119" t="s">
        <v>2889</v>
      </c>
      <c r="B692" s="60" t="s">
        <v>230</v>
      </c>
      <c r="C692" s="60" t="s">
        <v>945</v>
      </c>
      <c r="D692" s="60" t="s">
        <v>235</v>
      </c>
      <c r="E692" s="60" t="s">
        <v>237</v>
      </c>
      <c r="F692" s="120">
        <v>0.35744065999999997</v>
      </c>
      <c r="G692" s="120">
        <v>7.1371500000000004E-2</v>
      </c>
      <c r="H692" s="75">
        <f t="shared" si="30"/>
        <v>4.0081707684439856</v>
      </c>
      <c r="I692" s="120">
        <v>0.17273164999999999</v>
      </c>
      <c r="J692" s="120">
        <v>5.4345299999999999E-3</v>
      </c>
      <c r="K692" s="75">
        <f t="shared" si="31"/>
        <v>30.784100925010993</v>
      </c>
      <c r="L692" s="75">
        <f t="shared" si="32"/>
        <v>0.48324566656742407</v>
      </c>
    </row>
    <row r="693" spans="1:12" x14ac:dyDescent="0.2">
      <c r="A693" s="119" t="s">
        <v>2624</v>
      </c>
      <c r="B693" s="60" t="s">
        <v>212</v>
      </c>
      <c r="C693" s="60" t="s">
        <v>939</v>
      </c>
      <c r="D693" s="60" t="s">
        <v>235</v>
      </c>
      <c r="E693" s="60" t="s">
        <v>1088</v>
      </c>
      <c r="F693" s="120">
        <v>0.16299598999999998</v>
      </c>
      <c r="G693" s="120">
        <v>1.5221011599999998</v>
      </c>
      <c r="H693" s="75">
        <f t="shared" si="30"/>
        <v>-0.89291382578014722</v>
      </c>
      <c r="I693" s="120">
        <v>0.15634875000000001</v>
      </c>
      <c r="J693" s="120">
        <v>0</v>
      </c>
      <c r="K693" s="75" t="str">
        <f t="shared" si="31"/>
        <v/>
      </c>
      <c r="L693" s="75">
        <f t="shared" si="32"/>
        <v>0.95921838322525621</v>
      </c>
    </row>
    <row r="694" spans="1:12" x14ac:dyDescent="0.2">
      <c r="A694" s="119" t="s">
        <v>1813</v>
      </c>
      <c r="B694" s="60" t="s">
        <v>275</v>
      </c>
      <c r="C694" s="60" t="s">
        <v>703</v>
      </c>
      <c r="D694" s="60" t="s">
        <v>235</v>
      </c>
      <c r="E694" s="60" t="s">
        <v>1088</v>
      </c>
      <c r="F694" s="120">
        <v>9.4260490000000002E-2</v>
      </c>
      <c r="G694" s="120">
        <v>5.7423120000000001E-2</v>
      </c>
      <c r="H694" s="75">
        <f t="shared" si="30"/>
        <v>0.64150763664530941</v>
      </c>
      <c r="I694" s="120">
        <v>0.15238660000000001</v>
      </c>
      <c r="J694" s="120">
        <v>5.1321589999999993E-2</v>
      </c>
      <c r="K694" s="75">
        <f t="shared" si="31"/>
        <v>1.9692493938710789</v>
      </c>
      <c r="L694" s="75">
        <f t="shared" si="32"/>
        <v>1.6166540190911378</v>
      </c>
    </row>
    <row r="695" spans="1:12" x14ac:dyDescent="0.2">
      <c r="A695" s="119" t="s">
        <v>2325</v>
      </c>
      <c r="B695" s="60" t="s">
        <v>499</v>
      </c>
      <c r="C695" s="60" t="s">
        <v>940</v>
      </c>
      <c r="D695" s="60" t="s">
        <v>235</v>
      </c>
      <c r="E695" s="60" t="s">
        <v>1088</v>
      </c>
      <c r="F695" s="120">
        <v>0.54997530700000008</v>
      </c>
      <c r="G695" s="120">
        <v>0.131675081</v>
      </c>
      <c r="H695" s="75">
        <f t="shared" si="30"/>
        <v>3.1767607266556386</v>
      </c>
      <c r="I695" s="120">
        <v>0.14979151999999998</v>
      </c>
      <c r="J695" s="120">
        <v>3.8810499999999998E-2</v>
      </c>
      <c r="K695" s="75">
        <f t="shared" si="31"/>
        <v>2.8595617165457798</v>
      </c>
      <c r="L695" s="75">
        <f t="shared" si="32"/>
        <v>0.27236044617544974</v>
      </c>
    </row>
    <row r="696" spans="1:12" x14ac:dyDescent="0.2">
      <c r="A696" s="119" t="s">
        <v>2543</v>
      </c>
      <c r="B696" s="60" t="s">
        <v>55</v>
      </c>
      <c r="C696" s="60" t="s">
        <v>2050</v>
      </c>
      <c r="D696" s="60" t="s">
        <v>236</v>
      </c>
      <c r="E696" s="60" t="s">
        <v>237</v>
      </c>
      <c r="F696" s="120">
        <v>7.2794884599999996</v>
      </c>
      <c r="G696" s="120">
        <v>0.14190362000000001</v>
      </c>
      <c r="H696" s="75">
        <f t="shared" si="30"/>
        <v>50.298821411321285</v>
      </c>
      <c r="I696" s="120">
        <v>0.14796459000000001</v>
      </c>
      <c r="J696" s="120">
        <v>0</v>
      </c>
      <c r="K696" s="75" t="str">
        <f t="shared" si="31"/>
        <v/>
      </c>
      <c r="L696" s="75">
        <f t="shared" si="32"/>
        <v>2.0326234571707805E-2</v>
      </c>
    </row>
    <row r="697" spans="1:12" x14ac:dyDescent="0.2">
      <c r="A697" s="119" t="s">
        <v>522</v>
      </c>
      <c r="B697" s="60" t="s">
        <v>64</v>
      </c>
      <c r="C697" s="60" t="s">
        <v>524</v>
      </c>
      <c r="D697" s="60" t="s">
        <v>235</v>
      </c>
      <c r="E697" s="60" t="s">
        <v>1088</v>
      </c>
      <c r="F697" s="120">
        <v>0.44140074000000001</v>
      </c>
      <c r="G697" s="120">
        <v>1.3267800700000001</v>
      </c>
      <c r="H697" s="75">
        <f t="shared" si="30"/>
        <v>-0.66731431231100724</v>
      </c>
      <c r="I697" s="120">
        <v>0.14385310000000001</v>
      </c>
      <c r="J697" s="120">
        <v>1.65770255</v>
      </c>
      <c r="K697" s="75">
        <f t="shared" si="31"/>
        <v>-0.91322140392436513</v>
      </c>
      <c r="L697" s="75">
        <f t="shared" si="32"/>
        <v>0.32590135666741293</v>
      </c>
    </row>
    <row r="698" spans="1:12" x14ac:dyDescent="0.2">
      <c r="A698" s="119" t="s">
        <v>2016</v>
      </c>
      <c r="B698" s="60" t="s">
        <v>1424</v>
      </c>
      <c r="C698" s="60" t="s">
        <v>944</v>
      </c>
      <c r="D698" s="60" t="s">
        <v>878</v>
      </c>
      <c r="E698" s="60" t="s">
        <v>237</v>
      </c>
      <c r="F698" s="120">
        <v>0.62126588000000005</v>
      </c>
      <c r="G698" s="120">
        <v>0.37858626000000001</v>
      </c>
      <c r="H698" s="75">
        <f t="shared" si="30"/>
        <v>0.64101539237055261</v>
      </c>
      <c r="I698" s="120">
        <v>0.14317201999999998</v>
      </c>
      <c r="J698" s="120">
        <v>0</v>
      </c>
      <c r="K698" s="75" t="str">
        <f t="shared" si="31"/>
        <v/>
      </c>
      <c r="L698" s="75">
        <f t="shared" si="32"/>
        <v>0.23045208920856874</v>
      </c>
    </row>
    <row r="699" spans="1:12" x14ac:dyDescent="0.2">
      <c r="A699" s="119" t="s">
        <v>2242</v>
      </c>
      <c r="B699" s="60" t="s">
        <v>293</v>
      </c>
      <c r="C699" s="60" t="s">
        <v>940</v>
      </c>
      <c r="D699" s="60" t="s">
        <v>235</v>
      </c>
      <c r="E699" s="60" t="s">
        <v>1088</v>
      </c>
      <c r="F699" s="120">
        <v>3.2191032650000002</v>
      </c>
      <c r="G699" s="120">
        <v>3.64608993</v>
      </c>
      <c r="H699" s="75">
        <f t="shared" si="30"/>
        <v>-0.11710810023821872</v>
      </c>
      <c r="I699" s="120">
        <v>0.14126311</v>
      </c>
      <c r="J699" s="120">
        <v>1.6640635700000002</v>
      </c>
      <c r="K699" s="75">
        <f t="shared" si="31"/>
        <v>-0.91510954716711934</v>
      </c>
      <c r="L699" s="75">
        <f t="shared" si="32"/>
        <v>4.3882751925325383E-2</v>
      </c>
    </row>
    <row r="700" spans="1:12" x14ac:dyDescent="0.2">
      <c r="A700" s="119" t="s">
        <v>2174</v>
      </c>
      <c r="B700" s="60" t="s">
        <v>1104</v>
      </c>
      <c r="C700" s="60" t="s">
        <v>1038</v>
      </c>
      <c r="D700" s="60" t="s">
        <v>236</v>
      </c>
      <c r="E700" s="60" t="s">
        <v>237</v>
      </c>
      <c r="F700" s="120">
        <v>0.14875841000000001</v>
      </c>
      <c r="G700" s="120">
        <v>0.70308384000000002</v>
      </c>
      <c r="H700" s="75">
        <f t="shared" si="30"/>
        <v>-0.78842009795019607</v>
      </c>
      <c r="I700" s="120">
        <v>0.13896251000000001</v>
      </c>
      <c r="J700" s="120">
        <v>0.44562359999999995</v>
      </c>
      <c r="K700" s="75">
        <f t="shared" si="31"/>
        <v>-0.68816169071835509</v>
      </c>
      <c r="L700" s="75">
        <f t="shared" si="32"/>
        <v>0.93414893315947656</v>
      </c>
    </row>
    <row r="701" spans="1:12" x14ac:dyDescent="0.2">
      <c r="A701" s="119" t="s">
        <v>2835</v>
      </c>
      <c r="B701" s="60" t="s">
        <v>624</v>
      </c>
      <c r="C701" s="60" t="s">
        <v>945</v>
      </c>
      <c r="D701" s="60" t="s">
        <v>236</v>
      </c>
      <c r="E701" s="60" t="s">
        <v>1088</v>
      </c>
      <c r="F701" s="120">
        <v>0.56076845999999991</v>
      </c>
      <c r="G701" s="120">
        <v>3.0811892099999998</v>
      </c>
      <c r="H701" s="75">
        <f t="shared" si="30"/>
        <v>-0.81800258868230946</v>
      </c>
      <c r="I701" s="120">
        <v>0.1385593</v>
      </c>
      <c r="J701" s="120">
        <v>0</v>
      </c>
      <c r="K701" s="75" t="str">
        <f t="shared" si="31"/>
        <v/>
      </c>
      <c r="L701" s="75">
        <f t="shared" si="32"/>
        <v>0.24708825457123609</v>
      </c>
    </row>
    <row r="702" spans="1:12" x14ac:dyDescent="0.2">
      <c r="A702" s="119" t="s">
        <v>2254</v>
      </c>
      <c r="B702" s="60" t="s">
        <v>456</v>
      </c>
      <c r="C702" s="60" t="s">
        <v>940</v>
      </c>
      <c r="D702" s="60" t="s">
        <v>235</v>
      </c>
      <c r="E702" s="60" t="s">
        <v>1088</v>
      </c>
      <c r="F702" s="120">
        <v>0.45307580599999997</v>
      </c>
      <c r="G702" s="120">
        <v>1.8838181470000002</v>
      </c>
      <c r="H702" s="75">
        <f t="shared" si="30"/>
        <v>-0.75949068824847665</v>
      </c>
      <c r="I702" s="120">
        <v>0.13854795</v>
      </c>
      <c r="J702" s="120">
        <v>0.94083090000000003</v>
      </c>
      <c r="K702" s="75">
        <f t="shared" si="31"/>
        <v>-0.85273873338981532</v>
      </c>
      <c r="L702" s="75">
        <f t="shared" si="32"/>
        <v>0.3057941919767837</v>
      </c>
    </row>
    <row r="703" spans="1:12" x14ac:dyDescent="0.2">
      <c r="A703" s="119" t="s">
        <v>1776</v>
      </c>
      <c r="B703" s="60" t="s">
        <v>1078</v>
      </c>
      <c r="C703" s="60" t="s">
        <v>703</v>
      </c>
      <c r="D703" s="60" t="s">
        <v>235</v>
      </c>
      <c r="E703" s="60" t="s">
        <v>1088</v>
      </c>
      <c r="F703" s="120">
        <v>7.5780059999999996E-2</v>
      </c>
      <c r="G703" s="120">
        <v>6.3507560000000005E-2</v>
      </c>
      <c r="H703" s="75">
        <f t="shared" si="30"/>
        <v>0.19324470976368779</v>
      </c>
      <c r="I703" s="120">
        <v>0.13852320999999998</v>
      </c>
      <c r="J703" s="120">
        <v>0.24765667000000002</v>
      </c>
      <c r="K703" s="75">
        <f t="shared" si="31"/>
        <v>-0.4406643277566481</v>
      </c>
      <c r="L703" s="75">
        <f t="shared" si="32"/>
        <v>1.8279638469539348</v>
      </c>
    </row>
    <row r="704" spans="1:12" x14ac:dyDescent="0.2">
      <c r="A704" s="119" t="s">
        <v>2324</v>
      </c>
      <c r="B704" s="60" t="s">
        <v>498</v>
      </c>
      <c r="C704" s="60" t="s">
        <v>940</v>
      </c>
      <c r="D704" s="60" t="s">
        <v>235</v>
      </c>
      <c r="E704" s="60" t="s">
        <v>1088</v>
      </c>
      <c r="F704" s="120">
        <v>0.15182274799999998</v>
      </c>
      <c r="G704" s="120">
        <v>0.10927205800000001</v>
      </c>
      <c r="H704" s="75">
        <f t="shared" si="30"/>
        <v>0.38940137834687771</v>
      </c>
      <c r="I704" s="120">
        <v>0.13721551999999998</v>
      </c>
      <c r="J704" s="120">
        <v>2.858194E-2</v>
      </c>
      <c r="K704" s="75">
        <f t="shared" si="31"/>
        <v>3.8007769941438534</v>
      </c>
      <c r="L704" s="75">
        <f t="shared" si="32"/>
        <v>0.90378761949428021</v>
      </c>
    </row>
    <row r="705" spans="1:12" x14ac:dyDescent="0.2">
      <c r="A705" s="119" t="s">
        <v>1798</v>
      </c>
      <c r="B705" s="119" t="s">
        <v>698</v>
      </c>
      <c r="C705" s="119" t="s">
        <v>703</v>
      </c>
      <c r="D705" s="60" t="s">
        <v>235</v>
      </c>
      <c r="E705" s="60" t="s">
        <v>237</v>
      </c>
      <c r="F705" s="120">
        <v>0.482613615</v>
      </c>
      <c r="G705" s="120">
        <v>1.52774151</v>
      </c>
      <c r="H705" s="75">
        <f t="shared" si="30"/>
        <v>-0.68409995287749958</v>
      </c>
      <c r="I705" s="120">
        <v>0.13527357000000001</v>
      </c>
      <c r="J705" s="120">
        <v>5.6558539999999997E-2</v>
      </c>
      <c r="K705" s="75">
        <f t="shared" si="31"/>
        <v>1.3917443767112805</v>
      </c>
      <c r="L705" s="75">
        <f t="shared" si="32"/>
        <v>0.28029372938432334</v>
      </c>
    </row>
    <row r="706" spans="1:12" x14ac:dyDescent="0.2">
      <c r="A706" s="119" t="s">
        <v>1815</v>
      </c>
      <c r="B706" s="60" t="s">
        <v>171</v>
      </c>
      <c r="C706" s="60" t="s">
        <v>703</v>
      </c>
      <c r="D706" s="60" t="s">
        <v>235</v>
      </c>
      <c r="E706" s="60" t="s">
        <v>237</v>
      </c>
      <c r="F706" s="120">
        <v>0.22597039999999999</v>
      </c>
      <c r="G706" s="120">
        <v>0.24382223</v>
      </c>
      <c r="H706" s="75">
        <f t="shared" si="30"/>
        <v>-7.3216580785107288E-2</v>
      </c>
      <c r="I706" s="120">
        <v>0.13034896000000001</v>
      </c>
      <c r="J706" s="120">
        <v>1.138663E-2</v>
      </c>
      <c r="K706" s="75">
        <f t="shared" si="31"/>
        <v>10.447545059424959</v>
      </c>
      <c r="L706" s="75">
        <f t="shared" si="32"/>
        <v>0.5768408605728893</v>
      </c>
    </row>
    <row r="707" spans="1:12" x14ac:dyDescent="0.2">
      <c r="A707" s="119" t="s">
        <v>2173</v>
      </c>
      <c r="B707" s="60" t="s">
        <v>2</v>
      </c>
      <c r="C707" s="60" t="s">
        <v>1038</v>
      </c>
      <c r="D707" s="60" t="s">
        <v>236</v>
      </c>
      <c r="E707" s="60" t="s">
        <v>237</v>
      </c>
      <c r="F707" s="120">
        <v>0.17123463</v>
      </c>
      <c r="G707" s="120">
        <v>0.54829344999999996</v>
      </c>
      <c r="H707" s="75">
        <f t="shared" si="30"/>
        <v>-0.68769528434089444</v>
      </c>
      <c r="I707" s="120">
        <v>0.11768688000000001</v>
      </c>
      <c r="J707" s="120">
        <v>1.1951352841351399</v>
      </c>
      <c r="K707" s="75">
        <f t="shared" si="31"/>
        <v>-0.90152840305006632</v>
      </c>
      <c r="L707" s="75">
        <f t="shared" si="32"/>
        <v>0.6872843419581659</v>
      </c>
    </row>
    <row r="708" spans="1:12" x14ac:dyDescent="0.2">
      <c r="A708" s="119" t="s">
        <v>1954</v>
      </c>
      <c r="B708" s="60" t="s">
        <v>17</v>
      </c>
      <c r="C708" s="60" t="s">
        <v>944</v>
      </c>
      <c r="D708" s="60" t="s">
        <v>878</v>
      </c>
      <c r="E708" s="60" t="s">
        <v>1088</v>
      </c>
      <c r="F708" s="120">
        <v>3.8042080654587997E-3</v>
      </c>
      <c r="G708" s="120">
        <v>0.44452712038806402</v>
      </c>
      <c r="H708" s="75">
        <f t="shared" si="30"/>
        <v>-0.99144212379632135</v>
      </c>
      <c r="I708" s="120">
        <v>0.116964062849058</v>
      </c>
      <c r="J708" s="120">
        <v>0.113735086301873</v>
      </c>
      <c r="K708" s="75">
        <f t="shared" si="31"/>
        <v>2.8390329248221047E-2</v>
      </c>
      <c r="L708" s="75">
        <f t="shared" si="32"/>
        <v>30.74596889456722</v>
      </c>
    </row>
    <row r="709" spans="1:12" x14ac:dyDescent="0.2">
      <c r="A709" s="119" t="s">
        <v>2892</v>
      </c>
      <c r="B709" s="60" t="s">
        <v>1425</v>
      </c>
      <c r="C709" s="60" t="s">
        <v>945</v>
      </c>
      <c r="D709" s="60" t="s">
        <v>235</v>
      </c>
      <c r="E709" s="60" t="s">
        <v>1088</v>
      </c>
      <c r="F709" s="120">
        <v>0.12033480000000001</v>
      </c>
      <c r="G709" s="120">
        <v>5.73112E-2</v>
      </c>
      <c r="H709" s="75">
        <f t="shared" si="30"/>
        <v>1.0996733622747388</v>
      </c>
      <c r="I709" s="120">
        <v>0.11645352</v>
      </c>
      <c r="J709" s="120">
        <v>2.465695E-2</v>
      </c>
      <c r="K709" s="75">
        <f t="shared" si="31"/>
        <v>3.7229491076552454</v>
      </c>
      <c r="L709" s="75">
        <f t="shared" si="32"/>
        <v>0.9677459886915506</v>
      </c>
    </row>
    <row r="710" spans="1:12" x14ac:dyDescent="0.2">
      <c r="A710" s="119" t="s">
        <v>2175</v>
      </c>
      <c r="B710" s="60" t="s">
        <v>1096</v>
      </c>
      <c r="C710" s="60" t="s">
        <v>1038</v>
      </c>
      <c r="D710" s="60" t="s">
        <v>236</v>
      </c>
      <c r="E710" s="60" t="s">
        <v>237</v>
      </c>
      <c r="F710" s="120">
        <v>2.6841770199999999</v>
      </c>
      <c r="G710" s="120">
        <v>0.63986288000000002</v>
      </c>
      <c r="H710" s="75">
        <f t="shared" si="30"/>
        <v>3.1949253565076319</v>
      </c>
      <c r="I710" s="120">
        <v>0.11445050999999999</v>
      </c>
      <c r="J710" s="120">
        <v>0.82806356999999997</v>
      </c>
      <c r="K710" s="75">
        <f t="shared" si="31"/>
        <v>-0.86178535785603994</v>
      </c>
      <c r="L710" s="75">
        <f t="shared" si="32"/>
        <v>4.2638957545355932E-2</v>
      </c>
    </row>
    <row r="711" spans="1:12" x14ac:dyDescent="0.2">
      <c r="A711" s="119" t="s">
        <v>2516</v>
      </c>
      <c r="B711" s="60" t="s">
        <v>626</v>
      </c>
      <c r="C711" s="60" t="s">
        <v>703</v>
      </c>
      <c r="D711" s="60" t="s">
        <v>235</v>
      </c>
      <c r="E711" s="60" t="s">
        <v>1088</v>
      </c>
      <c r="F711" s="120">
        <v>4.2115754999999998E-2</v>
      </c>
      <c r="G711" s="120">
        <v>1.49245E-3</v>
      </c>
      <c r="H711" s="75">
        <f t="shared" ref="H711:H774" si="33">IF(ISERROR(F711/G711-1),"",IF((F711/G711-1)&gt;10000%,"",F711/G711-1))</f>
        <v>27.219206673590403</v>
      </c>
      <c r="I711" s="120">
        <v>0.10879678999999999</v>
      </c>
      <c r="J711" s="120">
        <v>0</v>
      </c>
      <c r="K711" s="75" t="str">
        <f t="shared" ref="K711:K774" si="34">IF(ISERROR(I711/J711-1),"",IF((I711/J711-1)&gt;10000%,"",I711/J711-1))</f>
        <v/>
      </c>
      <c r="L711" s="75">
        <f t="shared" ref="L711:L774" si="35">IF(ISERROR(I711/F711),"",IF(I711/F711&gt;10000%,"",I711/F711))</f>
        <v>2.5832800575461605</v>
      </c>
    </row>
    <row r="712" spans="1:12" x14ac:dyDescent="0.2">
      <c r="A712" s="119" t="s">
        <v>2316</v>
      </c>
      <c r="B712" s="60" t="s">
        <v>492</v>
      </c>
      <c r="C712" s="60" t="s">
        <v>940</v>
      </c>
      <c r="D712" s="60" t="s">
        <v>235</v>
      </c>
      <c r="E712" s="60" t="s">
        <v>1088</v>
      </c>
      <c r="F712" s="120">
        <v>0.27770024999999998</v>
      </c>
      <c r="G712" s="120">
        <v>0.15211395</v>
      </c>
      <c r="H712" s="75">
        <f t="shared" si="33"/>
        <v>0.82560672443257177</v>
      </c>
      <c r="I712" s="120">
        <v>0.10262122999999999</v>
      </c>
      <c r="J712" s="120">
        <v>5.7043150000000001E-2</v>
      </c>
      <c r="K712" s="75">
        <f t="shared" si="34"/>
        <v>0.79901057357456584</v>
      </c>
      <c r="L712" s="75">
        <f t="shared" si="35"/>
        <v>0.36953956649300818</v>
      </c>
    </row>
    <row r="713" spans="1:12" x14ac:dyDescent="0.2">
      <c r="A713" s="119" t="s">
        <v>1094</v>
      </c>
      <c r="B713" s="60" t="s">
        <v>62</v>
      </c>
      <c r="C713" s="60" t="s">
        <v>524</v>
      </c>
      <c r="D713" s="60" t="s">
        <v>235</v>
      </c>
      <c r="E713" s="60" t="s">
        <v>1088</v>
      </c>
      <c r="F713" s="120">
        <v>0.48910814000000002</v>
      </c>
      <c r="G713" s="120">
        <v>0.72903945999999997</v>
      </c>
      <c r="H713" s="75">
        <f t="shared" si="33"/>
        <v>-0.32910608158301879</v>
      </c>
      <c r="I713" s="120">
        <v>0.10003399</v>
      </c>
      <c r="J713" s="120">
        <v>4.7942000000000002E-3</v>
      </c>
      <c r="K713" s="75">
        <f t="shared" si="34"/>
        <v>19.865627216219597</v>
      </c>
      <c r="L713" s="75">
        <f t="shared" si="35"/>
        <v>0.20452325737208135</v>
      </c>
    </row>
    <row r="714" spans="1:12" x14ac:dyDescent="0.2">
      <c r="A714" s="119" t="s">
        <v>1805</v>
      </c>
      <c r="B714" s="60" t="s">
        <v>249</v>
      </c>
      <c r="C714" s="60" t="s">
        <v>703</v>
      </c>
      <c r="D714" s="60" t="s">
        <v>235</v>
      </c>
      <c r="E714" s="60" t="s">
        <v>1088</v>
      </c>
      <c r="F714" s="120">
        <v>9.7264799999999998E-2</v>
      </c>
      <c r="G714" s="120">
        <v>1.20138E-2</v>
      </c>
      <c r="H714" s="75">
        <f t="shared" si="33"/>
        <v>7.0960894970783599</v>
      </c>
      <c r="I714" s="120">
        <v>9.7264799999999998E-2</v>
      </c>
      <c r="J714" s="120">
        <v>2.1824779999999998E-2</v>
      </c>
      <c r="K714" s="75">
        <f t="shared" si="34"/>
        <v>3.456622243156632</v>
      </c>
      <c r="L714" s="75">
        <f t="shared" si="35"/>
        <v>1</v>
      </c>
    </row>
    <row r="715" spans="1:12" x14ac:dyDescent="0.2">
      <c r="A715" s="119" t="s">
        <v>2156</v>
      </c>
      <c r="B715" s="60" t="s">
        <v>101</v>
      </c>
      <c r="C715" s="60" t="s">
        <v>1038</v>
      </c>
      <c r="D715" s="60" t="s">
        <v>236</v>
      </c>
      <c r="E715" s="60" t="s">
        <v>237</v>
      </c>
      <c r="F715" s="120">
        <v>0.39476422999999999</v>
      </c>
      <c r="G715" s="120">
        <v>3.58302E-2</v>
      </c>
      <c r="H715" s="75">
        <f t="shared" si="33"/>
        <v>10.017639588950104</v>
      </c>
      <c r="I715" s="120">
        <v>9.6315570000000003E-2</v>
      </c>
      <c r="J715" s="120">
        <v>0.424534045232761</v>
      </c>
      <c r="K715" s="75">
        <f t="shared" si="34"/>
        <v>-0.77312639332095812</v>
      </c>
      <c r="L715" s="75">
        <f t="shared" si="35"/>
        <v>0.24398251584243083</v>
      </c>
    </row>
    <row r="716" spans="1:12" x14ac:dyDescent="0.2">
      <c r="A716" s="119" t="s">
        <v>1777</v>
      </c>
      <c r="B716" s="60" t="s">
        <v>1079</v>
      </c>
      <c r="C716" s="60" t="s">
        <v>703</v>
      </c>
      <c r="D716" s="60" t="s">
        <v>235</v>
      </c>
      <c r="E716" s="60" t="s">
        <v>1088</v>
      </c>
      <c r="F716" s="120">
        <v>0.40673554899999997</v>
      </c>
      <c r="G716" s="120">
        <v>1.2561531499999998</v>
      </c>
      <c r="H716" s="75">
        <f t="shared" si="33"/>
        <v>-0.67620544596811305</v>
      </c>
      <c r="I716" s="120">
        <v>9.443117999999999E-2</v>
      </c>
      <c r="J716" s="120">
        <v>0.40019309999999997</v>
      </c>
      <c r="K716" s="75">
        <f t="shared" si="34"/>
        <v>-0.76403596163951848</v>
      </c>
      <c r="L716" s="75">
        <f t="shared" si="35"/>
        <v>0.23216849432553532</v>
      </c>
    </row>
    <row r="717" spans="1:12" x14ac:dyDescent="0.2">
      <c r="A717" s="119" t="s">
        <v>1995</v>
      </c>
      <c r="B717" s="60" t="s">
        <v>548</v>
      </c>
      <c r="C717" s="60" t="s">
        <v>944</v>
      </c>
      <c r="D717" s="60" t="s">
        <v>236</v>
      </c>
      <c r="E717" s="60" t="s">
        <v>237</v>
      </c>
      <c r="F717" s="120">
        <v>0.29090368</v>
      </c>
      <c r="G717" s="120">
        <v>0.49381277000000001</v>
      </c>
      <c r="H717" s="75">
        <f t="shared" si="33"/>
        <v>-0.41090288126813734</v>
      </c>
      <c r="I717" s="120">
        <v>8.7281830000000005E-2</v>
      </c>
      <c r="J717" s="120">
        <v>1.4761053100000001</v>
      </c>
      <c r="K717" s="75">
        <f t="shared" si="34"/>
        <v>-0.94087018764264185</v>
      </c>
      <c r="L717" s="75">
        <f t="shared" si="35"/>
        <v>0.30003687131080642</v>
      </c>
    </row>
    <row r="718" spans="1:12" x14ac:dyDescent="0.2">
      <c r="A718" s="119" t="s">
        <v>2649</v>
      </c>
      <c r="B718" s="60" t="s">
        <v>221</v>
      </c>
      <c r="C718" s="60" t="s">
        <v>939</v>
      </c>
      <c r="D718" s="60" t="s">
        <v>235</v>
      </c>
      <c r="E718" s="60" t="s">
        <v>1088</v>
      </c>
      <c r="F718" s="120">
        <v>0.31529812000000002</v>
      </c>
      <c r="G718" s="120">
        <v>0.23025110000000001</v>
      </c>
      <c r="H718" s="75">
        <f t="shared" si="33"/>
        <v>0.36936640042110547</v>
      </c>
      <c r="I718" s="120">
        <v>8.5659360000000004E-2</v>
      </c>
      <c r="J718" s="120">
        <v>0.23778825000000001</v>
      </c>
      <c r="K718" s="75">
        <f t="shared" si="34"/>
        <v>-0.63976622057650023</v>
      </c>
      <c r="L718" s="75">
        <f t="shared" si="35"/>
        <v>0.27167735728966602</v>
      </c>
    </row>
    <row r="719" spans="1:12" x14ac:dyDescent="0.2">
      <c r="A719" s="119" t="s">
        <v>2557</v>
      </c>
      <c r="B719" s="60" t="s">
        <v>1064</v>
      </c>
      <c r="C719" s="60" t="s">
        <v>1038</v>
      </c>
      <c r="D719" s="60" t="s">
        <v>235</v>
      </c>
      <c r="E719" s="60" t="s">
        <v>1088</v>
      </c>
      <c r="F719" s="120">
        <v>9.8218300000000008E-2</v>
      </c>
      <c r="G719" s="120">
        <v>4.2398999999999996E-3</v>
      </c>
      <c r="H719" s="75">
        <f t="shared" si="33"/>
        <v>22.165239746220433</v>
      </c>
      <c r="I719" s="120">
        <v>8.2492599999999999E-2</v>
      </c>
      <c r="J719" s="120">
        <v>0</v>
      </c>
      <c r="K719" s="75" t="str">
        <f t="shared" si="34"/>
        <v/>
      </c>
      <c r="L719" s="75">
        <f t="shared" si="35"/>
        <v>0.83989032593722346</v>
      </c>
    </row>
    <row r="720" spans="1:12" x14ac:dyDescent="0.2">
      <c r="A720" s="119" t="s">
        <v>2290</v>
      </c>
      <c r="B720" s="60" t="s">
        <v>574</v>
      </c>
      <c r="C720" s="60" t="s">
        <v>940</v>
      </c>
      <c r="D720" s="60" t="s">
        <v>235</v>
      </c>
      <c r="E720" s="60" t="s">
        <v>1088</v>
      </c>
      <c r="F720" s="120">
        <v>1.152839908</v>
      </c>
      <c r="G720" s="120">
        <v>0.15646798499999998</v>
      </c>
      <c r="H720" s="75">
        <f t="shared" si="33"/>
        <v>6.3678964294197318</v>
      </c>
      <c r="I720" s="120">
        <v>8.2141050000000007E-2</v>
      </c>
      <c r="J720" s="120">
        <v>7.5822399999999996E-3</v>
      </c>
      <c r="K720" s="75">
        <f t="shared" si="34"/>
        <v>9.8333487201671286</v>
      </c>
      <c r="L720" s="75">
        <f t="shared" si="35"/>
        <v>7.1251046593713174E-2</v>
      </c>
    </row>
    <row r="721" spans="1:12" x14ac:dyDescent="0.2">
      <c r="A721" s="119" t="s">
        <v>2322</v>
      </c>
      <c r="B721" s="60" t="s">
        <v>426</v>
      </c>
      <c r="C721" s="60" t="s">
        <v>940</v>
      </c>
      <c r="D721" s="60" t="s">
        <v>235</v>
      </c>
      <c r="E721" s="60" t="s">
        <v>1088</v>
      </c>
      <c r="F721" s="120">
        <v>0.23131005999999998</v>
      </c>
      <c r="G721" s="120">
        <v>0.43843001000000004</v>
      </c>
      <c r="H721" s="75">
        <f t="shared" si="33"/>
        <v>-0.47241280312905598</v>
      </c>
      <c r="I721" s="120">
        <v>8.120738000000001E-2</v>
      </c>
      <c r="J721" s="120">
        <v>0.59874303000000006</v>
      </c>
      <c r="K721" s="75">
        <f t="shared" si="34"/>
        <v>-0.86437022907807382</v>
      </c>
      <c r="L721" s="75">
        <f t="shared" si="35"/>
        <v>0.35107586760385612</v>
      </c>
    </row>
    <row r="722" spans="1:12" x14ac:dyDescent="0.2">
      <c r="A722" s="119" t="s">
        <v>2832</v>
      </c>
      <c r="B722" s="60" t="s">
        <v>625</v>
      </c>
      <c r="C722" s="60" t="s">
        <v>945</v>
      </c>
      <c r="D722" s="60" t="s">
        <v>235</v>
      </c>
      <c r="E722" s="60" t="s">
        <v>1088</v>
      </c>
      <c r="F722" s="120">
        <v>4.2960315619999996</v>
      </c>
      <c r="G722" s="120">
        <v>3.4898713020000001</v>
      </c>
      <c r="H722" s="75">
        <f t="shared" si="33"/>
        <v>0.23099999691621842</v>
      </c>
      <c r="I722" s="120">
        <v>7.9879460000000013E-2</v>
      </c>
      <c r="J722" s="120">
        <v>3.6088400000000003E-3</v>
      </c>
      <c r="K722" s="75">
        <f t="shared" si="34"/>
        <v>21.134386672725864</v>
      </c>
      <c r="L722" s="75">
        <f t="shared" si="35"/>
        <v>1.8593778664608429E-2</v>
      </c>
    </row>
    <row r="723" spans="1:12" x14ac:dyDescent="0.2">
      <c r="A723" s="119" t="s">
        <v>2205</v>
      </c>
      <c r="B723" s="60" t="s">
        <v>2206</v>
      </c>
      <c r="C723" s="60" t="s">
        <v>1038</v>
      </c>
      <c r="D723" s="60" t="s">
        <v>236</v>
      </c>
      <c r="E723" s="60" t="s">
        <v>1088</v>
      </c>
      <c r="F723" s="120">
        <v>0.22473020000000002</v>
      </c>
      <c r="G723" s="120">
        <v>1.4052500000000001E-2</v>
      </c>
      <c r="H723" s="75">
        <f t="shared" si="33"/>
        <v>14.992186443693294</v>
      </c>
      <c r="I723" s="120">
        <v>7.941419999999999E-2</v>
      </c>
      <c r="J723" s="120">
        <v>2.11825E-2</v>
      </c>
      <c r="K723" s="75">
        <f t="shared" si="34"/>
        <v>2.7490475628466888</v>
      </c>
      <c r="L723" s="75">
        <f t="shared" si="35"/>
        <v>0.35337573677236073</v>
      </c>
    </row>
    <row r="724" spans="1:12" x14ac:dyDescent="0.2">
      <c r="A724" s="119" t="s">
        <v>2038</v>
      </c>
      <c r="B724" s="60" t="s">
        <v>11</v>
      </c>
      <c r="C724" s="60" t="s">
        <v>944</v>
      </c>
      <c r="D724" s="60" t="s">
        <v>878</v>
      </c>
      <c r="E724" s="60" t="s">
        <v>1088</v>
      </c>
      <c r="F724" s="120">
        <v>7.764449531993789E-2</v>
      </c>
      <c r="G724" s="120">
        <v>3.3337224669603503E-2</v>
      </c>
      <c r="H724" s="75">
        <f t="shared" si="33"/>
        <v>1.329062964582449</v>
      </c>
      <c r="I724" s="120">
        <v>7.8426877088748501E-2</v>
      </c>
      <c r="J724" s="120">
        <v>9.0644810762862002E-2</v>
      </c>
      <c r="K724" s="75">
        <f t="shared" si="34"/>
        <v>-0.13478911336774835</v>
      </c>
      <c r="L724" s="75">
        <f t="shared" si="35"/>
        <v>1.0100764615132956</v>
      </c>
    </row>
    <row r="725" spans="1:12" x14ac:dyDescent="0.2">
      <c r="A725" s="119" t="s">
        <v>2241</v>
      </c>
      <c r="B725" s="60" t="s">
        <v>947</v>
      </c>
      <c r="C725" s="60" t="s">
        <v>940</v>
      </c>
      <c r="D725" s="60" t="s">
        <v>235</v>
      </c>
      <c r="E725" s="60" t="s">
        <v>1088</v>
      </c>
      <c r="F725" s="120">
        <v>0.18248957000000002</v>
      </c>
      <c r="G725" s="120">
        <v>0.22977718</v>
      </c>
      <c r="H725" s="75">
        <f t="shared" si="33"/>
        <v>-0.20579767755875489</v>
      </c>
      <c r="I725" s="120">
        <v>7.2997050000000008E-2</v>
      </c>
      <c r="J725" s="120">
        <v>0</v>
      </c>
      <c r="K725" s="75" t="str">
        <f t="shared" si="34"/>
        <v/>
      </c>
      <c r="L725" s="75">
        <f t="shared" si="35"/>
        <v>0.40000669627310753</v>
      </c>
    </row>
    <row r="726" spans="1:12" x14ac:dyDescent="0.2">
      <c r="A726" s="119" t="s">
        <v>1742</v>
      </c>
      <c r="B726" s="60" t="s">
        <v>1489</v>
      </c>
      <c r="C726" s="60" t="s">
        <v>170</v>
      </c>
      <c r="D726" s="60" t="s">
        <v>236</v>
      </c>
      <c r="E726" s="60" t="s">
        <v>237</v>
      </c>
      <c r="F726" s="120">
        <v>2.7905570000000001E-2</v>
      </c>
      <c r="G726" s="120">
        <v>0.26103262999999999</v>
      </c>
      <c r="H726" s="75">
        <f t="shared" si="33"/>
        <v>-0.89309547239362375</v>
      </c>
      <c r="I726" s="120">
        <v>6.7718820000000013E-2</v>
      </c>
      <c r="J726" s="120">
        <v>8.8416519999999998E-2</v>
      </c>
      <c r="K726" s="75">
        <f t="shared" si="34"/>
        <v>-0.23409313101216811</v>
      </c>
      <c r="L726" s="75">
        <f t="shared" si="35"/>
        <v>2.4267133765767914</v>
      </c>
    </row>
    <row r="727" spans="1:12" x14ac:dyDescent="0.2">
      <c r="A727" s="119" t="s">
        <v>1773</v>
      </c>
      <c r="B727" s="60" t="s">
        <v>1075</v>
      </c>
      <c r="C727" s="60" t="s">
        <v>703</v>
      </c>
      <c r="D727" s="60" t="s">
        <v>235</v>
      </c>
      <c r="E727" s="60" t="s">
        <v>1088</v>
      </c>
      <c r="F727" s="120">
        <v>0.19477339000000002</v>
      </c>
      <c r="G727" s="120">
        <v>0.25395745999999997</v>
      </c>
      <c r="H727" s="75">
        <f t="shared" si="33"/>
        <v>-0.23304718042147676</v>
      </c>
      <c r="I727" s="120">
        <v>6.6740399999999991E-2</v>
      </c>
      <c r="J727" s="120">
        <v>0.26985731000000002</v>
      </c>
      <c r="K727" s="75">
        <f t="shared" si="34"/>
        <v>-0.75268263068360097</v>
      </c>
      <c r="L727" s="75">
        <f t="shared" si="35"/>
        <v>0.34265666372598425</v>
      </c>
    </row>
    <row r="728" spans="1:12" x14ac:dyDescent="0.2">
      <c r="A728" s="119" t="s">
        <v>2288</v>
      </c>
      <c r="B728" s="60" t="s">
        <v>576</v>
      </c>
      <c r="C728" s="60" t="s">
        <v>940</v>
      </c>
      <c r="D728" s="60" t="s">
        <v>235</v>
      </c>
      <c r="E728" s="60" t="s">
        <v>1088</v>
      </c>
      <c r="F728" s="120">
        <v>2.9253500000000002E-2</v>
      </c>
      <c r="G728" s="120">
        <v>2.4711230000000001E-2</v>
      </c>
      <c r="H728" s="75">
        <f t="shared" si="33"/>
        <v>0.18381399873660675</v>
      </c>
      <c r="I728" s="120">
        <v>6.6168130000000006E-2</v>
      </c>
      <c r="J728" s="120">
        <v>1.2101949999999999</v>
      </c>
      <c r="K728" s="75">
        <f t="shared" si="34"/>
        <v>-0.94532440639731607</v>
      </c>
      <c r="L728" s="75">
        <f t="shared" si="35"/>
        <v>2.261887637376724</v>
      </c>
    </row>
    <row r="729" spans="1:12" x14ac:dyDescent="0.2">
      <c r="A729" s="119" t="s">
        <v>1976</v>
      </c>
      <c r="B729" s="60" t="s">
        <v>870</v>
      </c>
      <c r="C729" s="60" t="s">
        <v>944</v>
      </c>
      <c r="D729" s="60" t="s">
        <v>878</v>
      </c>
      <c r="E729" s="60" t="s">
        <v>1088</v>
      </c>
      <c r="F729" s="120">
        <v>0.11361096000000001</v>
      </c>
      <c r="G729" s="120">
        <v>0.117056115</v>
      </c>
      <c r="H729" s="75">
        <f t="shared" si="33"/>
        <v>-2.9431653357024468E-2</v>
      </c>
      <c r="I729" s="120">
        <v>6.5284289999999995E-2</v>
      </c>
      <c r="J729" s="120">
        <v>0.30828</v>
      </c>
      <c r="K729" s="75">
        <f t="shared" si="34"/>
        <v>-0.78823053717399771</v>
      </c>
      <c r="L729" s="75">
        <f t="shared" si="35"/>
        <v>0.57463021173309325</v>
      </c>
    </row>
    <row r="730" spans="1:12" x14ac:dyDescent="0.2">
      <c r="A730" s="119" t="s">
        <v>2533</v>
      </c>
      <c r="B730" s="60" t="s">
        <v>130</v>
      </c>
      <c r="C730" s="60" t="s">
        <v>703</v>
      </c>
      <c r="D730" s="60" t="s">
        <v>878</v>
      </c>
      <c r="E730" s="60" t="s">
        <v>237</v>
      </c>
      <c r="F730" s="120">
        <v>5.4995146000000002E-2</v>
      </c>
      <c r="G730" s="120">
        <v>7.8008421000000008E-2</v>
      </c>
      <c r="H730" s="75">
        <f t="shared" si="33"/>
        <v>-0.29501013743118842</v>
      </c>
      <c r="I730" s="120">
        <v>6.514143E-2</v>
      </c>
      <c r="J730" s="120">
        <v>9.3922759999999994E-2</v>
      </c>
      <c r="K730" s="75">
        <f t="shared" si="34"/>
        <v>-0.30643616094757009</v>
      </c>
      <c r="L730" s="75">
        <f t="shared" si="35"/>
        <v>1.1844941733584997</v>
      </c>
    </row>
    <row r="731" spans="1:12" x14ac:dyDescent="0.2">
      <c r="A731" s="119" t="s">
        <v>2866</v>
      </c>
      <c r="B731" s="60" t="s">
        <v>244</v>
      </c>
      <c r="C731" s="60" t="s">
        <v>945</v>
      </c>
      <c r="D731" s="60" t="s">
        <v>235</v>
      </c>
      <c r="E731" s="60" t="s">
        <v>237</v>
      </c>
      <c r="F731" s="120">
        <v>0.45943912199999998</v>
      </c>
      <c r="G731" s="120">
        <v>0.76451176700000001</v>
      </c>
      <c r="H731" s="75">
        <f t="shared" si="33"/>
        <v>-0.39904244534669142</v>
      </c>
      <c r="I731" s="120">
        <v>6.4760079999999998E-2</v>
      </c>
      <c r="J731" s="120">
        <v>9.2531416400000008</v>
      </c>
      <c r="K731" s="75">
        <f t="shared" si="34"/>
        <v>-0.99300128729035642</v>
      </c>
      <c r="L731" s="75">
        <f t="shared" si="35"/>
        <v>0.14095464861174795</v>
      </c>
    </row>
    <row r="732" spans="1:12" x14ac:dyDescent="0.2">
      <c r="A732" s="119" t="s">
        <v>985</v>
      </c>
      <c r="B732" s="60" t="s">
        <v>558</v>
      </c>
      <c r="C732" s="60" t="s">
        <v>944</v>
      </c>
      <c r="D732" s="60" t="s">
        <v>236</v>
      </c>
      <c r="E732" s="60" t="s">
        <v>237</v>
      </c>
      <c r="F732" s="120">
        <v>0.1403876</v>
      </c>
      <c r="G732" s="120">
        <v>0.31483729999999999</v>
      </c>
      <c r="H732" s="75">
        <f t="shared" si="33"/>
        <v>-0.55409476577267047</v>
      </c>
      <c r="I732" s="120">
        <v>5.9905029999999998E-2</v>
      </c>
      <c r="J732" s="120">
        <v>8.7301600000000007E-3</v>
      </c>
      <c r="K732" s="75">
        <f t="shared" si="34"/>
        <v>5.8618478928221238</v>
      </c>
      <c r="L732" s="75">
        <f t="shared" si="35"/>
        <v>0.4267116896364066</v>
      </c>
    </row>
    <row r="733" spans="1:12" x14ac:dyDescent="0.2">
      <c r="A733" s="119" t="s">
        <v>2591</v>
      </c>
      <c r="B733" s="60" t="s">
        <v>2091</v>
      </c>
      <c r="C733" s="60" t="s">
        <v>2089</v>
      </c>
      <c r="D733" s="60" t="s">
        <v>235</v>
      </c>
      <c r="E733" s="60" t="s">
        <v>1088</v>
      </c>
      <c r="F733" s="120">
        <v>3.8293500000000001E-2</v>
      </c>
      <c r="G733" s="120">
        <v>0</v>
      </c>
      <c r="H733" s="75" t="str">
        <f t="shared" si="33"/>
        <v/>
      </c>
      <c r="I733" s="120">
        <v>5.9749499999999997E-2</v>
      </c>
      <c r="J733" s="120">
        <v>0</v>
      </c>
      <c r="K733" s="75" t="str">
        <f t="shared" si="34"/>
        <v/>
      </c>
      <c r="L733" s="75">
        <f t="shared" si="35"/>
        <v>1.5603039680363506</v>
      </c>
    </row>
    <row r="734" spans="1:12" x14ac:dyDescent="0.2">
      <c r="A734" s="119" t="s">
        <v>2912</v>
      </c>
      <c r="B734" s="60" t="s">
        <v>229</v>
      </c>
      <c r="C734" s="60" t="s">
        <v>945</v>
      </c>
      <c r="D734" s="60" t="s">
        <v>235</v>
      </c>
      <c r="E734" s="60" t="s">
        <v>237</v>
      </c>
      <c r="F734" s="120">
        <v>8.513722E-2</v>
      </c>
      <c r="G734" s="120">
        <v>4.4601099999999998E-3</v>
      </c>
      <c r="H734" s="75">
        <f t="shared" si="33"/>
        <v>18.088591985399464</v>
      </c>
      <c r="I734" s="120">
        <v>5.9269209999999996E-2</v>
      </c>
      <c r="J734" s="120">
        <v>6.5090999999999999E-4</v>
      </c>
      <c r="K734" s="75">
        <f t="shared" si="34"/>
        <v>90.055921709606551</v>
      </c>
      <c r="L734" s="75">
        <f t="shared" si="35"/>
        <v>0.69616097401348076</v>
      </c>
    </row>
    <row r="735" spans="1:12" x14ac:dyDescent="0.2">
      <c r="A735" s="119" t="s">
        <v>2015</v>
      </c>
      <c r="B735" s="60" t="s">
        <v>1611</v>
      </c>
      <c r="C735" s="60" t="s">
        <v>944</v>
      </c>
      <c r="D735" s="60" t="s">
        <v>236</v>
      </c>
      <c r="E735" s="60" t="s">
        <v>1088</v>
      </c>
      <c r="F735" s="120">
        <v>0.47028515999999998</v>
      </c>
      <c r="G735" s="120">
        <v>0.42727591999999998</v>
      </c>
      <c r="H735" s="75">
        <f t="shared" si="33"/>
        <v>0.10065917124466095</v>
      </c>
      <c r="I735" s="120">
        <v>5.807114E-2</v>
      </c>
      <c r="J735" s="120">
        <v>2.6346176699999999</v>
      </c>
      <c r="K735" s="75">
        <f t="shared" si="34"/>
        <v>-0.97795841853592369</v>
      </c>
      <c r="L735" s="75">
        <f t="shared" si="35"/>
        <v>0.12348069839158864</v>
      </c>
    </row>
    <row r="736" spans="1:12" x14ac:dyDescent="0.2">
      <c r="A736" s="119" t="s">
        <v>2818</v>
      </c>
      <c r="B736" s="60" t="s">
        <v>621</v>
      </c>
      <c r="C736" s="60" t="s">
        <v>945</v>
      </c>
      <c r="D736" s="60" t="s">
        <v>236</v>
      </c>
      <c r="E736" s="60" t="s">
        <v>1088</v>
      </c>
      <c r="F736" s="120">
        <v>3.591987558</v>
      </c>
      <c r="G736" s="120">
        <v>8.2704152300000011</v>
      </c>
      <c r="H736" s="75">
        <f t="shared" si="33"/>
        <v>-0.56568231967719473</v>
      </c>
      <c r="I736" s="120">
        <v>5.5696870000000002E-2</v>
      </c>
      <c r="J736" s="120">
        <v>2.5260319999999999E-2</v>
      </c>
      <c r="K736" s="75">
        <f t="shared" si="34"/>
        <v>1.2049154563362618</v>
      </c>
      <c r="L736" s="75">
        <f t="shared" si="35"/>
        <v>1.55058638429727E-2</v>
      </c>
    </row>
    <row r="737" spans="1:12" x14ac:dyDescent="0.2">
      <c r="A737" s="119" t="s">
        <v>2559</v>
      </c>
      <c r="B737" s="60" t="s">
        <v>1663</v>
      </c>
      <c r="C737" s="60" t="s">
        <v>1038</v>
      </c>
      <c r="D737" s="60" t="s">
        <v>235</v>
      </c>
      <c r="E737" s="60" t="s">
        <v>1088</v>
      </c>
      <c r="F737" s="120">
        <v>5.5194500000000001E-2</v>
      </c>
      <c r="G737" s="120">
        <v>1.45515E-2</v>
      </c>
      <c r="H737" s="75">
        <f t="shared" si="33"/>
        <v>2.7930453905095693</v>
      </c>
      <c r="I737" s="120">
        <v>5.5194500000000001E-2</v>
      </c>
      <c r="J737" s="120">
        <v>1.45515E-2</v>
      </c>
      <c r="K737" s="75">
        <f t="shared" si="34"/>
        <v>2.7930453905095693</v>
      </c>
      <c r="L737" s="75">
        <f t="shared" si="35"/>
        <v>1</v>
      </c>
    </row>
    <row r="738" spans="1:12" x14ac:dyDescent="0.2">
      <c r="A738" s="119" t="s">
        <v>2879</v>
      </c>
      <c r="B738" s="60" t="s">
        <v>1093</v>
      </c>
      <c r="C738" s="60" t="s">
        <v>945</v>
      </c>
      <c r="D738" s="60" t="s">
        <v>235</v>
      </c>
      <c r="E738" s="60" t="s">
        <v>1088</v>
      </c>
      <c r="F738" s="120">
        <v>0.16241729000000002</v>
      </c>
      <c r="G738" s="120">
        <v>0.23101279999999999</v>
      </c>
      <c r="H738" s="75">
        <f t="shared" si="33"/>
        <v>-0.29693380626528043</v>
      </c>
      <c r="I738" s="120">
        <v>5.5184120000000003E-2</v>
      </c>
      <c r="J738" s="120">
        <v>1.4274119999999999</v>
      </c>
      <c r="K738" s="75">
        <f t="shared" si="34"/>
        <v>-0.96133973933244221</v>
      </c>
      <c r="L738" s="75">
        <f t="shared" si="35"/>
        <v>0.33976752105640967</v>
      </c>
    </row>
    <row r="739" spans="1:12" x14ac:dyDescent="0.2">
      <c r="A739" s="119" t="s">
        <v>2532</v>
      </c>
      <c r="B739" s="60" t="s">
        <v>395</v>
      </c>
      <c r="C739" s="60" t="s">
        <v>703</v>
      </c>
      <c r="D739" s="60" t="s">
        <v>235</v>
      </c>
      <c r="E739" s="60" t="s">
        <v>1088</v>
      </c>
      <c r="F739" s="120">
        <v>8.6466050000000003E-2</v>
      </c>
      <c r="G739" s="120">
        <v>1.8666160000000001E-2</v>
      </c>
      <c r="H739" s="75">
        <f t="shared" si="33"/>
        <v>3.6322355535364528</v>
      </c>
      <c r="I739" s="120">
        <v>5.32153E-2</v>
      </c>
      <c r="J739" s="120">
        <v>8.7806100000000012E-3</v>
      </c>
      <c r="K739" s="75">
        <f t="shared" si="34"/>
        <v>5.0605470462758273</v>
      </c>
      <c r="L739" s="75">
        <f t="shared" si="35"/>
        <v>0.61544733453187694</v>
      </c>
    </row>
    <row r="740" spans="1:12" x14ac:dyDescent="0.2">
      <c r="A740" s="119" t="s">
        <v>2717</v>
      </c>
      <c r="B740" s="119" t="s">
        <v>2711</v>
      </c>
      <c r="C740" s="60" t="s">
        <v>943</v>
      </c>
      <c r="D740" s="60" t="s">
        <v>235</v>
      </c>
      <c r="E740" s="60" t="s">
        <v>237</v>
      </c>
      <c r="F740" s="120">
        <v>8.5148673200000005</v>
      </c>
      <c r="G740" s="120">
        <v>1.7970309799999999</v>
      </c>
      <c r="H740" s="75">
        <f t="shared" si="33"/>
        <v>3.7382974555063049</v>
      </c>
      <c r="I740" s="120">
        <v>5.2774149999999999E-2</v>
      </c>
      <c r="J740" s="120">
        <v>0.14802970000000001</v>
      </c>
      <c r="K740" s="75">
        <f t="shared" si="34"/>
        <v>-0.64348944840123301</v>
      </c>
      <c r="L740" s="75">
        <f t="shared" si="35"/>
        <v>6.1978828344209595E-3</v>
      </c>
    </row>
    <row r="741" spans="1:12" x14ac:dyDescent="0.2">
      <c r="A741" s="119" t="s">
        <v>1845</v>
      </c>
      <c r="B741" s="60" t="s">
        <v>1620</v>
      </c>
      <c r="C741" s="60" t="s">
        <v>703</v>
      </c>
      <c r="D741" s="60" t="s">
        <v>235</v>
      </c>
      <c r="E741" s="60" t="s">
        <v>237</v>
      </c>
      <c r="F741" s="120">
        <v>3.7087059999999998E-2</v>
      </c>
      <c r="G741" s="120">
        <v>0.16541172000000001</v>
      </c>
      <c r="H741" s="75">
        <f t="shared" si="33"/>
        <v>-0.77578940597437718</v>
      </c>
      <c r="I741" s="120">
        <v>5.1185609999999999E-2</v>
      </c>
      <c r="J741" s="120">
        <v>0.29876359999999996</v>
      </c>
      <c r="K741" s="75">
        <f t="shared" si="34"/>
        <v>-0.8286752134463502</v>
      </c>
      <c r="L741" s="75">
        <f t="shared" si="35"/>
        <v>1.3801474152979503</v>
      </c>
    </row>
    <row r="742" spans="1:12" x14ac:dyDescent="0.2">
      <c r="A742" s="119" t="s">
        <v>2283</v>
      </c>
      <c r="B742" s="60" t="s">
        <v>571</v>
      </c>
      <c r="C742" s="60" t="s">
        <v>940</v>
      </c>
      <c r="D742" s="60" t="s">
        <v>235</v>
      </c>
      <c r="E742" s="60" t="s">
        <v>1088</v>
      </c>
      <c r="F742" s="120">
        <v>0.130839491</v>
      </c>
      <c r="G742" s="120">
        <v>0.16897978899999999</v>
      </c>
      <c r="H742" s="75">
        <f t="shared" si="33"/>
        <v>-0.22570922964047491</v>
      </c>
      <c r="I742" s="120">
        <v>5.1164830000000001E-2</v>
      </c>
      <c r="J742" s="120">
        <v>0.11428895</v>
      </c>
      <c r="K742" s="75">
        <f t="shared" si="34"/>
        <v>-0.55232041242832319</v>
      </c>
      <c r="L742" s="75">
        <f t="shared" si="35"/>
        <v>0.39105035955849143</v>
      </c>
    </row>
    <row r="743" spans="1:12" x14ac:dyDescent="0.2">
      <c r="A743" s="119" t="s">
        <v>2863</v>
      </c>
      <c r="B743" s="60" t="s">
        <v>232</v>
      </c>
      <c r="C743" s="60" t="s">
        <v>945</v>
      </c>
      <c r="D743" s="60" t="s">
        <v>235</v>
      </c>
      <c r="E743" s="60" t="s">
        <v>1088</v>
      </c>
      <c r="F743" s="120">
        <v>4.4483185310000009</v>
      </c>
      <c r="G743" s="120">
        <v>0.98699637899999992</v>
      </c>
      <c r="H743" s="75">
        <f t="shared" si="33"/>
        <v>3.5069248739361392</v>
      </c>
      <c r="I743" s="120">
        <v>5.0701589999999998E-2</v>
      </c>
      <c r="J743" s="120">
        <v>7.4471099999999998E-3</v>
      </c>
      <c r="K743" s="75">
        <f t="shared" si="34"/>
        <v>5.8082235927762582</v>
      </c>
      <c r="L743" s="75">
        <f t="shared" si="35"/>
        <v>1.1397922528853181E-2</v>
      </c>
    </row>
    <row r="744" spans="1:12" x14ac:dyDescent="0.2">
      <c r="A744" s="119" t="s">
        <v>1849</v>
      </c>
      <c r="B744" s="60" t="s">
        <v>1058</v>
      </c>
      <c r="C744" s="60" t="s">
        <v>703</v>
      </c>
      <c r="D744" s="60" t="s">
        <v>235</v>
      </c>
      <c r="E744" s="60" t="s">
        <v>1088</v>
      </c>
      <c r="F744" s="120">
        <v>0.13711724900000002</v>
      </c>
      <c r="G744" s="120">
        <v>5.3801422000000002E-2</v>
      </c>
      <c r="H744" s="75">
        <f t="shared" si="33"/>
        <v>1.5485803888231806</v>
      </c>
      <c r="I744" s="120">
        <v>5.0264550000000005E-2</v>
      </c>
      <c r="J744" s="120">
        <v>5.6674347699999998</v>
      </c>
      <c r="K744" s="75">
        <f t="shared" si="34"/>
        <v>-0.99113098746789807</v>
      </c>
      <c r="L744" s="75">
        <f t="shared" si="35"/>
        <v>0.36658079393060167</v>
      </c>
    </row>
    <row r="745" spans="1:12" x14ac:dyDescent="0.2">
      <c r="A745" s="119" t="s">
        <v>2551</v>
      </c>
      <c r="B745" s="60" t="s">
        <v>565</v>
      </c>
      <c r="C745" s="60" t="s">
        <v>943</v>
      </c>
      <c r="D745" s="60" t="s">
        <v>235</v>
      </c>
      <c r="E745" s="60" t="s">
        <v>1088</v>
      </c>
      <c r="F745" s="120">
        <v>8.8334650000000001E-2</v>
      </c>
      <c r="G745" s="120">
        <v>1.7501900000000001E-2</v>
      </c>
      <c r="H745" s="75">
        <f t="shared" si="33"/>
        <v>4.047146309829218</v>
      </c>
      <c r="I745" s="120">
        <v>4.6950550000000001E-2</v>
      </c>
      <c r="J745" s="120">
        <v>0</v>
      </c>
      <c r="K745" s="75" t="str">
        <f t="shared" si="34"/>
        <v/>
      </c>
      <c r="L745" s="75">
        <f t="shared" si="35"/>
        <v>0.53150773790352934</v>
      </c>
    </row>
    <row r="746" spans="1:12" x14ac:dyDescent="0.2">
      <c r="A746" s="119" t="s">
        <v>1826</v>
      </c>
      <c r="B746" s="60" t="s">
        <v>1082</v>
      </c>
      <c r="C746" s="60" t="s">
        <v>703</v>
      </c>
      <c r="D746" s="60" t="s">
        <v>235</v>
      </c>
      <c r="E746" s="60" t="s">
        <v>1088</v>
      </c>
      <c r="F746" s="120">
        <v>0.66266235500000004</v>
      </c>
      <c r="G746" s="120">
        <v>1.2743418449999999</v>
      </c>
      <c r="H746" s="75">
        <f t="shared" si="33"/>
        <v>-0.47999639374629488</v>
      </c>
      <c r="I746" s="120">
        <v>4.6561080000000005E-2</v>
      </c>
      <c r="J746" s="120">
        <v>8.6216630000000002E-2</v>
      </c>
      <c r="K746" s="75">
        <f t="shared" si="34"/>
        <v>-0.45995244768903631</v>
      </c>
      <c r="L746" s="75">
        <f t="shared" si="35"/>
        <v>7.026365636840802E-2</v>
      </c>
    </row>
    <row r="747" spans="1:12" x14ac:dyDescent="0.2">
      <c r="A747" s="119" t="s">
        <v>2006</v>
      </c>
      <c r="B747" s="60" t="s">
        <v>334</v>
      </c>
      <c r="C747" s="60" t="s">
        <v>944</v>
      </c>
      <c r="D747" s="60" t="s">
        <v>236</v>
      </c>
      <c r="E747" s="60" t="s">
        <v>1088</v>
      </c>
      <c r="F747" s="120">
        <v>0.73597175999999997</v>
      </c>
      <c r="G747" s="120">
        <v>0.12411804</v>
      </c>
      <c r="H747" s="75">
        <f t="shared" si="33"/>
        <v>4.9296115214194485</v>
      </c>
      <c r="I747" s="120">
        <v>4.6087179999999998E-2</v>
      </c>
      <c r="J747" s="120">
        <v>0.13757113000000001</v>
      </c>
      <c r="K747" s="75">
        <f t="shared" si="34"/>
        <v>-0.66499381083807341</v>
      </c>
      <c r="L747" s="75">
        <f t="shared" si="35"/>
        <v>6.2620853821891212E-2</v>
      </c>
    </row>
    <row r="748" spans="1:12" x14ac:dyDescent="0.2">
      <c r="A748" s="119" t="s">
        <v>2728</v>
      </c>
      <c r="B748" s="60" t="s">
        <v>2729</v>
      </c>
      <c r="C748" s="60" t="s">
        <v>944</v>
      </c>
      <c r="D748" s="60" t="s">
        <v>878</v>
      </c>
      <c r="E748" s="60" t="s">
        <v>1088</v>
      </c>
      <c r="F748" s="120">
        <v>0.27797446999999997</v>
      </c>
      <c r="G748" s="120">
        <v>0.17318622</v>
      </c>
      <c r="H748" s="75">
        <f t="shared" si="33"/>
        <v>0.6050611301522717</v>
      </c>
      <c r="I748" s="120">
        <v>4.561776E-2</v>
      </c>
      <c r="J748" s="120">
        <v>1.9510659999999999E-2</v>
      </c>
      <c r="K748" s="75">
        <f t="shared" si="34"/>
        <v>1.3380941495572167</v>
      </c>
      <c r="L748" s="75">
        <f t="shared" si="35"/>
        <v>0.16410773262738843</v>
      </c>
    </row>
    <row r="749" spans="1:12" x14ac:dyDescent="0.2">
      <c r="A749" s="119" t="s">
        <v>1802</v>
      </c>
      <c r="B749" s="60" t="s">
        <v>2090</v>
      </c>
      <c r="C749" s="60" t="s">
        <v>2089</v>
      </c>
      <c r="D749" s="60" t="s">
        <v>235</v>
      </c>
      <c r="E749" s="60" t="s">
        <v>1088</v>
      </c>
      <c r="F749" s="120">
        <v>2.4837499999999998E-2</v>
      </c>
      <c r="G749" s="120">
        <v>0</v>
      </c>
      <c r="H749" s="75" t="str">
        <f t="shared" si="33"/>
        <v/>
      </c>
      <c r="I749" s="120">
        <v>4.47585E-2</v>
      </c>
      <c r="J749" s="120">
        <v>1.9635E-2</v>
      </c>
      <c r="K749" s="75">
        <f t="shared" si="34"/>
        <v>1.2795263559969441</v>
      </c>
      <c r="L749" s="75">
        <f t="shared" si="35"/>
        <v>1.8020533467539004</v>
      </c>
    </row>
    <row r="750" spans="1:12" x14ac:dyDescent="0.2">
      <c r="A750" s="119" t="s">
        <v>2541</v>
      </c>
      <c r="B750" s="60" t="s">
        <v>399</v>
      </c>
      <c r="C750" s="60" t="s">
        <v>2050</v>
      </c>
      <c r="D750" s="60" t="s">
        <v>235</v>
      </c>
      <c r="E750" s="60" t="s">
        <v>1088</v>
      </c>
      <c r="F750" s="120">
        <v>2.2814900000000003E-2</v>
      </c>
      <c r="G750" s="120">
        <v>3.1770000000000001E-3</v>
      </c>
      <c r="H750" s="75">
        <f t="shared" si="33"/>
        <v>6.1812716399118672</v>
      </c>
      <c r="I750" s="120">
        <v>4.4170929999999997E-2</v>
      </c>
      <c r="J750" s="120">
        <v>4.0222000000000001E-4</v>
      </c>
      <c r="K750" s="75" t="str">
        <f t="shared" si="34"/>
        <v/>
      </c>
      <c r="L750" s="75">
        <f t="shared" si="35"/>
        <v>1.9360562614782442</v>
      </c>
    </row>
    <row r="751" spans="1:12" x14ac:dyDescent="0.2">
      <c r="A751" s="119" t="s">
        <v>2365</v>
      </c>
      <c r="B751" s="60" t="s">
        <v>969</v>
      </c>
      <c r="C751" s="60" t="s">
        <v>944</v>
      </c>
      <c r="D751" s="60" t="s">
        <v>236</v>
      </c>
      <c r="E751" s="60" t="s">
        <v>237</v>
      </c>
      <c r="F751" s="120">
        <v>0.48946634999999999</v>
      </c>
      <c r="G751" s="120">
        <v>1.6346600930000001</v>
      </c>
      <c r="H751" s="75">
        <f t="shared" si="33"/>
        <v>-0.70056995206770489</v>
      </c>
      <c r="I751" s="120">
        <v>4.2694900000000001E-2</v>
      </c>
      <c r="J751" s="120">
        <v>3.6982529400000002</v>
      </c>
      <c r="K751" s="75">
        <f t="shared" si="34"/>
        <v>-0.98845538672106081</v>
      </c>
      <c r="L751" s="75">
        <f t="shared" si="35"/>
        <v>8.7227446789753776E-2</v>
      </c>
    </row>
    <row r="752" spans="1:12" x14ac:dyDescent="0.2">
      <c r="A752" s="119" t="s">
        <v>2003</v>
      </c>
      <c r="B752" s="60" t="s">
        <v>184</v>
      </c>
      <c r="C752" s="60" t="s">
        <v>944</v>
      </c>
      <c r="D752" s="60" t="s">
        <v>236</v>
      </c>
      <c r="E752" s="60" t="s">
        <v>1088</v>
      </c>
      <c r="F752" s="120">
        <v>0.14889032999999999</v>
      </c>
      <c r="G752" s="120">
        <v>0.29370196000000004</v>
      </c>
      <c r="H752" s="75">
        <f t="shared" si="33"/>
        <v>-0.49305639635499887</v>
      </c>
      <c r="I752" s="120">
        <v>4.2320190000000001E-2</v>
      </c>
      <c r="J752" s="120">
        <v>0.26529396999999999</v>
      </c>
      <c r="K752" s="75">
        <f t="shared" si="34"/>
        <v>-0.84047813073173128</v>
      </c>
      <c r="L752" s="75">
        <f t="shared" si="35"/>
        <v>0.28423733092672981</v>
      </c>
    </row>
    <row r="753" spans="1:12" x14ac:dyDescent="0.2">
      <c r="A753" s="119" t="s">
        <v>1856</v>
      </c>
      <c r="B753" s="60" t="s">
        <v>1057</v>
      </c>
      <c r="C753" s="60" t="s">
        <v>703</v>
      </c>
      <c r="D753" s="60" t="s">
        <v>235</v>
      </c>
      <c r="E753" s="60" t="s">
        <v>1088</v>
      </c>
      <c r="F753" s="120">
        <v>9.2634140000000004E-2</v>
      </c>
      <c r="G753" s="120">
        <v>1.0928E-2</v>
      </c>
      <c r="H753" s="75">
        <f t="shared" si="33"/>
        <v>7.4767697657393857</v>
      </c>
      <c r="I753" s="120">
        <v>4.105528E-2</v>
      </c>
      <c r="J753" s="120">
        <v>0</v>
      </c>
      <c r="K753" s="75" t="str">
        <f t="shared" si="34"/>
        <v/>
      </c>
      <c r="L753" s="75">
        <f t="shared" si="35"/>
        <v>0.44319815566917337</v>
      </c>
    </row>
    <row r="754" spans="1:12" x14ac:dyDescent="0.2">
      <c r="A754" s="119" t="s">
        <v>2179</v>
      </c>
      <c r="B754" s="60" t="s">
        <v>1195</v>
      </c>
      <c r="C754" s="60" t="s">
        <v>1038</v>
      </c>
      <c r="D754" s="60" t="s">
        <v>236</v>
      </c>
      <c r="E754" s="60" t="s">
        <v>237</v>
      </c>
      <c r="F754" s="120">
        <v>0.22525151199999999</v>
      </c>
      <c r="G754" s="120">
        <v>0.101367467</v>
      </c>
      <c r="H754" s="75">
        <f t="shared" si="33"/>
        <v>1.222128249490539</v>
      </c>
      <c r="I754" s="120">
        <v>4.055197E-2</v>
      </c>
      <c r="J754" s="120">
        <v>4.8918989999999996E-2</v>
      </c>
      <c r="K754" s="75">
        <f t="shared" si="34"/>
        <v>-0.17103828186150194</v>
      </c>
      <c r="L754" s="75">
        <f t="shared" si="35"/>
        <v>0.18002973493913774</v>
      </c>
    </row>
    <row r="755" spans="1:12" x14ac:dyDescent="0.2">
      <c r="A755" s="119" t="s">
        <v>2475</v>
      </c>
      <c r="B755" s="60" t="s">
        <v>891</v>
      </c>
      <c r="C755" s="60" t="s">
        <v>940</v>
      </c>
      <c r="D755" s="60" t="s">
        <v>235</v>
      </c>
      <c r="E755" s="60" t="s">
        <v>1088</v>
      </c>
      <c r="F755" s="120">
        <v>1.1662753219999999</v>
      </c>
      <c r="G755" s="120">
        <v>2.1142083270000001</v>
      </c>
      <c r="H755" s="75">
        <f t="shared" si="33"/>
        <v>-0.44836310258274759</v>
      </c>
      <c r="I755" s="120">
        <v>4.0426810000000001E-2</v>
      </c>
      <c r="J755" s="120">
        <v>5.0067332999999996</v>
      </c>
      <c r="K755" s="75">
        <f t="shared" si="34"/>
        <v>-0.99192551159056142</v>
      </c>
      <c r="L755" s="75">
        <f t="shared" si="35"/>
        <v>3.4663178785840763E-2</v>
      </c>
    </row>
    <row r="756" spans="1:12" x14ac:dyDescent="0.2">
      <c r="A756" s="119" t="s">
        <v>2099</v>
      </c>
      <c r="B756" s="60" t="s">
        <v>2100</v>
      </c>
      <c r="C756" s="60" t="s">
        <v>2089</v>
      </c>
      <c r="D756" s="60" t="s">
        <v>235</v>
      </c>
      <c r="E756" s="60" t="s">
        <v>237</v>
      </c>
      <c r="F756" s="120">
        <v>4.9340129999999996E-2</v>
      </c>
      <c r="G756" s="120">
        <v>0.72064240000000002</v>
      </c>
      <c r="H756" s="75">
        <f t="shared" si="33"/>
        <v>-0.9315331293301643</v>
      </c>
      <c r="I756" s="120">
        <v>4.024838E-2</v>
      </c>
      <c r="J756" s="120">
        <v>0.7578068</v>
      </c>
      <c r="K756" s="75">
        <f t="shared" si="34"/>
        <v>-0.94688833618278434</v>
      </c>
      <c r="L756" s="75">
        <f t="shared" si="35"/>
        <v>0.8157331567630649</v>
      </c>
    </row>
    <row r="757" spans="1:12" x14ac:dyDescent="0.2">
      <c r="A757" s="119" t="s">
        <v>1829</v>
      </c>
      <c r="B757" s="60" t="s">
        <v>301</v>
      </c>
      <c r="C757" s="60" t="s">
        <v>703</v>
      </c>
      <c r="D757" s="60" t="s">
        <v>235</v>
      </c>
      <c r="E757" s="60" t="s">
        <v>1088</v>
      </c>
      <c r="F757" s="120">
        <v>3.8826699999999999E-2</v>
      </c>
      <c r="G757" s="120">
        <v>0.15117256000000001</v>
      </c>
      <c r="H757" s="75">
        <f t="shared" si="33"/>
        <v>-0.74316304493355145</v>
      </c>
      <c r="I757" s="120">
        <v>3.8540400000000002E-2</v>
      </c>
      <c r="J757" s="120">
        <v>0.15117256000000001</v>
      </c>
      <c r="K757" s="75">
        <f t="shared" si="34"/>
        <v>-0.74505690715299133</v>
      </c>
      <c r="L757" s="75">
        <f t="shared" si="35"/>
        <v>0.99262620825359882</v>
      </c>
    </row>
    <row r="758" spans="1:12" x14ac:dyDescent="0.2">
      <c r="A758" s="119" t="s">
        <v>2570</v>
      </c>
      <c r="B758" s="60" t="s">
        <v>1063</v>
      </c>
      <c r="C758" s="60" t="s">
        <v>1038</v>
      </c>
      <c r="D758" s="60" t="s">
        <v>235</v>
      </c>
      <c r="E758" s="60" t="s">
        <v>1088</v>
      </c>
      <c r="F758" s="120">
        <v>0.116896540783212</v>
      </c>
      <c r="G758" s="120">
        <v>0.87801853807429797</v>
      </c>
      <c r="H758" s="75">
        <f t="shared" si="33"/>
        <v>-0.86686324295658523</v>
      </c>
      <c r="I758" s="120">
        <v>3.7951760145294854E-2</v>
      </c>
      <c r="J758" s="120">
        <v>2.32422307521961E-2</v>
      </c>
      <c r="K758" s="75">
        <f t="shared" si="34"/>
        <v>0.63287941462799946</v>
      </c>
      <c r="L758" s="75">
        <f t="shared" si="35"/>
        <v>0.32466110537588522</v>
      </c>
    </row>
    <row r="759" spans="1:12" x14ac:dyDescent="0.2">
      <c r="A759" s="119" t="s">
        <v>1858</v>
      </c>
      <c r="B759" s="60" t="s">
        <v>1081</v>
      </c>
      <c r="C759" s="60" t="s">
        <v>703</v>
      </c>
      <c r="D759" s="60" t="s">
        <v>235</v>
      </c>
      <c r="E759" s="60" t="s">
        <v>1088</v>
      </c>
      <c r="F759" s="120">
        <v>1.49011823</v>
      </c>
      <c r="G759" s="120">
        <v>0.80909318999999991</v>
      </c>
      <c r="H759" s="75">
        <f t="shared" si="33"/>
        <v>0.84171396869623893</v>
      </c>
      <c r="I759" s="120">
        <v>3.483882E-2</v>
      </c>
      <c r="J759" s="120">
        <v>5.1567330000000001E-2</v>
      </c>
      <c r="K759" s="75">
        <f t="shared" si="34"/>
        <v>-0.32440132153439016</v>
      </c>
      <c r="L759" s="75">
        <f t="shared" si="35"/>
        <v>2.3379903217478255E-2</v>
      </c>
    </row>
    <row r="760" spans="1:12" x14ac:dyDescent="0.2">
      <c r="A760" s="119" t="s">
        <v>2875</v>
      </c>
      <c r="B760" s="60" t="s">
        <v>241</v>
      </c>
      <c r="C760" s="60" t="s">
        <v>945</v>
      </c>
      <c r="D760" s="60" t="s">
        <v>235</v>
      </c>
      <c r="E760" s="60" t="s">
        <v>1088</v>
      </c>
      <c r="F760" s="120">
        <v>1.12830454</v>
      </c>
      <c r="G760" s="120">
        <v>0.34943299999999999</v>
      </c>
      <c r="H760" s="75">
        <f t="shared" si="33"/>
        <v>2.2289581693772482</v>
      </c>
      <c r="I760" s="120">
        <v>3.4420099999999995E-2</v>
      </c>
      <c r="J760" s="120">
        <v>11.214052349999999</v>
      </c>
      <c r="K760" s="75">
        <f t="shared" si="34"/>
        <v>-0.99693062784747921</v>
      </c>
      <c r="L760" s="75">
        <f t="shared" si="35"/>
        <v>3.0506036960553217E-2</v>
      </c>
    </row>
    <row r="761" spans="1:12" x14ac:dyDescent="0.2">
      <c r="A761" s="119" t="s">
        <v>2294</v>
      </c>
      <c r="B761" s="60" t="s">
        <v>583</v>
      </c>
      <c r="C761" s="60" t="s">
        <v>940</v>
      </c>
      <c r="D761" s="60" t="s">
        <v>235</v>
      </c>
      <c r="E761" s="60" t="s">
        <v>1088</v>
      </c>
      <c r="F761" s="120">
        <v>1.5297071910000002</v>
      </c>
      <c r="G761" s="120">
        <v>1.2193563089999999</v>
      </c>
      <c r="H761" s="75">
        <f t="shared" si="33"/>
        <v>0.25452025770426401</v>
      </c>
      <c r="I761" s="120">
        <v>3.2330600000000001E-2</v>
      </c>
      <c r="J761" s="120">
        <v>3.6784564678710199</v>
      </c>
      <c r="K761" s="75">
        <f t="shared" si="34"/>
        <v>-0.99121082435462071</v>
      </c>
      <c r="L761" s="75">
        <f t="shared" si="35"/>
        <v>2.1135155924098679E-2</v>
      </c>
    </row>
    <row r="762" spans="1:12" x14ac:dyDescent="0.2">
      <c r="A762" s="119" t="s">
        <v>1770</v>
      </c>
      <c r="B762" s="60" t="s">
        <v>1072</v>
      </c>
      <c r="C762" s="60" t="s">
        <v>703</v>
      </c>
      <c r="D762" s="60" t="s">
        <v>235</v>
      </c>
      <c r="E762" s="60" t="s">
        <v>1088</v>
      </c>
      <c r="F762" s="120">
        <v>0.59479279000000007</v>
      </c>
      <c r="G762" s="120">
        <v>3.7573199999999994E-2</v>
      </c>
      <c r="H762" s="75">
        <f t="shared" si="33"/>
        <v>14.830240437332996</v>
      </c>
      <c r="I762" s="120">
        <v>3.2219999999999999E-2</v>
      </c>
      <c r="J762" s="120">
        <v>0</v>
      </c>
      <c r="K762" s="75" t="str">
        <f t="shared" si="34"/>
        <v/>
      </c>
      <c r="L762" s="75">
        <f t="shared" si="35"/>
        <v>5.4170125364162526E-2</v>
      </c>
    </row>
    <row r="763" spans="1:12" x14ac:dyDescent="0.2">
      <c r="A763" s="119" t="s">
        <v>2913</v>
      </c>
      <c r="B763" s="60" t="s">
        <v>354</v>
      </c>
      <c r="C763" s="60" t="s">
        <v>945</v>
      </c>
      <c r="D763" s="60" t="s">
        <v>235</v>
      </c>
      <c r="E763" s="60" t="s">
        <v>1088</v>
      </c>
      <c r="F763" s="120">
        <v>0.14026870000000002</v>
      </c>
      <c r="G763" s="120">
        <v>2.1779999999999998E-3</v>
      </c>
      <c r="H763" s="75">
        <f t="shared" si="33"/>
        <v>63.402525252525265</v>
      </c>
      <c r="I763" s="120">
        <v>3.2030139999999999E-2</v>
      </c>
      <c r="J763" s="120">
        <v>0</v>
      </c>
      <c r="K763" s="75" t="str">
        <f t="shared" si="34"/>
        <v/>
      </c>
      <c r="L763" s="75">
        <f t="shared" si="35"/>
        <v>0.2283484483708767</v>
      </c>
    </row>
    <row r="764" spans="1:12" x14ac:dyDescent="0.2">
      <c r="A764" s="119" t="s">
        <v>2734</v>
      </c>
      <c r="B764" s="60" t="s">
        <v>2735</v>
      </c>
      <c r="C764" s="60" t="s">
        <v>939</v>
      </c>
      <c r="D764" s="60" t="s">
        <v>235</v>
      </c>
      <c r="E764" s="60" t="s">
        <v>1088</v>
      </c>
      <c r="F764" s="120">
        <v>3.3286999999999997E-2</v>
      </c>
      <c r="G764" s="120">
        <v>2.938518E-2</v>
      </c>
      <c r="H764" s="75">
        <f t="shared" si="33"/>
        <v>0.13278189890278003</v>
      </c>
      <c r="I764" s="120">
        <v>3.1694140000000003E-2</v>
      </c>
      <c r="J764" s="120">
        <v>0</v>
      </c>
      <c r="K764" s="75" t="str">
        <f t="shared" si="34"/>
        <v/>
      </c>
      <c r="L764" s="75">
        <f t="shared" si="35"/>
        <v>0.9521476852825429</v>
      </c>
    </row>
    <row r="765" spans="1:12" x14ac:dyDescent="0.2">
      <c r="A765" s="119" t="s">
        <v>2114</v>
      </c>
      <c r="B765" s="60" t="s">
        <v>2115</v>
      </c>
      <c r="C765" s="60" t="s">
        <v>944</v>
      </c>
      <c r="D765" s="60" t="s">
        <v>878</v>
      </c>
      <c r="E765" s="60" t="s">
        <v>1088</v>
      </c>
      <c r="F765" s="120">
        <v>1.6278E-3</v>
      </c>
      <c r="G765" s="120">
        <v>5.0579249999999999E-2</v>
      </c>
      <c r="H765" s="75">
        <f t="shared" si="33"/>
        <v>-0.96781684188674211</v>
      </c>
      <c r="I765" s="120">
        <v>3.1139340000000001E-2</v>
      </c>
      <c r="J765" s="120">
        <v>4.5787700000000002E-3</v>
      </c>
      <c r="K765" s="75">
        <f t="shared" si="34"/>
        <v>5.800808950875453</v>
      </c>
      <c r="L765" s="75">
        <f t="shared" si="35"/>
        <v>19.12970880943605</v>
      </c>
    </row>
    <row r="766" spans="1:12" x14ac:dyDescent="0.2">
      <c r="A766" s="119" t="s">
        <v>2619</v>
      </c>
      <c r="B766" s="60" t="s">
        <v>338</v>
      </c>
      <c r="C766" s="60" t="s">
        <v>939</v>
      </c>
      <c r="D766" s="60" t="s">
        <v>235</v>
      </c>
      <c r="E766" s="60" t="s">
        <v>1088</v>
      </c>
      <c r="F766" s="120">
        <v>0.33360166999999996</v>
      </c>
      <c r="G766" s="120">
        <v>0.73294757999999993</v>
      </c>
      <c r="H766" s="75">
        <f t="shared" si="33"/>
        <v>-0.5448492100894855</v>
      </c>
      <c r="I766" s="120">
        <v>3.1030139999999998E-2</v>
      </c>
      <c r="J766" s="120">
        <v>0</v>
      </c>
      <c r="K766" s="75" t="str">
        <f t="shared" si="34"/>
        <v/>
      </c>
      <c r="L766" s="75">
        <f t="shared" si="35"/>
        <v>9.3015541558889678E-2</v>
      </c>
    </row>
    <row r="767" spans="1:12" x14ac:dyDescent="0.2">
      <c r="A767" s="119" t="s">
        <v>2009</v>
      </c>
      <c r="B767" s="60" t="s">
        <v>346</v>
      </c>
      <c r="C767" s="60" t="s">
        <v>944</v>
      </c>
      <c r="D767" s="60" t="s">
        <v>236</v>
      </c>
      <c r="E767" s="60" t="s">
        <v>1088</v>
      </c>
      <c r="F767" s="120">
        <v>4.9498E-2</v>
      </c>
      <c r="G767" s="120">
        <v>1.100715E-2</v>
      </c>
      <c r="H767" s="75">
        <f t="shared" si="33"/>
        <v>3.4968951999382218</v>
      </c>
      <c r="I767" s="120">
        <v>2.8489990000000003E-2</v>
      </c>
      <c r="J767" s="120">
        <v>0</v>
      </c>
      <c r="K767" s="75" t="str">
        <f t="shared" si="34"/>
        <v/>
      </c>
      <c r="L767" s="75">
        <f t="shared" si="35"/>
        <v>0.57557860923673687</v>
      </c>
    </row>
    <row r="768" spans="1:12" x14ac:dyDescent="0.2">
      <c r="A768" s="119" t="s">
        <v>2656</v>
      </c>
      <c r="B768" s="60" t="s">
        <v>79</v>
      </c>
      <c r="C768" s="60" t="s">
        <v>939</v>
      </c>
      <c r="D768" s="60" t="s">
        <v>235</v>
      </c>
      <c r="E768" s="60" t="s">
        <v>1088</v>
      </c>
      <c r="F768" s="120">
        <v>9.9599283990000007</v>
      </c>
      <c r="G768" s="120">
        <v>5.9140466789999993</v>
      </c>
      <c r="H768" s="75">
        <f t="shared" si="33"/>
        <v>0.68411393071454696</v>
      </c>
      <c r="I768" s="120">
        <v>2.8441089999999999E-2</v>
      </c>
      <c r="J768" s="120">
        <v>9.8855410000000005E-2</v>
      </c>
      <c r="K768" s="75">
        <f t="shared" si="34"/>
        <v>-0.7122960695828382</v>
      </c>
      <c r="L768" s="75">
        <f t="shared" si="35"/>
        <v>2.8555516526459716E-3</v>
      </c>
    </row>
    <row r="769" spans="1:12" x14ac:dyDescent="0.2">
      <c r="A769" s="119" t="s">
        <v>1993</v>
      </c>
      <c r="B769" s="60" t="s">
        <v>335</v>
      </c>
      <c r="C769" s="60" t="s">
        <v>944</v>
      </c>
      <c r="D769" s="60" t="s">
        <v>236</v>
      </c>
      <c r="E769" s="60" t="s">
        <v>1088</v>
      </c>
      <c r="F769" s="120">
        <v>0.21914229999999998</v>
      </c>
      <c r="G769" s="120">
        <v>0.22585495</v>
      </c>
      <c r="H769" s="75">
        <f t="shared" si="33"/>
        <v>-2.9721066551784747E-2</v>
      </c>
      <c r="I769" s="120">
        <v>2.6770169999999999E-2</v>
      </c>
      <c r="J769" s="120">
        <v>1.2481213500000001</v>
      </c>
      <c r="K769" s="75">
        <f t="shared" si="34"/>
        <v>-0.97855162881397706</v>
      </c>
      <c r="L769" s="75">
        <f t="shared" si="35"/>
        <v>0.12215884381974636</v>
      </c>
    </row>
    <row r="770" spans="1:12" x14ac:dyDescent="0.2">
      <c r="A770" s="119" t="s">
        <v>2010</v>
      </c>
      <c r="B770" s="60" t="s">
        <v>333</v>
      </c>
      <c r="C770" s="60" t="s">
        <v>944</v>
      </c>
      <c r="D770" s="60" t="s">
        <v>236</v>
      </c>
      <c r="E770" s="60" t="s">
        <v>1088</v>
      </c>
      <c r="F770" s="120">
        <v>0.48554157000000003</v>
      </c>
      <c r="G770" s="120">
        <v>9.6046445000000008E-2</v>
      </c>
      <c r="H770" s="75">
        <f t="shared" si="33"/>
        <v>4.0552789330203733</v>
      </c>
      <c r="I770" s="120">
        <v>2.5935E-2</v>
      </c>
      <c r="J770" s="120">
        <v>0</v>
      </c>
      <c r="K770" s="75" t="str">
        <f t="shared" si="34"/>
        <v/>
      </c>
      <c r="L770" s="75">
        <f t="shared" si="35"/>
        <v>5.3414581989344387E-2</v>
      </c>
    </row>
    <row r="771" spans="1:12" x14ac:dyDescent="0.2">
      <c r="A771" s="119" t="s">
        <v>2087</v>
      </c>
      <c r="B771" s="60" t="s">
        <v>2088</v>
      </c>
      <c r="C771" s="60" t="s">
        <v>2089</v>
      </c>
      <c r="D771" s="60" t="s">
        <v>235</v>
      </c>
      <c r="E771" s="60" t="s">
        <v>1088</v>
      </c>
      <c r="F771" s="120">
        <v>1.9980000000000001E-2</v>
      </c>
      <c r="G771" s="120">
        <v>5.5255E-3</v>
      </c>
      <c r="H771" s="75">
        <f t="shared" si="33"/>
        <v>2.615962356347842</v>
      </c>
      <c r="I771" s="120">
        <v>2.55055E-2</v>
      </c>
      <c r="J771" s="120">
        <v>0</v>
      </c>
      <c r="K771" s="75" t="str">
        <f t="shared" si="34"/>
        <v/>
      </c>
      <c r="L771" s="75">
        <f t="shared" si="35"/>
        <v>1.2765515515515515</v>
      </c>
    </row>
    <row r="772" spans="1:12" x14ac:dyDescent="0.2">
      <c r="A772" s="119" t="s">
        <v>2574</v>
      </c>
      <c r="B772" s="60" t="s">
        <v>1191</v>
      </c>
      <c r="C772" s="60" t="s">
        <v>1038</v>
      </c>
      <c r="D772" s="60" t="s">
        <v>235</v>
      </c>
      <c r="E772" s="60" t="s">
        <v>1088</v>
      </c>
      <c r="F772" s="120">
        <v>7.5196699506079198E-2</v>
      </c>
      <c r="G772" s="120">
        <v>1.5215045817321899E-2</v>
      </c>
      <c r="H772" s="75">
        <f t="shared" si="33"/>
        <v>3.9422591564246154</v>
      </c>
      <c r="I772" s="120">
        <v>2.5340311274675301E-2</v>
      </c>
      <c r="J772" s="120">
        <v>0</v>
      </c>
      <c r="K772" s="75" t="str">
        <f t="shared" si="34"/>
        <v/>
      </c>
      <c r="L772" s="75">
        <f t="shared" si="35"/>
        <v>0.33698701460463287</v>
      </c>
    </row>
    <row r="773" spans="1:12" x14ac:dyDescent="0.2">
      <c r="A773" s="119" t="s">
        <v>2053</v>
      </c>
      <c r="B773" s="60" t="s">
        <v>278</v>
      </c>
      <c r="C773" s="60" t="s">
        <v>2050</v>
      </c>
      <c r="D773" s="60" t="s">
        <v>236</v>
      </c>
      <c r="E773" s="60" t="s">
        <v>237</v>
      </c>
      <c r="F773" s="120">
        <v>2.6309349999999999E-2</v>
      </c>
      <c r="G773" s="120">
        <v>0.52963051000000005</v>
      </c>
      <c r="H773" s="75">
        <f t="shared" si="33"/>
        <v>-0.95032508606802124</v>
      </c>
      <c r="I773" s="120">
        <v>2.501712E-2</v>
      </c>
      <c r="J773" s="120">
        <v>2.5035259999999997E-2</v>
      </c>
      <c r="K773" s="75">
        <f t="shared" si="34"/>
        <v>-7.2457805511094708E-4</v>
      </c>
      <c r="L773" s="75">
        <f t="shared" si="35"/>
        <v>0.95088324112910438</v>
      </c>
    </row>
    <row r="774" spans="1:12" x14ac:dyDescent="0.2">
      <c r="A774" s="119" t="s">
        <v>2891</v>
      </c>
      <c r="B774" s="60" t="s">
        <v>622</v>
      </c>
      <c r="C774" s="60" t="s">
        <v>945</v>
      </c>
      <c r="D774" s="60" t="s">
        <v>236</v>
      </c>
      <c r="E774" s="60" t="s">
        <v>1088</v>
      </c>
      <c r="F774" s="120">
        <v>2.6450157599999997</v>
      </c>
      <c r="G774" s="120">
        <v>6.9867082999999996E-2</v>
      </c>
      <c r="H774" s="75">
        <f t="shared" si="33"/>
        <v>36.857824406380324</v>
      </c>
      <c r="I774" s="120">
        <v>2.418843E-2</v>
      </c>
      <c r="J774" s="120">
        <v>1.3537809999999999E-2</v>
      </c>
      <c r="K774" s="75">
        <f t="shared" si="34"/>
        <v>0.78673138417513622</v>
      </c>
      <c r="L774" s="75">
        <f t="shared" si="35"/>
        <v>9.144909594035841E-3</v>
      </c>
    </row>
    <row r="775" spans="1:12" x14ac:dyDescent="0.2">
      <c r="A775" s="119" t="s">
        <v>2883</v>
      </c>
      <c r="B775" s="60" t="s">
        <v>696</v>
      </c>
      <c r="C775" s="60" t="s">
        <v>945</v>
      </c>
      <c r="D775" s="60" t="s">
        <v>235</v>
      </c>
      <c r="E775" s="60" t="s">
        <v>1088</v>
      </c>
      <c r="F775" s="120">
        <v>0.36678559799999999</v>
      </c>
      <c r="G775" s="120">
        <v>0.17143739999999999</v>
      </c>
      <c r="H775" s="75">
        <f t="shared" ref="H775:H838" si="36">IF(ISERROR(F775/G775-1),"",IF((F775/G775-1)&gt;10000%,"",F775/G775-1))</f>
        <v>1.1394724721676832</v>
      </c>
      <c r="I775" s="120">
        <v>2.4114299999999998E-2</v>
      </c>
      <c r="J775" s="120">
        <v>0</v>
      </c>
      <c r="K775" s="75" t="str">
        <f t="shared" ref="K775:K838" si="37">IF(ISERROR(I775/J775-1),"",IF((I775/J775-1)&gt;10000%,"",I775/J775-1))</f>
        <v/>
      </c>
      <c r="L775" s="75">
        <f t="shared" ref="L775:L838" si="38">IF(ISERROR(I775/F775),"",IF(I775/F775&gt;10000%,"",I775/F775))</f>
        <v>6.574494781553554E-2</v>
      </c>
    </row>
    <row r="776" spans="1:12" x14ac:dyDescent="0.2">
      <c r="A776" s="119" t="s">
        <v>2914</v>
      </c>
      <c r="B776" s="60" t="s">
        <v>965</v>
      </c>
      <c r="C776" s="60" t="s">
        <v>945</v>
      </c>
      <c r="D776" s="60" t="s">
        <v>235</v>
      </c>
      <c r="E776" s="60" t="s">
        <v>237</v>
      </c>
      <c r="F776" s="120">
        <v>0.14121710999999998</v>
      </c>
      <c r="G776" s="120">
        <v>1.84805E-3</v>
      </c>
      <c r="H776" s="75">
        <f t="shared" si="36"/>
        <v>75.414117583398706</v>
      </c>
      <c r="I776" s="120">
        <v>2.388531E-2</v>
      </c>
      <c r="J776" s="120">
        <v>1.3217599999999999E-3</v>
      </c>
      <c r="K776" s="75">
        <f t="shared" si="37"/>
        <v>17.070837368357342</v>
      </c>
      <c r="L776" s="75">
        <f t="shared" si="38"/>
        <v>0.16913892374656303</v>
      </c>
    </row>
    <row r="777" spans="1:12" x14ac:dyDescent="0.2">
      <c r="A777" s="119" t="s">
        <v>2305</v>
      </c>
      <c r="B777" s="60" t="s">
        <v>1759</v>
      </c>
      <c r="C777" s="60" t="s">
        <v>940</v>
      </c>
      <c r="D777" s="60" t="s">
        <v>235</v>
      </c>
      <c r="E777" s="60" t="s">
        <v>1088</v>
      </c>
      <c r="F777" s="120">
        <v>0.18259816699999998</v>
      </c>
      <c r="G777" s="120">
        <v>0.164402359</v>
      </c>
      <c r="H777" s="75">
        <f t="shared" si="36"/>
        <v>0.11067850918124589</v>
      </c>
      <c r="I777" s="120">
        <v>2.3167699999999999E-2</v>
      </c>
      <c r="J777" s="120">
        <v>0</v>
      </c>
      <c r="K777" s="75" t="str">
        <f t="shared" si="37"/>
        <v/>
      </c>
      <c r="L777" s="75">
        <f t="shared" si="38"/>
        <v>0.12687805349108461</v>
      </c>
    </row>
    <row r="778" spans="1:12" x14ac:dyDescent="0.2">
      <c r="A778" s="119" t="s">
        <v>2640</v>
      </c>
      <c r="B778" s="60" t="s">
        <v>76</v>
      </c>
      <c r="C778" s="60" t="s">
        <v>939</v>
      </c>
      <c r="D778" s="60" t="s">
        <v>235</v>
      </c>
      <c r="E778" s="60" t="s">
        <v>1088</v>
      </c>
      <c r="F778" s="120">
        <v>9.5257798299999994</v>
      </c>
      <c r="G778" s="120">
        <v>9.7142561999999995</v>
      </c>
      <c r="H778" s="75">
        <f t="shared" si="36"/>
        <v>-1.9402038212663175E-2</v>
      </c>
      <c r="I778" s="120">
        <v>2.2835390000000001E-2</v>
      </c>
      <c r="J778" s="120">
        <v>8.6459615000000003</v>
      </c>
      <c r="K778" s="75">
        <f t="shared" si="37"/>
        <v>-0.99735883741790898</v>
      </c>
      <c r="L778" s="75">
        <f t="shared" si="38"/>
        <v>2.3972200079707281E-3</v>
      </c>
    </row>
    <row r="779" spans="1:12" x14ac:dyDescent="0.2">
      <c r="A779" s="119" t="s">
        <v>2861</v>
      </c>
      <c r="B779" s="60" t="s">
        <v>616</v>
      </c>
      <c r="C779" s="60" t="s">
        <v>945</v>
      </c>
      <c r="D779" s="60" t="s">
        <v>235</v>
      </c>
      <c r="E779" s="60" t="s">
        <v>237</v>
      </c>
      <c r="F779" s="120">
        <v>0.91232197500000001</v>
      </c>
      <c r="G779" s="120">
        <v>1.1532909419999999</v>
      </c>
      <c r="H779" s="75">
        <f t="shared" si="36"/>
        <v>-0.20894031005057523</v>
      </c>
      <c r="I779" s="120">
        <v>2.2764039999999999E-2</v>
      </c>
      <c r="J779" s="120">
        <v>9.0400729999999999E-2</v>
      </c>
      <c r="K779" s="75">
        <f t="shared" si="37"/>
        <v>-0.74818743167228852</v>
      </c>
      <c r="L779" s="75">
        <f t="shared" si="38"/>
        <v>2.4951761136741225E-2</v>
      </c>
    </row>
    <row r="780" spans="1:12" x14ac:dyDescent="0.2">
      <c r="A780" s="119" t="s">
        <v>1810</v>
      </c>
      <c r="B780" s="60" t="s">
        <v>274</v>
      </c>
      <c r="C780" s="60" t="s">
        <v>703</v>
      </c>
      <c r="D780" s="60" t="s">
        <v>235</v>
      </c>
      <c r="E780" s="60" t="s">
        <v>1088</v>
      </c>
      <c r="F780" s="120">
        <v>9.0516390000000002E-2</v>
      </c>
      <c r="G780" s="120">
        <v>8.8825970000000004E-2</v>
      </c>
      <c r="H780" s="75">
        <f t="shared" si="36"/>
        <v>1.9030695640025019E-2</v>
      </c>
      <c r="I780" s="120">
        <v>2.1465250000000002E-2</v>
      </c>
      <c r="J780" s="120">
        <v>0.13216745000000002</v>
      </c>
      <c r="K780" s="75">
        <f t="shared" si="37"/>
        <v>-0.83759049599579927</v>
      </c>
      <c r="L780" s="75">
        <f t="shared" si="38"/>
        <v>0.23714213525307407</v>
      </c>
    </row>
    <row r="781" spans="1:12" x14ac:dyDescent="0.2">
      <c r="A781" s="119" t="s">
        <v>2876</v>
      </c>
      <c r="B781" s="60" t="s">
        <v>631</v>
      </c>
      <c r="C781" s="60" t="s">
        <v>945</v>
      </c>
      <c r="D781" s="60" t="s">
        <v>235</v>
      </c>
      <c r="E781" s="60" t="s">
        <v>1088</v>
      </c>
      <c r="F781" s="120">
        <v>0.65937575900000001</v>
      </c>
      <c r="G781" s="120">
        <v>0.34080959100000002</v>
      </c>
      <c r="H781" s="75">
        <f t="shared" si="36"/>
        <v>0.93473357679068347</v>
      </c>
      <c r="I781" s="120">
        <v>2.1029855590875397E-2</v>
      </c>
      <c r="J781" s="120">
        <v>0.18655331617984899</v>
      </c>
      <c r="K781" s="75">
        <f t="shared" si="37"/>
        <v>-0.88727160673680383</v>
      </c>
      <c r="L781" s="75">
        <f t="shared" si="38"/>
        <v>3.189358314107419E-2</v>
      </c>
    </row>
    <row r="782" spans="1:12" x14ac:dyDescent="0.2">
      <c r="A782" s="119" t="s">
        <v>2292</v>
      </c>
      <c r="B782" s="60" t="s">
        <v>577</v>
      </c>
      <c r="C782" s="60" t="s">
        <v>940</v>
      </c>
      <c r="D782" s="60" t="s">
        <v>235</v>
      </c>
      <c r="E782" s="60" t="s">
        <v>1088</v>
      </c>
      <c r="F782" s="120">
        <v>4.7314317419999998</v>
      </c>
      <c r="G782" s="120">
        <v>5.2889005579999999</v>
      </c>
      <c r="H782" s="75">
        <f t="shared" si="36"/>
        <v>-0.10540353517457834</v>
      </c>
      <c r="I782" s="120">
        <v>2.0953240000000001E-2</v>
      </c>
      <c r="J782" s="120">
        <v>2.1117779999999999E-2</v>
      </c>
      <c r="K782" s="75">
        <f t="shared" si="37"/>
        <v>-7.7915386939345632E-3</v>
      </c>
      <c r="L782" s="75">
        <f t="shared" si="38"/>
        <v>4.4285199792701568E-3</v>
      </c>
    </row>
    <row r="783" spans="1:12" x14ac:dyDescent="0.2">
      <c r="A783" s="119" t="s">
        <v>2904</v>
      </c>
      <c r="B783" s="60" t="s">
        <v>2744</v>
      </c>
      <c r="C783" s="60" t="s">
        <v>945</v>
      </c>
      <c r="D783" s="60" t="s">
        <v>235</v>
      </c>
      <c r="E783" s="60" t="s">
        <v>237</v>
      </c>
      <c r="F783" s="120">
        <v>4.26425E-2</v>
      </c>
      <c r="G783" s="120">
        <v>2.4143810000000002E-2</v>
      </c>
      <c r="H783" s="75">
        <f t="shared" si="36"/>
        <v>0.76618768951544913</v>
      </c>
      <c r="I783" s="120">
        <v>2.0535999999999999E-2</v>
      </c>
      <c r="J783" s="120">
        <v>0</v>
      </c>
      <c r="K783" s="75" t="str">
        <f t="shared" si="37"/>
        <v/>
      </c>
      <c r="L783" s="75">
        <f t="shared" si="38"/>
        <v>0.4815852729084833</v>
      </c>
    </row>
    <row r="784" spans="1:12" x14ac:dyDescent="0.2">
      <c r="A784" s="119" t="s">
        <v>1091</v>
      </c>
      <c r="B784" s="119" t="s">
        <v>693</v>
      </c>
      <c r="C784" s="119" t="s">
        <v>942</v>
      </c>
      <c r="D784" s="60" t="s">
        <v>235</v>
      </c>
      <c r="E784" s="60" t="s">
        <v>1088</v>
      </c>
      <c r="F784" s="120">
        <v>2.2650530499999997</v>
      </c>
      <c r="G784" s="120">
        <v>6.8827684900000001</v>
      </c>
      <c r="H784" s="75">
        <f t="shared" si="36"/>
        <v>-0.67090959789060123</v>
      </c>
      <c r="I784" s="120">
        <v>1.9778939999999998E-2</v>
      </c>
      <c r="J784" s="120">
        <v>0</v>
      </c>
      <c r="K784" s="75" t="str">
        <f t="shared" si="37"/>
        <v/>
      </c>
      <c r="L784" s="75">
        <f t="shared" si="38"/>
        <v>8.7322193182186175E-3</v>
      </c>
    </row>
    <row r="785" spans="1:12" x14ac:dyDescent="0.2">
      <c r="A785" s="119" t="s">
        <v>1979</v>
      </c>
      <c r="B785" s="60" t="s">
        <v>204</v>
      </c>
      <c r="C785" s="60" t="s">
        <v>944</v>
      </c>
      <c r="D785" s="60" t="s">
        <v>236</v>
      </c>
      <c r="E785" s="60" t="s">
        <v>1088</v>
      </c>
      <c r="F785" s="120">
        <v>0.97699557999999997</v>
      </c>
      <c r="G785" s="120">
        <v>0.64905441000000008</v>
      </c>
      <c r="H785" s="75">
        <f t="shared" si="36"/>
        <v>0.50525990571422175</v>
      </c>
      <c r="I785" s="120">
        <v>1.9651930000000001E-2</v>
      </c>
      <c r="J785" s="120">
        <v>0.21575460999999999</v>
      </c>
      <c r="K785" s="75">
        <f t="shared" si="37"/>
        <v>-0.90891536454307975</v>
      </c>
      <c r="L785" s="75">
        <f t="shared" si="38"/>
        <v>2.0114655994656599E-2</v>
      </c>
    </row>
    <row r="786" spans="1:12" x14ac:dyDescent="0.2">
      <c r="A786" s="119" t="s">
        <v>1812</v>
      </c>
      <c r="B786" s="60" t="s">
        <v>277</v>
      </c>
      <c r="C786" s="60" t="s">
        <v>703</v>
      </c>
      <c r="D786" s="60" t="s">
        <v>235</v>
      </c>
      <c r="E786" s="60" t="s">
        <v>1088</v>
      </c>
      <c r="F786" s="120">
        <v>1.4764389999999999E-2</v>
      </c>
      <c r="G786" s="120">
        <v>0.13406836999999999</v>
      </c>
      <c r="H786" s="75">
        <f t="shared" si="36"/>
        <v>-0.88987417390097301</v>
      </c>
      <c r="I786" s="120">
        <v>1.946618E-2</v>
      </c>
      <c r="J786" s="120">
        <v>0.88272708500295505</v>
      </c>
      <c r="K786" s="75">
        <f t="shared" si="37"/>
        <v>-0.97794768017123346</v>
      </c>
      <c r="L786" s="75">
        <f t="shared" si="38"/>
        <v>1.318454741442078</v>
      </c>
    </row>
    <row r="787" spans="1:12" x14ac:dyDescent="0.2">
      <c r="A787" s="119" t="s">
        <v>1983</v>
      </c>
      <c r="B787" s="60" t="s">
        <v>7</v>
      </c>
      <c r="C787" s="60" t="s">
        <v>944</v>
      </c>
      <c r="D787" s="60" t="s">
        <v>878</v>
      </c>
      <c r="E787" s="60" t="s">
        <v>1088</v>
      </c>
      <c r="F787" s="120">
        <v>1.2456781589999999</v>
      </c>
      <c r="G787" s="120">
        <v>4.2444958219999993</v>
      </c>
      <c r="H787" s="75">
        <f t="shared" si="36"/>
        <v>-0.70651916947510662</v>
      </c>
      <c r="I787" s="120">
        <v>1.79083395803936E-2</v>
      </c>
      <c r="J787" s="120">
        <v>0.17366018</v>
      </c>
      <c r="K787" s="75">
        <f t="shared" si="37"/>
        <v>-0.89687711034047302</v>
      </c>
      <c r="L787" s="75">
        <f t="shared" si="38"/>
        <v>1.437637759882535E-2</v>
      </c>
    </row>
    <row r="788" spans="1:12" x14ac:dyDescent="0.2">
      <c r="A788" s="119" t="s">
        <v>2884</v>
      </c>
      <c r="B788" s="60" t="s">
        <v>352</v>
      </c>
      <c r="C788" s="60" t="s">
        <v>945</v>
      </c>
      <c r="D788" s="60" t="s">
        <v>235</v>
      </c>
      <c r="E788" s="60" t="s">
        <v>1088</v>
      </c>
      <c r="F788" s="120">
        <v>2.35649E-2</v>
      </c>
      <c r="G788" s="120">
        <v>0.1641725</v>
      </c>
      <c r="H788" s="75">
        <f t="shared" si="36"/>
        <v>-0.85646256224398121</v>
      </c>
      <c r="I788" s="120">
        <v>1.7647200000000002E-2</v>
      </c>
      <c r="J788" s="120">
        <v>0</v>
      </c>
      <c r="K788" s="75" t="str">
        <f t="shared" si="37"/>
        <v/>
      </c>
      <c r="L788" s="75">
        <f t="shared" si="38"/>
        <v>0.74887650700830477</v>
      </c>
    </row>
    <row r="789" spans="1:12" x14ac:dyDescent="0.2">
      <c r="A789" s="119" t="s">
        <v>2255</v>
      </c>
      <c r="B789" s="60" t="s">
        <v>1186</v>
      </c>
      <c r="C789" s="60" t="s">
        <v>940</v>
      </c>
      <c r="D789" s="60" t="s">
        <v>235</v>
      </c>
      <c r="E789" s="60" t="s">
        <v>1088</v>
      </c>
      <c r="F789" s="120">
        <v>0.80064287000000001</v>
      </c>
      <c r="G789" s="120">
        <v>1.0795976969999999</v>
      </c>
      <c r="H789" s="75">
        <f t="shared" si="36"/>
        <v>-0.25838775663857305</v>
      </c>
      <c r="I789" s="120">
        <v>1.758827E-2</v>
      </c>
      <c r="J789" s="120">
        <v>7.0507815799999998</v>
      </c>
      <c r="K789" s="75">
        <f t="shared" si="37"/>
        <v>-0.99750548647686232</v>
      </c>
      <c r="L789" s="75">
        <f t="shared" si="38"/>
        <v>2.1967684543297061E-2</v>
      </c>
    </row>
    <row r="790" spans="1:12" x14ac:dyDescent="0.2">
      <c r="A790" s="119" t="s">
        <v>374</v>
      </c>
      <c r="B790" s="60" t="s">
        <v>375</v>
      </c>
      <c r="C790" s="60" t="s">
        <v>942</v>
      </c>
      <c r="D790" s="60" t="s">
        <v>235</v>
      </c>
      <c r="E790" s="60" t="s">
        <v>237</v>
      </c>
      <c r="F790" s="120">
        <v>2.6665026800000002</v>
      </c>
      <c r="G790" s="120">
        <v>2.3453949900000004</v>
      </c>
      <c r="H790" s="75">
        <f t="shared" si="36"/>
        <v>0.13690985585332038</v>
      </c>
      <c r="I790" s="120">
        <v>1.691001E-2</v>
      </c>
      <c r="J790" s="120">
        <v>0.49330296999999995</v>
      </c>
      <c r="K790" s="75">
        <f t="shared" si="37"/>
        <v>-0.96572084291323035</v>
      </c>
      <c r="L790" s="75">
        <f t="shared" si="38"/>
        <v>6.3416437293811372E-3</v>
      </c>
    </row>
    <row r="791" spans="1:12" x14ac:dyDescent="0.2">
      <c r="A791" s="119" t="s">
        <v>2569</v>
      </c>
      <c r="B791" s="60" t="s">
        <v>2231</v>
      </c>
      <c r="C791" s="60" t="s">
        <v>2089</v>
      </c>
      <c r="D791" s="60" t="s">
        <v>235</v>
      </c>
      <c r="E791" s="60" t="s">
        <v>1088</v>
      </c>
      <c r="F791" s="120">
        <v>1.61788E-2</v>
      </c>
      <c r="G791" s="120">
        <v>0</v>
      </c>
      <c r="H791" s="75" t="str">
        <f t="shared" si="36"/>
        <v/>
      </c>
      <c r="I791" s="120">
        <v>1.61788E-2</v>
      </c>
      <c r="J791" s="120">
        <v>0</v>
      </c>
      <c r="K791" s="75" t="str">
        <f t="shared" si="37"/>
        <v/>
      </c>
      <c r="L791" s="75">
        <f t="shared" si="38"/>
        <v>1</v>
      </c>
    </row>
    <row r="792" spans="1:12" x14ac:dyDescent="0.2">
      <c r="A792" s="119" t="s">
        <v>1844</v>
      </c>
      <c r="B792" s="60" t="s">
        <v>1619</v>
      </c>
      <c r="C792" s="60" t="s">
        <v>703</v>
      </c>
      <c r="D792" s="60" t="s">
        <v>235</v>
      </c>
      <c r="E792" s="60" t="s">
        <v>1088</v>
      </c>
      <c r="F792" s="120">
        <v>1.2586750000000001E-2</v>
      </c>
      <c r="G792" s="120">
        <v>5.6866440000000004E-2</v>
      </c>
      <c r="H792" s="75">
        <f t="shared" si="36"/>
        <v>-0.77866119278787282</v>
      </c>
      <c r="I792" s="120">
        <v>1.572434E-2</v>
      </c>
      <c r="J792" s="120">
        <v>0.11373393</v>
      </c>
      <c r="K792" s="75">
        <f t="shared" si="37"/>
        <v>-0.86174451194995194</v>
      </c>
      <c r="L792" s="75">
        <f t="shared" si="38"/>
        <v>1.2492772161201262</v>
      </c>
    </row>
    <row r="793" spans="1:12" x14ac:dyDescent="0.2">
      <c r="A793" s="119" t="s">
        <v>2527</v>
      </c>
      <c r="B793" s="60" t="s">
        <v>163</v>
      </c>
      <c r="C793" s="60" t="s">
        <v>170</v>
      </c>
      <c r="D793" s="60" t="s">
        <v>236</v>
      </c>
      <c r="E793" s="60" t="s">
        <v>1088</v>
      </c>
      <c r="F793" s="120">
        <v>0.46142392999999998</v>
      </c>
      <c r="G793" s="120">
        <v>0.27976503000000003</v>
      </c>
      <c r="H793" s="75">
        <f t="shared" si="36"/>
        <v>0.64932668675566751</v>
      </c>
      <c r="I793" s="120">
        <v>1.49853E-2</v>
      </c>
      <c r="J793" s="120">
        <v>0</v>
      </c>
      <c r="K793" s="75" t="str">
        <f t="shared" si="37"/>
        <v/>
      </c>
      <c r="L793" s="75">
        <f t="shared" si="38"/>
        <v>3.247620902539667E-2</v>
      </c>
    </row>
    <row r="794" spans="1:12" x14ac:dyDescent="0.2">
      <c r="A794" s="119" t="s">
        <v>2900</v>
      </c>
      <c r="B794" s="60" t="s">
        <v>702</v>
      </c>
      <c r="C794" s="60" t="s">
        <v>945</v>
      </c>
      <c r="D794" s="60" t="s">
        <v>235</v>
      </c>
      <c r="E794" s="60" t="s">
        <v>1088</v>
      </c>
      <c r="F794" s="120">
        <v>0.92148069999999993</v>
      </c>
      <c r="G794" s="120">
        <v>2.7434839999999999E-2</v>
      </c>
      <c r="H794" s="75">
        <f t="shared" si="36"/>
        <v>32.587974269213888</v>
      </c>
      <c r="I794" s="120">
        <v>1.4534500000000001E-2</v>
      </c>
      <c r="J794" s="120">
        <v>6.7637000000000001E-3</v>
      </c>
      <c r="K794" s="75">
        <f t="shared" si="37"/>
        <v>1.1488977926282953</v>
      </c>
      <c r="L794" s="75">
        <f t="shared" si="38"/>
        <v>1.5772983633840623E-2</v>
      </c>
    </row>
    <row r="795" spans="1:12" x14ac:dyDescent="0.2">
      <c r="A795" s="119" t="s">
        <v>1142</v>
      </c>
      <c r="B795" s="60" t="s">
        <v>1143</v>
      </c>
      <c r="C795" s="60" t="s">
        <v>524</v>
      </c>
      <c r="D795" s="60" t="s">
        <v>235</v>
      </c>
      <c r="E795" s="60" t="s">
        <v>1088</v>
      </c>
      <c r="F795" s="120">
        <v>0.39323440000000004</v>
      </c>
      <c r="G795" s="120">
        <v>1.82081311</v>
      </c>
      <c r="H795" s="75">
        <f t="shared" si="36"/>
        <v>-0.78403362880004746</v>
      </c>
      <c r="I795" s="120">
        <v>1.447378E-2</v>
      </c>
      <c r="J795" s="120">
        <v>0.86843981000000003</v>
      </c>
      <c r="K795" s="75">
        <f t="shared" si="37"/>
        <v>-0.983333583014809</v>
      </c>
      <c r="L795" s="75">
        <f t="shared" si="38"/>
        <v>3.6807003659903609E-2</v>
      </c>
    </row>
    <row r="796" spans="1:12" x14ac:dyDescent="0.2">
      <c r="A796" s="119" t="s">
        <v>1997</v>
      </c>
      <c r="B796" s="60" t="s">
        <v>40</v>
      </c>
      <c r="C796" s="60" t="s">
        <v>944</v>
      </c>
      <c r="D796" s="60" t="s">
        <v>236</v>
      </c>
      <c r="E796" s="60" t="s">
        <v>237</v>
      </c>
      <c r="F796" s="120">
        <v>0.84817368999999998</v>
      </c>
      <c r="G796" s="120">
        <v>0.83912412000000003</v>
      </c>
      <c r="H796" s="75">
        <f t="shared" si="36"/>
        <v>1.0784542815906573E-2</v>
      </c>
      <c r="I796" s="120">
        <v>1.437835E-2</v>
      </c>
      <c r="J796" s="120">
        <v>0.16105559999999999</v>
      </c>
      <c r="K796" s="75">
        <f t="shared" si="37"/>
        <v>-0.91072430887221556</v>
      </c>
      <c r="L796" s="75">
        <f t="shared" si="38"/>
        <v>1.6952129227210525E-2</v>
      </c>
    </row>
    <row r="797" spans="1:12" x14ac:dyDescent="0.2">
      <c r="A797" s="119" t="s">
        <v>2885</v>
      </c>
      <c r="B797" s="60" t="s">
        <v>356</v>
      </c>
      <c r="C797" s="60" t="s">
        <v>945</v>
      </c>
      <c r="D797" s="60" t="s">
        <v>235</v>
      </c>
      <c r="E797" s="60" t="s">
        <v>1088</v>
      </c>
      <c r="F797" s="120">
        <v>2.9243419999999999E-2</v>
      </c>
      <c r="G797" s="120">
        <v>0.15112479000000001</v>
      </c>
      <c r="H797" s="75">
        <f t="shared" si="36"/>
        <v>-0.80649488412854042</v>
      </c>
      <c r="I797" s="120">
        <v>1.4328299999999999E-2</v>
      </c>
      <c r="J797" s="120">
        <v>1.9403000000000001E-4</v>
      </c>
      <c r="K797" s="75">
        <f t="shared" si="37"/>
        <v>72.845797041694567</v>
      </c>
      <c r="L797" s="75">
        <f t="shared" si="38"/>
        <v>0.48996663180982247</v>
      </c>
    </row>
    <row r="798" spans="1:12" x14ac:dyDescent="0.2">
      <c r="A798" s="119" t="s">
        <v>2877</v>
      </c>
      <c r="B798" s="60" t="s">
        <v>178</v>
      </c>
      <c r="C798" s="60" t="s">
        <v>945</v>
      </c>
      <c r="D798" s="60" t="s">
        <v>235</v>
      </c>
      <c r="E798" s="60" t="s">
        <v>237</v>
      </c>
      <c r="F798" s="120">
        <v>8.9082482000000004E-2</v>
      </c>
      <c r="G798" s="120">
        <v>0.33782659999999998</v>
      </c>
      <c r="H798" s="75">
        <f t="shared" si="36"/>
        <v>-0.73630708179876891</v>
      </c>
      <c r="I798" s="120">
        <v>1.3771809999999999E-2</v>
      </c>
      <c r="J798" s="120">
        <v>1.7118369999999997E-2</v>
      </c>
      <c r="K798" s="75">
        <f t="shared" si="37"/>
        <v>-0.1954952486714564</v>
      </c>
      <c r="L798" s="75">
        <f t="shared" si="38"/>
        <v>0.15459616403593243</v>
      </c>
    </row>
    <row r="799" spans="1:12" x14ac:dyDescent="0.2">
      <c r="A799" s="119" t="s">
        <v>2535</v>
      </c>
      <c r="B799" s="60" t="s">
        <v>90</v>
      </c>
      <c r="C799" s="60" t="s">
        <v>946</v>
      </c>
      <c r="D799" s="60" t="s">
        <v>236</v>
      </c>
      <c r="E799" s="60" t="s">
        <v>237</v>
      </c>
      <c r="F799" s="120">
        <v>0.30505903000000001</v>
      </c>
      <c r="G799" s="120">
        <v>0.23162184</v>
      </c>
      <c r="H799" s="75">
        <f t="shared" si="36"/>
        <v>0.31705641402382434</v>
      </c>
      <c r="I799" s="120">
        <v>1.375875E-2</v>
      </c>
      <c r="J799" s="120">
        <v>6.6035399999999994E-2</v>
      </c>
      <c r="K799" s="75">
        <f t="shared" si="37"/>
        <v>-0.79164584450158548</v>
      </c>
      <c r="L799" s="75">
        <f t="shared" si="38"/>
        <v>4.5101926666455343E-2</v>
      </c>
    </row>
    <row r="800" spans="1:12" x14ac:dyDescent="0.2">
      <c r="A800" s="119" t="s">
        <v>1857</v>
      </c>
      <c r="B800" s="60" t="s">
        <v>1059</v>
      </c>
      <c r="C800" s="60" t="s">
        <v>703</v>
      </c>
      <c r="D800" s="60" t="s">
        <v>235</v>
      </c>
      <c r="E800" s="60" t="s">
        <v>1088</v>
      </c>
      <c r="F800" s="120">
        <v>2.292837E-2</v>
      </c>
      <c r="G800" s="120">
        <v>1.12327E-2</v>
      </c>
      <c r="H800" s="75">
        <f t="shared" si="36"/>
        <v>1.0412162703535213</v>
      </c>
      <c r="I800" s="120">
        <v>1.3590690000000001E-2</v>
      </c>
      <c r="J800" s="120">
        <v>1.5510649999999999E-2</v>
      </c>
      <c r="K800" s="75">
        <f t="shared" si="37"/>
        <v>-0.12378333596593294</v>
      </c>
      <c r="L800" s="75">
        <f t="shared" si="38"/>
        <v>0.59274558112940434</v>
      </c>
    </row>
    <row r="801" spans="1:12" x14ac:dyDescent="0.2">
      <c r="A801" s="119" t="s">
        <v>2070</v>
      </c>
      <c r="B801" s="60" t="s">
        <v>45</v>
      </c>
      <c r="C801" s="60" t="s">
        <v>2050</v>
      </c>
      <c r="D801" s="60" t="s">
        <v>236</v>
      </c>
      <c r="E801" s="60" t="s">
        <v>237</v>
      </c>
      <c r="F801" s="120">
        <v>4.4425474999999999E-2</v>
      </c>
      <c r="G801" s="120">
        <v>2.8311249999999999E-3</v>
      </c>
      <c r="H801" s="75">
        <f t="shared" si="36"/>
        <v>14.69180979292684</v>
      </c>
      <c r="I801" s="120">
        <v>1.345322E-2</v>
      </c>
      <c r="J801" s="120">
        <v>1.69786E-2</v>
      </c>
      <c r="K801" s="75">
        <f t="shared" si="37"/>
        <v>-0.20763667204598735</v>
      </c>
      <c r="L801" s="75">
        <f t="shared" si="38"/>
        <v>0.30282670022098807</v>
      </c>
    </row>
    <row r="802" spans="1:12" x14ac:dyDescent="0.2">
      <c r="A802" s="119" t="s">
        <v>1884</v>
      </c>
      <c r="B802" s="60" t="s">
        <v>1885</v>
      </c>
      <c r="C802" s="60" t="s">
        <v>170</v>
      </c>
      <c r="D802" s="60" t="s">
        <v>878</v>
      </c>
      <c r="E802" s="60" t="s">
        <v>237</v>
      </c>
      <c r="F802" s="120">
        <v>6.6884550000000001E-2</v>
      </c>
      <c r="G802" s="120">
        <v>0.29717967000000001</v>
      </c>
      <c r="H802" s="75">
        <f t="shared" si="36"/>
        <v>-0.7749356475158613</v>
      </c>
      <c r="I802" s="120">
        <v>1.2093950000000001E-2</v>
      </c>
      <c r="J802" s="120">
        <v>0</v>
      </c>
      <c r="K802" s="75" t="str">
        <f t="shared" si="37"/>
        <v/>
      </c>
      <c r="L802" s="75">
        <f t="shared" si="38"/>
        <v>0.18081829062167573</v>
      </c>
    </row>
    <row r="803" spans="1:12" x14ac:dyDescent="0.2">
      <c r="A803" s="119" t="s">
        <v>2747</v>
      </c>
      <c r="B803" s="60" t="s">
        <v>2748</v>
      </c>
      <c r="C803" s="60" t="s">
        <v>1038</v>
      </c>
      <c r="D803" s="60" t="s">
        <v>236</v>
      </c>
      <c r="E803" s="60" t="s">
        <v>237</v>
      </c>
      <c r="F803" s="120">
        <v>1.1939999999999999E-2</v>
      </c>
      <c r="G803" s="120">
        <v>0</v>
      </c>
      <c r="H803" s="75" t="str">
        <f t="shared" si="36"/>
        <v/>
      </c>
      <c r="I803" s="120">
        <v>1.1939999999999999E-2</v>
      </c>
      <c r="J803" s="120">
        <v>8.3902699999999992</v>
      </c>
      <c r="K803" s="75">
        <f t="shared" si="37"/>
        <v>-0.99857692303108248</v>
      </c>
      <c r="L803" s="75">
        <f t="shared" si="38"/>
        <v>1</v>
      </c>
    </row>
    <row r="804" spans="1:12" x14ac:dyDescent="0.2">
      <c r="A804" s="119" t="s">
        <v>2220</v>
      </c>
      <c r="B804" s="60" t="s">
        <v>1658</v>
      </c>
      <c r="C804" s="60" t="s">
        <v>1038</v>
      </c>
      <c r="D804" s="60" t="s">
        <v>236</v>
      </c>
      <c r="E804" s="60" t="s">
        <v>237</v>
      </c>
      <c r="F804" s="120">
        <v>1.556712E-2</v>
      </c>
      <c r="G804" s="120">
        <v>0.17249999999999999</v>
      </c>
      <c r="H804" s="75">
        <f t="shared" si="36"/>
        <v>-0.90975582608695649</v>
      </c>
      <c r="I804" s="120">
        <v>1.1004120000000001E-2</v>
      </c>
      <c r="J804" s="120">
        <v>0.17249999999999999</v>
      </c>
      <c r="K804" s="75">
        <f t="shared" si="37"/>
        <v>-0.93620799999999993</v>
      </c>
      <c r="L804" s="75">
        <f t="shared" si="38"/>
        <v>0.70688219786318862</v>
      </c>
    </row>
    <row r="805" spans="1:12" x14ac:dyDescent="0.2">
      <c r="A805" s="119" t="s">
        <v>2222</v>
      </c>
      <c r="B805" s="60" t="s">
        <v>1661</v>
      </c>
      <c r="C805" s="60" t="s">
        <v>1038</v>
      </c>
      <c r="D805" s="60" t="s">
        <v>236</v>
      </c>
      <c r="E805" s="60" t="s">
        <v>237</v>
      </c>
      <c r="F805" s="120">
        <v>0.10445154</v>
      </c>
      <c r="G805" s="120">
        <v>0.52080369999999998</v>
      </c>
      <c r="H805" s="75">
        <f t="shared" si="36"/>
        <v>-0.79944163223110742</v>
      </c>
      <c r="I805" s="120">
        <v>1.091316E-2</v>
      </c>
      <c r="J805" s="120">
        <v>5.3644699999999997E-2</v>
      </c>
      <c r="K805" s="75">
        <f t="shared" si="37"/>
        <v>-0.79656592356747269</v>
      </c>
      <c r="L805" s="75">
        <f t="shared" si="38"/>
        <v>0.10448060411555445</v>
      </c>
    </row>
    <row r="806" spans="1:12" x14ac:dyDescent="0.2">
      <c r="A806" s="119" t="s">
        <v>1806</v>
      </c>
      <c r="B806" s="60" t="s">
        <v>324</v>
      </c>
      <c r="C806" s="60" t="s">
        <v>703</v>
      </c>
      <c r="D806" s="60" t="s">
        <v>235</v>
      </c>
      <c r="E806" s="60" t="s">
        <v>1088</v>
      </c>
      <c r="F806" s="120">
        <v>6.4876675000000009E-2</v>
      </c>
      <c r="G806" s="120">
        <v>3.368239E-2</v>
      </c>
      <c r="H806" s="75">
        <f t="shared" si="36"/>
        <v>0.92613039039094347</v>
      </c>
      <c r="I806" s="120">
        <v>1.0526959999999998E-2</v>
      </c>
      <c r="J806" s="120">
        <v>3.124E-3</v>
      </c>
      <c r="K806" s="75">
        <f t="shared" si="37"/>
        <v>2.3697055057618432</v>
      </c>
      <c r="L806" s="75">
        <f t="shared" si="38"/>
        <v>0.16226108998341848</v>
      </c>
    </row>
    <row r="807" spans="1:12" x14ac:dyDescent="0.2">
      <c r="A807" s="119" t="s">
        <v>2667</v>
      </c>
      <c r="B807" s="60" t="s">
        <v>1027</v>
      </c>
      <c r="C807" s="60" t="s">
        <v>939</v>
      </c>
      <c r="D807" s="60" t="s">
        <v>235</v>
      </c>
      <c r="E807" s="60" t="s">
        <v>1088</v>
      </c>
      <c r="F807" s="120">
        <v>2.3087817E-2</v>
      </c>
      <c r="G807" s="120">
        <v>0.18117916000000001</v>
      </c>
      <c r="H807" s="75">
        <f t="shared" si="36"/>
        <v>-0.87256913543478176</v>
      </c>
      <c r="I807" s="120">
        <v>1.0397360000000001E-2</v>
      </c>
      <c r="J807" s="120">
        <v>0</v>
      </c>
      <c r="K807" s="75" t="str">
        <f t="shared" si="37"/>
        <v/>
      </c>
      <c r="L807" s="75">
        <f t="shared" si="38"/>
        <v>0.45033967481637616</v>
      </c>
    </row>
    <row r="808" spans="1:12" x14ac:dyDescent="0.2">
      <c r="A808" s="119" t="s">
        <v>2905</v>
      </c>
      <c r="B808" s="60" t="s">
        <v>632</v>
      </c>
      <c r="C808" s="60" t="s">
        <v>945</v>
      </c>
      <c r="D808" s="60" t="s">
        <v>235</v>
      </c>
      <c r="E808" s="60" t="s">
        <v>237</v>
      </c>
      <c r="F808" s="120">
        <v>4.9071900000000002E-2</v>
      </c>
      <c r="G808" s="120">
        <v>2.185728E-2</v>
      </c>
      <c r="H808" s="75">
        <f t="shared" si="36"/>
        <v>1.2451055209065354</v>
      </c>
      <c r="I808" s="120">
        <v>1.0350089999999999E-2</v>
      </c>
      <c r="J808" s="120">
        <v>2.7310700000000004E-3</v>
      </c>
      <c r="K808" s="75">
        <f t="shared" si="37"/>
        <v>2.7897563958448512</v>
      </c>
      <c r="L808" s="75">
        <f t="shared" si="38"/>
        <v>0.21091683835351799</v>
      </c>
    </row>
    <row r="809" spans="1:12" x14ac:dyDescent="0.2">
      <c r="A809" s="119" t="s">
        <v>1958</v>
      </c>
      <c r="B809" s="60" t="s">
        <v>39</v>
      </c>
      <c r="C809" s="60" t="s">
        <v>944</v>
      </c>
      <c r="D809" s="60" t="s">
        <v>878</v>
      </c>
      <c r="E809" s="60" t="s">
        <v>237</v>
      </c>
      <c r="F809" s="120">
        <v>0.44656742300000002</v>
      </c>
      <c r="G809" s="120">
        <v>0.22403544</v>
      </c>
      <c r="H809" s="75">
        <f t="shared" si="36"/>
        <v>0.99328920013726396</v>
      </c>
      <c r="I809" s="120">
        <v>1.031763E-2</v>
      </c>
      <c r="J809" s="120">
        <v>9.2382900000000014E-3</v>
      </c>
      <c r="K809" s="75">
        <f t="shared" si="37"/>
        <v>0.1168333100606278</v>
      </c>
      <c r="L809" s="75">
        <f t="shared" si="38"/>
        <v>2.3104305125275559E-2</v>
      </c>
    </row>
    <row r="810" spans="1:12" x14ac:dyDescent="0.2">
      <c r="A810" s="119" t="s">
        <v>523</v>
      </c>
      <c r="B810" s="60" t="s">
        <v>66</v>
      </c>
      <c r="C810" s="60" t="s">
        <v>524</v>
      </c>
      <c r="D810" s="60" t="s">
        <v>235</v>
      </c>
      <c r="E810" s="60" t="s">
        <v>1088</v>
      </c>
      <c r="F810" s="120">
        <v>2.474875E-2</v>
      </c>
      <c r="G810" s="120">
        <v>1.2416569499999999</v>
      </c>
      <c r="H810" s="75">
        <f t="shared" si="36"/>
        <v>-0.98006796482716096</v>
      </c>
      <c r="I810" s="120">
        <v>1.00056E-2</v>
      </c>
      <c r="J810" s="120">
        <v>0</v>
      </c>
      <c r="K810" s="75" t="str">
        <f t="shared" si="37"/>
        <v/>
      </c>
      <c r="L810" s="75">
        <f t="shared" si="38"/>
        <v>0.40428708520632356</v>
      </c>
    </row>
    <row r="811" spans="1:12" x14ac:dyDescent="0.2">
      <c r="A811" s="119" t="s">
        <v>2168</v>
      </c>
      <c r="B811" s="60" t="s">
        <v>1193</v>
      </c>
      <c r="C811" s="60" t="s">
        <v>1038</v>
      </c>
      <c r="D811" s="60" t="s">
        <v>236</v>
      </c>
      <c r="E811" s="60" t="s">
        <v>237</v>
      </c>
      <c r="F811" s="120">
        <v>2.0634159999999999E-2</v>
      </c>
      <c r="G811" s="120">
        <v>3.8390750000000001E-2</v>
      </c>
      <c r="H811" s="75">
        <f t="shared" si="36"/>
        <v>-0.46252261286898544</v>
      </c>
      <c r="I811" s="120">
        <v>9.9732499999999995E-3</v>
      </c>
      <c r="J811" s="120">
        <v>4.8832499999999996E-3</v>
      </c>
      <c r="K811" s="75">
        <f t="shared" si="37"/>
        <v>1.0423386064608611</v>
      </c>
      <c r="L811" s="75">
        <f t="shared" si="38"/>
        <v>0.483336855001609</v>
      </c>
    </row>
    <row r="812" spans="1:12" x14ac:dyDescent="0.2">
      <c r="A812" s="119" t="s">
        <v>2158</v>
      </c>
      <c r="B812" s="119" t="s">
        <v>1481</v>
      </c>
      <c r="C812" s="119" t="s">
        <v>1038</v>
      </c>
      <c r="D812" s="60" t="s">
        <v>236</v>
      </c>
      <c r="E812" s="60" t="s">
        <v>237</v>
      </c>
      <c r="F812" s="120">
        <v>5.8129800000000002E-2</v>
      </c>
      <c r="G812" s="120">
        <v>2.4761599999999998E-2</v>
      </c>
      <c r="H812" s="75">
        <f t="shared" si="36"/>
        <v>1.3475785086585685</v>
      </c>
      <c r="I812" s="120">
        <v>9.3671900000000009E-3</v>
      </c>
      <c r="J812" s="120">
        <v>0</v>
      </c>
      <c r="K812" s="75" t="str">
        <f t="shared" si="37"/>
        <v/>
      </c>
      <c r="L812" s="75">
        <f t="shared" si="38"/>
        <v>0.16114264972527001</v>
      </c>
    </row>
    <row r="813" spans="1:12" x14ac:dyDescent="0.2">
      <c r="A813" s="119" t="s">
        <v>1760</v>
      </c>
      <c r="B813" s="60" t="s">
        <v>1307</v>
      </c>
      <c r="C813" s="60" t="s">
        <v>703</v>
      </c>
      <c r="D813" s="60" t="s">
        <v>235</v>
      </c>
      <c r="E813" s="60" t="s">
        <v>237</v>
      </c>
      <c r="F813" s="120">
        <v>8.7085800000000005E-3</v>
      </c>
      <c r="G813" s="120">
        <v>4.8301719999999999E-2</v>
      </c>
      <c r="H813" s="75">
        <f t="shared" si="36"/>
        <v>-0.81970455710479873</v>
      </c>
      <c r="I813" s="120">
        <v>8.7085800000000005E-3</v>
      </c>
      <c r="J813" s="120">
        <v>2.3425000000000001E-2</v>
      </c>
      <c r="K813" s="75">
        <f t="shared" si="37"/>
        <v>-0.62823564567769474</v>
      </c>
      <c r="L813" s="75">
        <f t="shared" si="38"/>
        <v>1</v>
      </c>
    </row>
    <row r="814" spans="1:12" x14ac:dyDescent="0.2">
      <c r="A814" s="119" t="s">
        <v>2641</v>
      </c>
      <c r="B814" s="60" t="s">
        <v>216</v>
      </c>
      <c r="C814" s="60" t="s">
        <v>939</v>
      </c>
      <c r="D814" s="60" t="s">
        <v>235</v>
      </c>
      <c r="E814" s="60" t="s">
        <v>1088</v>
      </c>
      <c r="F814" s="120">
        <v>0.24923679000000001</v>
      </c>
      <c r="G814" s="120">
        <v>5.6003074699999997</v>
      </c>
      <c r="H814" s="75">
        <f t="shared" si="36"/>
        <v>-0.95549587387208224</v>
      </c>
      <c r="I814" s="120">
        <v>8.1410300000000005E-3</v>
      </c>
      <c r="J814" s="120">
        <v>15.16716343</v>
      </c>
      <c r="K814" s="75">
        <f t="shared" si="37"/>
        <v>-0.99946324637183659</v>
      </c>
      <c r="L814" s="75">
        <f t="shared" si="38"/>
        <v>3.2663837469580632E-2</v>
      </c>
    </row>
    <row r="815" spans="1:12" x14ac:dyDescent="0.2">
      <c r="A815" s="119" t="s">
        <v>2224</v>
      </c>
      <c r="B815" s="60" t="s">
        <v>1755</v>
      </c>
      <c r="C815" s="60" t="s">
        <v>1038</v>
      </c>
      <c r="D815" s="60" t="s">
        <v>236</v>
      </c>
      <c r="E815" s="60" t="s">
        <v>237</v>
      </c>
      <c r="F815" s="120">
        <v>5.70185E-2</v>
      </c>
      <c r="G815" s="120">
        <v>7.5852580000000003E-2</v>
      </c>
      <c r="H815" s="75">
        <f t="shared" si="36"/>
        <v>-0.2482984758066239</v>
      </c>
      <c r="I815" s="120">
        <v>7.5673800000000003E-3</v>
      </c>
      <c r="J815" s="120">
        <v>4.365E-3</v>
      </c>
      <c r="K815" s="75">
        <f t="shared" si="37"/>
        <v>0.73364948453608259</v>
      </c>
      <c r="L815" s="75">
        <f t="shared" si="38"/>
        <v>0.13271797749853118</v>
      </c>
    </row>
    <row r="816" spans="1:12" x14ac:dyDescent="0.2">
      <c r="A816" s="119" t="s">
        <v>2023</v>
      </c>
      <c r="B816" s="60" t="s">
        <v>6</v>
      </c>
      <c r="C816" s="60" t="s">
        <v>944</v>
      </c>
      <c r="D816" s="60" t="s">
        <v>236</v>
      </c>
      <c r="E816" s="60" t="s">
        <v>1088</v>
      </c>
      <c r="F816" s="120">
        <v>2.12528388</v>
      </c>
      <c r="G816" s="120">
        <v>0.61932794499999999</v>
      </c>
      <c r="H816" s="75">
        <f t="shared" si="36"/>
        <v>2.4315969385169596</v>
      </c>
      <c r="I816" s="120">
        <v>7.4538915006343003E-3</v>
      </c>
      <c r="J816" s="120">
        <v>0</v>
      </c>
      <c r="K816" s="75" t="str">
        <f t="shared" si="37"/>
        <v/>
      </c>
      <c r="L816" s="75">
        <f t="shared" si="38"/>
        <v>3.5072451124196643E-3</v>
      </c>
    </row>
    <row r="817" spans="1:12" x14ac:dyDescent="0.2">
      <c r="A817" s="119" t="s">
        <v>2851</v>
      </c>
      <c r="B817" s="60" t="s">
        <v>1431</v>
      </c>
      <c r="C817" s="60" t="s">
        <v>945</v>
      </c>
      <c r="D817" s="60" t="s">
        <v>235</v>
      </c>
      <c r="E817" s="60" t="s">
        <v>1088</v>
      </c>
      <c r="F817" s="120">
        <v>1.4560740300000001</v>
      </c>
      <c r="G817" s="120">
        <v>1.79838042</v>
      </c>
      <c r="H817" s="75">
        <f t="shared" si="36"/>
        <v>-0.19034147958528147</v>
      </c>
      <c r="I817" s="120">
        <v>7.3331300000000002E-3</v>
      </c>
      <c r="J817" s="120">
        <v>0.11394057</v>
      </c>
      <c r="K817" s="75">
        <f t="shared" si="37"/>
        <v>-0.93564074675069642</v>
      </c>
      <c r="L817" s="75">
        <f t="shared" si="38"/>
        <v>5.0362343183883301E-3</v>
      </c>
    </row>
    <row r="818" spans="1:12" x14ac:dyDescent="0.2">
      <c r="A818" s="119" t="s">
        <v>2218</v>
      </c>
      <c r="B818" s="60" t="s">
        <v>1683</v>
      </c>
      <c r="C818" s="60" t="s">
        <v>1038</v>
      </c>
      <c r="D818" s="60" t="s">
        <v>236</v>
      </c>
      <c r="E818" s="60" t="s">
        <v>237</v>
      </c>
      <c r="F818" s="120">
        <v>1.316555E-2</v>
      </c>
      <c r="G818" s="120">
        <v>0.264735</v>
      </c>
      <c r="H818" s="75">
        <f t="shared" si="36"/>
        <v>-0.95026894819347651</v>
      </c>
      <c r="I818" s="120">
        <v>6.6089700000000005E-3</v>
      </c>
      <c r="J818" s="120">
        <v>0</v>
      </c>
      <c r="K818" s="75" t="str">
        <f t="shared" si="37"/>
        <v/>
      </c>
      <c r="L818" s="75">
        <f t="shared" si="38"/>
        <v>0.50198966241440734</v>
      </c>
    </row>
    <row r="819" spans="1:12" x14ac:dyDescent="0.2">
      <c r="A819" s="119" t="s">
        <v>2135</v>
      </c>
      <c r="B819" s="60" t="s">
        <v>2136</v>
      </c>
      <c r="C819" s="60" t="s">
        <v>302</v>
      </c>
      <c r="D819" s="60" t="s">
        <v>236</v>
      </c>
      <c r="E819" s="60" t="s">
        <v>237</v>
      </c>
      <c r="F819" s="120">
        <v>5.3985837449999998</v>
      </c>
      <c r="G819" s="120">
        <v>0.33363555</v>
      </c>
      <c r="H819" s="75">
        <f t="shared" si="36"/>
        <v>15.181080658221223</v>
      </c>
      <c r="I819" s="120">
        <v>5.8307799999999998E-3</v>
      </c>
      <c r="J819" s="120">
        <v>5.2935900000000001E-2</v>
      </c>
      <c r="K819" s="75">
        <f t="shared" si="37"/>
        <v>-0.88985206636705905</v>
      </c>
      <c r="L819" s="75">
        <f t="shared" si="38"/>
        <v>1.0800573401126335E-3</v>
      </c>
    </row>
    <row r="820" spans="1:12" x14ac:dyDescent="0.2">
      <c r="A820" s="119" t="s">
        <v>1848</v>
      </c>
      <c r="B820" s="60" t="s">
        <v>1711</v>
      </c>
      <c r="C820" s="60" t="s">
        <v>703</v>
      </c>
      <c r="D820" s="60" t="s">
        <v>235</v>
      </c>
      <c r="E820" s="60" t="s">
        <v>1088</v>
      </c>
      <c r="F820" s="120">
        <v>5.8273999999999999E-3</v>
      </c>
      <c r="G820" s="120">
        <v>1.7773033999999999</v>
      </c>
      <c r="H820" s="75">
        <f t="shared" si="36"/>
        <v>-0.99672121259656621</v>
      </c>
      <c r="I820" s="120">
        <v>5.8273999999999999E-3</v>
      </c>
      <c r="J820" s="120">
        <v>1.77730316</v>
      </c>
      <c r="K820" s="75">
        <f t="shared" si="37"/>
        <v>-0.99672121215381171</v>
      </c>
      <c r="L820" s="75">
        <f t="shared" si="38"/>
        <v>1</v>
      </c>
    </row>
    <row r="821" spans="1:12" x14ac:dyDescent="0.2">
      <c r="A821" s="119" t="s">
        <v>1748</v>
      </c>
      <c r="B821" s="60" t="s">
        <v>1749</v>
      </c>
      <c r="C821" s="60" t="s">
        <v>703</v>
      </c>
      <c r="D821" s="60" t="s">
        <v>235</v>
      </c>
      <c r="E821" s="60" t="s">
        <v>1088</v>
      </c>
      <c r="F821" s="120">
        <v>6.1604948E-2</v>
      </c>
      <c r="G821" s="120">
        <v>3.8098578000000001E-2</v>
      </c>
      <c r="H821" s="75">
        <f t="shared" si="36"/>
        <v>0.61698811960908362</v>
      </c>
      <c r="I821" s="120">
        <v>5.7987999999999998E-3</v>
      </c>
      <c r="J821" s="120">
        <v>3.7590000000000002E-3</v>
      </c>
      <c r="K821" s="75">
        <f t="shared" si="37"/>
        <v>0.5426443202979514</v>
      </c>
      <c r="L821" s="75">
        <f t="shared" si="38"/>
        <v>9.412880277084236E-2</v>
      </c>
    </row>
    <row r="822" spans="1:12" x14ac:dyDescent="0.2">
      <c r="A822" s="119" t="s">
        <v>2514</v>
      </c>
      <c r="B822" s="60" t="s">
        <v>627</v>
      </c>
      <c r="C822" s="60" t="s">
        <v>703</v>
      </c>
      <c r="D822" s="60" t="s">
        <v>235</v>
      </c>
      <c r="E822" s="60" t="s">
        <v>1088</v>
      </c>
      <c r="F822" s="120">
        <v>6.1867500000000004E-3</v>
      </c>
      <c r="G822" s="120">
        <v>1.2467799999999999E-2</v>
      </c>
      <c r="H822" s="75">
        <f t="shared" si="36"/>
        <v>-0.50378174176679114</v>
      </c>
      <c r="I822" s="120">
        <v>5.0792500000000004E-3</v>
      </c>
      <c r="J822" s="120">
        <v>2.8545999999999998E-2</v>
      </c>
      <c r="K822" s="75">
        <f t="shared" si="37"/>
        <v>-0.82206789042247597</v>
      </c>
      <c r="L822" s="75">
        <f t="shared" si="38"/>
        <v>0.82098840263466277</v>
      </c>
    </row>
    <row r="823" spans="1:12" x14ac:dyDescent="0.2">
      <c r="A823" s="119" t="s">
        <v>2561</v>
      </c>
      <c r="B823" s="60" t="s">
        <v>168</v>
      </c>
      <c r="C823" s="60" t="s">
        <v>170</v>
      </c>
      <c r="D823" s="60" t="s">
        <v>236</v>
      </c>
      <c r="E823" s="60" t="s">
        <v>1088</v>
      </c>
      <c r="F823" s="120">
        <v>6.0841673999999998E-2</v>
      </c>
      <c r="G823" s="120">
        <v>1.5636569999999999E-2</v>
      </c>
      <c r="H823" s="75">
        <f t="shared" si="36"/>
        <v>2.8909859387320878</v>
      </c>
      <c r="I823" s="120">
        <v>5.0542799999999995E-3</v>
      </c>
      <c r="J823" s="120">
        <v>0</v>
      </c>
      <c r="K823" s="75" t="str">
        <f t="shared" si="37"/>
        <v/>
      </c>
      <c r="L823" s="75">
        <f t="shared" si="38"/>
        <v>8.3072664963163234E-2</v>
      </c>
    </row>
    <row r="824" spans="1:12" x14ac:dyDescent="0.2">
      <c r="A824" s="119" t="s">
        <v>2745</v>
      </c>
      <c r="B824" s="60" t="s">
        <v>2746</v>
      </c>
      <c r="C824" s="60" t="s">
        <v>1038</v>
      </c>
      <c r="D824" s="60" t="s">
        <v>236</v>
      </c>
      <c r="E824" s="60" t="s">
        <v>237</v>
      </c>
      <c r="F824" s="120">
        <v>5.3803080000000003E-2</v>
      </c>
      <c r="G824" s="120">
        <v>0</v>
      </c>
      <c r="H824" s="75" t="str">
        <f t="shared" si="36"/>
        <v/>
      </c>
      <c r="I824" s="120">
        <v>4.9931999999999997E-3</v>
      </c>
      <c r="J824" s="120">
        <v>11.7054586381542</v>
      </c>
      <c r="K824" s="75">
        <f t="shared" si="37"/>
        <v>-0.99957342978567931</v>
      </c>
      <c r="L824" s="75">
        <f t="shared" si="38"/>
        <v>9.2805095916441954E-2</v>
      </c>
    </row>
    <row r="825" spans="1:12" x14ac:dyDescent="0.2">
      <c r="A825" s="119" t="s">
        <v>2736</v>
      </c>
      <c r="B825" s="60" t="s">
        <v>2737</v>
      </c>
      <c r="C825" s="60" t="s">
        <v>939</v>
      </c>
      <c r="D825" s="60" t="s">
        <v>235</v>
      </c>
      <c r="E825" s="60" t="s">
        <v>1088</v>
      </c>
      <c r="F825" s="120">
        <v>0.46337232</v>
      </c>
      <c r="G825" s="120">
        <v>0.18648973000000002</v>
      </c>
      <c r="H825" s="75">
        <f t="shared" si="36"/>
        <v>1.4847069058440909</v>
      </c>
      <c r="I825" s="120">
        <v>4.8582399999999998E-3</v>
      </c>
      <c r="J825" s="120">
        <v>0</v>
      </c>
      <c r="K825" s="75" t="str">
        <f t="shared" si="37"/>
        <v/>
      </c>
      <c r="L825" s="75">
        <f t="shared" si="38"/>
        <v>1.048452786303679E-2</v>
      </c>
    </row>
    <row r="826" spans="1:12" x14ac:dyDescent="0.2">
      <c r="A826" s="119" t="s">
        <v>2576</v>
      </c>
      <c r="B826" s="60" t="s">
        <v>87</v>
      </c>
      <c r="C826" s="60" t="s">
        <v>946</v>
      </c>
      <c r="D826" s="60" t="s">
        <v>236</v>
      </c>
      <c r="E826" s="60" t="s">
        <v>237</v>
      </c>
      <c r="F826" s="120">
        <v>4.2651574999999997E-2</v>
      </c>
      <c r="G826" s="120">
        <v>3.2165938999999998E-2</v>
      </c>
      <c r="H826" s="75">
        <f t="shared" si="36"/>
        <v>0.32598569561423352</v>
      </c>
      <c r="I826" s="120">
        <v>4.40545E-3</v>
      </c>
      <c r="J826" s="120">
        <v>0.3169826910279</v>
      </c>
      <c r="K826" s="75">
        <f t="shared" si="37"/>
        <v>-0.98610192251913131</v>
      </c>
      <c r="L826" s="75">
        <f t="shared" si="38"/>
        <v>0.10328926891914308</v>
      </c>
    </row>
    <row r="827" spans="1:12" x14ac:dyDescent="0.2">
      <c r="A827" s="119" t="s">
        <v>2675</v>
      </c>
      <c r="B827" s="60" t="s">
        <v>1020</v>
      </c>
      <c r="C827" s="60" t="s">
        <v>939</v>
      </c>
      <c r="D827" s="60" t="s">
        <v>235</v>
      </c>
      <c r="E827" s="60" t="s">
        <v>1088</v>
      </c>
      <c r="F827" s="120">
        <v>3.0470299999999999E-2</v>
      </c>
      <c r="G827" s="120">
        <v>1.5547E-2</v>
      </c>
      <c r="H827" s="75">
        <f t="shared" si="36"/>
        <v>0.95988293561458793</v>
      </c>
      <c r="I827" s="120">
        <v>3.8046899999999999E-3</v>
      </c>
      <c r="J827" s="120">
        <v>0</v>
      </c>
      <c r="K827" s="75" t="str">
        <f t="shared" si="37"/>
        <v/>
      </c>
      <c r="L827" s="75">
        <f t="shared" si="38"/>
        <v>0.12486552478971326</v>
      </c>
    </row>
    <row r="828" spans="1:12" x14ac:dyDescent="0.2">
      <c r="A828" s="119" t="s">
        <v>2264</v>
      </c>
      <c r="B828" s="60" t="s">
        <v>1037</v>
      </c>
      <c r="C828" s="60" t="s">
        <v>940</v>
      </c>
      <c r="D828" s="60" t="s">
        <v>235</v>
      </c>
      <c r="E828" s="60" t="s">
        <v>1088</v>
      </c>
      <c r="F828" s="120">
        <v>8.1781660000000006E-2</v>
      </c>
      <c r="G828" s="120">
        <v>1.7427830000000002E-2</v>
      </c>
      <c r="H828" s="75">
        <f t="shared" si="36"/>
        <v>3.6925899552612114</v>
      </c>
      <c r="I828" s="120">
        <v>3.6138800000000003E-3</v>
      </c>
      <c r="J828" s="120">
        <v>2.1430250000000001E-2</v>
      </c>
      <c r="K828" s="75">
        <f t="shared" si="37"/>
        <v>-0.83136547637101765</v>
      </c>
      <c r="L828" s="75">
        <f t="shared" si="38"/>
        <v>4.4189369597046578E-2</v>
      </c>
    </row>
    <row r="829" spans="1:12" x14ac:dyDescent="0.2">
      <c r="A829" s="119" t="s">
        <v>2590</v>
      </c>
      <c r="B829" s="60" t="s">
        <v>1419</v>
      </c>
      <c r="C829" s="60" t="s">
        <v>703</v>
      </c>
      <c r="D829" s="60" t="s">
        <v>235</v>
      </c>
      <c r="E829" s="60" t="s">
        <v>1088</v>
      </c>
      <c r="F829" s="120">
        <v>1.7724000000000001E-3</v>
      </c>
      <c r="G829" s="120">
        <v>5.74666E-2</v>
      </c>
      <c r="H829" s="75">
        <f t="shared" si="36"/>
        <v>-0.96915773684192208</v>
      </c>
      <c r="I829" s="120">
        <v>3.5448000000000003E-3</v>
      </c>
      <c r="J829" s="120">
        <v>0.17235382999999999</v>
      </c>
      <c r="K829" s="75">
        <f t="shared" si="37"/>
        <v>-0.97943300708780301</v>
      </c>
      <c r="L829" s="75">
        <f t="shared" si="38"/>
        <v>2</v>
      </c>
    </row>
    <row r="830" spans="1:12" x14ac:dyDescent="0.2">
      <c r="A830" s="119" t="s">
        <v>2520</v>
      </c>
      <c r="B830" s="60" t="s">
        <v>86</v>
      </c>
      <c r="C830" s="60" t="s">
        <v>946</v>
      </c>
      <c r="D830" s="60" t="s">
        <v>236</v>
      </c>
      <c r="E830" s="60" t="s">
        <v>237</v>
      </c>
      <c r="F830" s="120">
        <v>4.5942509999999999E-2</v>
      </c>
      <c r="G830" s="120">
        <v>9.3683354999999996E-2</v>
      </c>
      <c r="H830" s="75">
        <f t="shared" si="36"/>
        <v>-0.5095979429857096</v>
      </c>
      <c r="I830" s="120">
        <v>3.2391899999999999E-3</v>
      </c>
      <c r="J830" s="120">
        <v>2.7745560000000002E-2</v>
      </c>
      <c r="K830" s="75">
        <f t="shared" si="37"/>
        <v>-0.88325375303291775</v>
      </c>
      <c r="L830" s="75">
        <f t="shared" si="38"/>
        <v>7.0505290198554671E-2</v>
      </c>
    </row>
    <row r="831" spans="1:12" x14ac:dyDescent="0.2">
      <c r="A831" s="119" t="s">
        <v>1828</v>
      </c>
      <c r="B831" s="119" t="s">
        <v>1551</v>
      </c>
      <c r="C831" s="119" t="s">
        <v>703</v>
      </c>
      <c r="D831" s="60" t="s">
        <v>235</v>
      </c>
      <c r="E831" s="60" t="s">
        <v>1088</v>
      </c>
      <c r="F831" s="120">
        <v>1.6172000000000001E-3</v>
      </c>
      <c r="G831" s="120">
        <v>8.5968859999999994E-2</v>
      </c>
      <c r="H831" s="75">
        <f t="shared" si="36"/>
        <v>-0.98118853733782208</v>
      </c>
      <c r="I831" s="120">
        <v>3.2344800000000001E-3</v>
      </c>
      <c r="J831" s="120">
        <v>8.5968859999999994E-2</v>
      </c>
      <c r="K831" s="75">
        <f t="shared" si="37"/>
        <v>-0.96237614410613337</v>
      </c>
      <c r="L831" s="75">
        <f t="shared" si="38"/>
        <v>2.000049468216671</v>
      </c>
    </row>
    <row r="832" spans="1:12" x14ac:dyDescent="0.2">
      <c r="A832" s="119" t="s">
        <v>1854</v>
      </c>
      <c r="B832" s="60" t="s">
        <v>1055</v>
      </c>
      <c r="C832" s="60" t="s">
        <v>703</v>
      </c>
      <c r="D832" s="60" t="s">
        <v>235</v>
      </c>
      <c r="E832" s="60" t="s">
        <v>1088</v>
      </c>
      <c r="F832" s="120">
        <v>1.4168E-2</v>
      </c>
      <c r="G832" s="120">
        <v>0</v>
      </c>
      <c r="H832" s="75" t="str">
        <f t="shared" si="36"/>
        <v/>
      </c>
      <c r="I832" s="120">
        <v>3.1510000000000002E-3</v>
      </c>
      <c r="J832" s="120">
        <v>0</v>
      </c>
      <c r="K832" s="75" t="str">
        <f t="shared" si="37"/>
        <v/>
      </c>
      <c r="L832" s="75">
        <f t="shared" si="38"/>
        <v>0.22240259740259741</v>
      </c>
    </row>
    <row r="833" spans="1:12" x14ac:dyDescent="0.2">
      <c r="A833" s="119" t="s">
        <v>2284</v>
      </c>
      <c r="B833" s="60" t="s">
        <v>586</v>
      </c>
      <c r="C833" s="60" t="s">
        <v>940</v>
      </c>
      <c r="D833" s="60" t="s">
        <v>235</v>
      </c>
      <c r="E833" s="60" t="s">
        <v>1088</v>
      </c>
      <c r="F833" s="120">
        <v>2.7763744999999999E-2</v>
      </c>
      <c r="G833" s="120">
        <v>7.0321499999999995E-2</v>
      </c>
      <c r="H833" s="75">
        <f t="shared" si="36"/>
        <v>-0.60518838477563763</v>
      </c>
      <c r="I833" s="120">
        <v>3.1281600000000001E-3</v>
      </c>
      <c r="J833" s="120">
        <v>4.7529500000000002E-2</v>
      </c>
      <c r="K833" s="75">
        <f t="shared" si="37"/>
        <v>-0.93418487465679212</v>
      </c>
      <c r="L833" s="75">
        <f t="shared" si="38"/>
        <v>0.11267067897360389</v>
      </c>
    </row>
    <row r="834" spans="1:12" x14ac:dyDescent="0.2">
      <c r="A834" s="119" t="s">
        <v>2001</v>
      </c>
      <c r="B834" s="60" t="s">
        <v>1700</v>
      </c>
      <c r="C834" s="60" t="s">
        <v>944</v>
      </c>
      <c r="D834" s="60" t="s">
        <v>236</v>
      </c>
      <c r="E834" s="60" t="s">
        <v>1088</v>
      </c>
      <c r="F834" s="120">
        <v>5.0875959999999998E-2</v>
      </c>
      <c r="G834" s="120">
        <v>0.41087149000000001</v>
      </c>
      <c r="H834" s="75">
        <f t="shared" si="36"/>
        <v>-0.87617549224454583</v>
      </c>
      <c r="I834" s="120">
        <v>2.4984699999999996E-3</v>
      </c>
      <c r="J834" s="120">
        <v>0</v>
      </c>
      <c r="K834" s="75" t="str">
        <f t="shared" si="37"/>
        <v/>
      </c>
      <c r="L834" s="75">
        <f t="shared" si="38"/>
        <v>4.9109048753084951E-2</v>
      </c>
    </row>
    <row r="835" spans="1:12" x14ac:dyDescent="0.2">
      <c r="A835" s="119" t="s">
        <v>2515</v>
      </c>
      <c r="B835" s="60" t="s">
        <v>320</v>
      </c>
      <c r="C835" s="60" t="s">
        <v>2050</v>
      </c>
      <c r="D835" s="60" t="s">
        <v>236</v>
      </c>
      <c r="E835" s="60" t="s">
        <v>237</v>
      </c>
      <c r="F835" s="120">
        <v>8.1589081000000008E-2</v>
      </c>
      <c r="G835" s="120">
        <v>1.457564487</v>
      </c>
      <c r="H835" s="75">
        <f t="shared" si="36"/>
        <v>-0.94402369039058509</v>
      </c>
      <c r="I835" s="120">
        <v>2.3366300000000001E-3</v>
      </c>
      <c r="J835" s="120">
        <v>0.10292171</v>
      </c>
      <c r="K835" s="75">
        <f t="shared" si="37"/>
        <v>-0.97729701537216973</v>
      </c>
      <c r="L835" s="75">
        <f t="shared" si="38"/>
        <v>2.8639003790225312E-2</v>
      </c>
    </row>
    <row r="836" spans="1:12" x14ac:dyDescent="0.2">
      <c r="A836" s="119" t="s">
        <v>2670</v>
      </c>
      <c r="B836" s="119" t="s">
        <v>331</v>
      </c>
      <c r="C836" s="119" t="s">
        <v>939</v>
      </c>
      <c r="D836" s="60" t="s">
        <v>235</v>
      </c>
      <c r="E836" s="60" t="s">
        <v>1088</v>
      </c>
      <c r="F836" s="120">
        <v>1.0408757360000001</v>
      </c>
      <c r="G836" s="120">
        <v>1.0482441949999999</v>
      </c>
      <c r="H836" s="75">
        <f t="shared" si="36"/>
        <v>-7.0293344195431207E-3</v>
      </c>
      <c r="I836" s="120">
        <v>1.9997499999999998E-3</v>
      </c>
      <c r="J836" s="120">
        <v>9.9945499999999996E-3</v>
      </c>
      <c r="K836" s="75">
        <f t="shared" si="37"/>
        <v>-0.79991595419503625</v>
      </c>
      <c r="L836" s="75">
        <f t="shared" si="38"/>
        <v>1.9212187688079604E-3</v>
      </c>
    </row>
    <row r="837" spans="1:12" x14ac:dyDescent="0.2">
      <c r="A837" s="119" t="s">
        <v>2648</v>
      </c>
      <c r="B837" s="60" t="s">
        <v>220</v>
      </c>
      <c r="C837" s="60" t="s">
        <v>939</v>
      </c>
      <c r="D837" s="60" t="s">
        <v>235</v>
      </c>
      <c r="E837" s="60" t="s">
        <v>1088</v>
      </c>
      <c r="F837" s="120">
        <v>4.3160014100000001</v>
      </c>
      <c r="G837" s="120">
        <v>1.7671134199999998</v>
      </c>
      <c r="H837" s="75">
        <f t="shared" si="36"/>
        <v>1.442402033254889</v>
      </c>
      <c r="I837" s="120">
        <v>1.9589500000000001E-3</v>
      </c>
      <c r="J837" s="120">
        <v>2.4665369999999999E-2</v>
      </c>
      <c r="K837" s="75">
        <f t="shared" si="37"/>
        <v>-0.92057893313580941</v>
      </c>
      <c r="L837" s="75">
        <f t="shared" si="38"/>
        <v>4.5388075996944592E-4</v>
      </c>
    </row>
    <row r="838" spans="1:12" x14ac:dyDescent="0.2">
      <c r="A838" s="119" t="s">
        <v>2894</v>
      </c>
      <c r="B838" s="60" t="s">
        <v>243</v>
      </c>
      <c r="C838" s="60" t="s">
        <v>945</v>
      </c>
      <c r="D838" s="60" t="s">
        <v>235</v>
      </c>
      <c r="E838" s="60" t="s">
        <v>237</v>
      </c>
      <c r="F838" s="120">
        <v>4.0366554999999998E-2</v>
      </c>
      <c r="G838" s="120">
        <v>4.156547E-2</v>
      </c>
      <c r="H838" s="75">
        <f t="shared" si="36"/>
        <v>-2.8844014033764132E-2</v>
      </c>
      <c r="I838" s="120">
        <v>1.7246300000000002E-3</v>
      </c>
      <c r="J838" s="120">
        <v>1.053393E-2</v>
      </c>
      <c r="K838" s="75">
        <f t="shared" si="37"/>
        <v>-0.83627857789068272</v>
      </c>
      <c r="L838" s="75">
        <f t="shared" si="38"/>
        <v>4.2724230492297406E-2</v>
      </c>
    </row>
    <row r="839" spans="1:12" x14ac:dyDescent="0.2">
      <c r="A839" s="119" t="s">
        <v>2024</v>
      </c>
      <c r="B839" s="60" t="s">
        <v>982</v>
      </c>
      <c r="C839" s="60" t="s">
        <v>944</v>
      </c>
      <c r="D839" s="60" t="s">
        <v>878</v>
      </c>
      <c r="E839" s="60" t="s">
        <v>237</v>
      </c>
      <c r="F839" s="120">
        <v>8.8367500000000009E-3</v>
      </c>
      <c r="G839" s="120">
        <v>2.0906399999999999E-3</v>
      </c>
      <c r="H839" s="75">
        <f t="shared" ref="H839:H902" si="39">IF(ISERROR(F839/G839-1),"",IF((F839/G839-1)&gt;10000%,"",F839/G839-1))</f>
        <v>3.2268157119351013</v>
      </c>
      <c r="I839" s="120">
        <v>1.63949E-3</v>
      </c>
      <c r="J839" s="120">
        <v>0</v>
      </c>
      <c r="K839" s="75" t="str">
        <f t="shared" ref="K839:K902" si="40">IF(ISERROR(I839/J839-1),"",IF((I839/J839-1)&gt;10000%,"",I839/J839-1))</f>
        <v/>
      </c>
      <c r="L839" s="75">
        <f t="shared" ref="L839:L902" si="41">IF(ISERROR(I839/F839),"",IF(I839/F839&gt;10000%,"",I839/F839))</f>
        <v>0.18553087956545108</v>
      </c>
    </row>
    <row r="840" spans="1:12" x14ac:dyDescent="0.2">
      <c r="A840" s="60" t="s">
        <v>2695</v>
      </c>
      <c r="B840" s="60" t="s">
        <v>2696</v>
      </c>
      <c r="C840" s="60" t="s">
        <v>2089</v>
      </c>
      <c r="D840" s="60" t="s">
        <v>235</v>
      </c>
      <c r="E840" s="60" t="s">
        <v>1088</v>
      </c>
      <c r="F840" s="120">
        <v>1.6315500000000001E-3</v>
      </c>
      <c r="G840" s="120">
        <v>2.5270009999999999E-2</v>
      </c>
      <c r="H840" s="75">
        <f t="shared" si="39"/>
        <v>-0.93543532432317988</v>
      </c>
      <c r="I840" s="120">
        <v>1.6315500000000001E-3</v>
      </c>
      <c r="J840" s="120">
        <v>2.5270009999999999E-2</v>
      </c>
      <c r="K840" s="75">
        <f t="shared" si="40"/>
        <v>-0.93543532432317988</v>
      </c>
      <c r="L840" s="75">
        <f t="shared" si="41"/>
        <v>1</v>
      </c>
    </row>
    <row r="841" spans="1:12" x14ac:dyDescent="0.2">
      <c r="A841" s="119" t="s">
        <v>2503</v>
      </c>
      <c r="B841" s="60" t="s">
        <v>289</v>
      </c>
      <c r="C841" s="60" t="s">
        <v>302</v>
      </c>
      <c r="D841" s="60" t="s">
        <v>236</v>
      </c>
      <c r="E841" s="60" t="s">
        <v>237</v>
      </c>
      <c r="F841" s="120">
        <v>4.1575291600000002</v>
      </c>
      <c r="G841" s="120">
        <v>1.38221572</v>
      </c>
      <c r="H841" s="75">
        <f t="shared" si="39"/>
        <v>2.007872866617376</v>
      </c>
      <c r="I841" s="120">
        <v>1.5168E-3</v>
      </c>
      <c r="J841" s="120">
        <v>0.17378362999999999</v>
      </c>
      <c r="K841" s="75">
        <f t="shared" si="40"/>
        <v>-0.99127190518462527</v>
      </c>
      <c r="L841" s="75">
        <f t="shared" si="41"/>
        <v>3.6483207732931449E-4</v>
      </c>
    </row>
    <row r="842" spans="1:12" x14ac:dyDescent="0.2">
      <c r="A842" s="119" t="s">
        <v>2874</v>
      </c>
      <c r="B842" s="60" t="s">
        <v>1874</v>
      </c>
      <c r="C842" s="60" t="s">
        <v>945</v>
      </c>
      <c r="D842" s="60" t="s">
        <v>235</v>
      </c>
      <c r="E842" s="60" t="s">
        <v>1088</v>
      </c>
      <c r="F842" s="120">
        <v>0.25945678999999999</v>
      </c>
      <c r="G842" s="120">
        <v>0.35130571999999999</v>
      </c>
      <c r="H842" s="75">
        <f t="shared" si="39"/>
        <v>-0.26145014091999408</v>
      </c>
      <c r="I842" s="120">
        <v>1.3765399999999999E-3</v>
      </c>
      <c r="J842" s="120">
        <v>9.7849119999999998E-2</v>
      </c>
      <c r="K842" s="75">
        <f t="shared" si="40"/>
        <v>-0.98593201451377388</v>
      </c>
      <c r="L842" s="75">
        <f t="shared" si="41"/>
        <v>5.3054691688739384E-3</v>
      </c>
    </row>
    <row r="843" spans="1:12" x14ac:dyDescent="0.2">
      <c r="A843" s="119" t="s">
        <v>2620</v>
      </c>
      <c r="B843" s="60" t="s">
        <v>1034</v>
      </c>
      <c r="C843" s="60" t="s">
        <v>939</v>
      </c>
      <c r="D843" s="60" t="s">
        <v>235</v>
      </c>
      <c r="E843" s="60" t="s">
        <v>1088</v>
      </c>
      <c r="F843" s="120">
        <v>0.57339638999999998</v>
      </c>
      <c r="G843" s="120">
        <v>2.9035300000000001E-3</v>
      </c>
      <c r="H843" s="75" t="str">
        <f t="shared" si="39"/>
        <v/>
      </c>
      <c r="I843" s="120">
        <v>1.3248299999999999E-3</v>
      </c>
      <c r="J843" s="120">
        <v>0</v>
      </c>
      <c r="K843" s="75" t="str">
        <f t="shared" si="40"/>
        <v/>
      </c>
      <c r="L843" s="75">
        <f t="shared" si="41"/>
        <v>2.3104958857519142E-3</v>
      </c>
    </row>
    <row r="844" spans="1:12" x14ac:dyDescent="0.2">
      <c r="A844" s="119" t="s">
        <v>2037</v>
      </c>
      <c r="B844" s="60" t="s">
        <v>1677</v>
      </c>
      <c r="C844" s="60" t="s">
        <v>944</v>
      </c>
      <c r="D844" s="60" t="s">
        <v>878</v>
      </c>
      <c r="E844" s="60" t="s">
        <v>237</v>
      </c>
      <c r="F844" s="120">
        <v>0</v>
      </c>
      <c r="G844" s="120">
        <v>0</v>
      </c>
      <c r="H844" s="75" t="str">
        <f t="shared" si="39"/>
        <v/>
      </c>
      <c r="I844" s="120">
        <v>1.3132599999999999E-3</v>
      </c>
      <c r="J844" s="120">
        <v>1.57106E-3</v>
      </c>
      <c r="K844" s="75">
        <f t="shared" si="40"/>
        <v>-0.16409303272949483</v>
      </c>
      <c r="L844" s="75" t="str">
        <f t="shared" si="41"/>
        <v/>
      </c>
    </row>
    <row r="845" spans="1:12" x14ac:dyDescent="0.2">
      <c r="A845" s="119" t="s">
        <v>2897</v>
      </c>
      <c r="B845" s="60" t="s">
        <v>305</v>
      </c>
      <c r="C845" s="60" t="s">
        <v>945</v>
      </c>
      <c r="D845" s="60" t="s">
        <v>235</v>
      </c>
      <c r="E845" s="60" t="s">
        <v>237</v>
      </c>
      <c r="F845" s="120">
        <v>1.388913E-2</v>
      </c>
      <c r="G845" s="120">
        <v>3.7508565000000001E-2</v>
      </c>
      <c r="H845" s="75">
        <f t="shared" si="39"/>
        <v>-0.62970777474424844</v>
      </c>
      <c r="I845" s="120">
        <v>1.14781E-3</v>
      </c>
      <c r="J845" s="120">
        <v>3.1757199999999999E-3</v>
      </c>
      <c r="K845" s="75">
        <f t="shared" si="40"/>
        <v>-0.63856700212865114</v>
      </c>
      <c r="L845" s="75">
        <f t="shared" si="41"/>
        <v>8.2640885354230254E-2</v>
      </c>
    </row>
    <row r="846" spans="1:12" x14ac:dyDescent="0.2">
      <c r="A846" s="119" t="s">
        <v>2893</v>
      </c>
      <c r="B846" s="60" t="s">
        <v>345</v>
      </c>
      <c r="C846" s="60" t="s">
        <v>945</v>
      </c>
      <c r="D846" s="60" t="s">
        <v>235</v>
      </c>
      <c r="E846" s="60" t="s">
        <v>1088</v>
      </c>
      <c r="F846" s="120">
        <v>0.22973456</v>
      </c>
      <c r="G846" s="120">
        <v>4.5943658999999998E-2</v>
      </c>
      <c r="H846" s="75">
        <f t="shared" si="39"/>
        <v>4.0003540205624466</v>
      </c>
      <c r="I846" s="120">
        <v>1.1010799999999999E-3</v>
      </c>
      <c r="J846" s="120">
        <v>0</v>
      </c>
      <c r="K846" s="75" t="str">
        <f t="shared" si="40"/>
        <v/>
      </c>
      <c r="L846" s="75">
        <f t="shared" si="41"/>
        <v>4.7928356969887329E-3</v>
      </c>
    </row>
    <row r="847" spans="1:12" x14ac:dyDescent="0.2">
      <c r="A847" s="119" t="s">
        <v>2125</v>
      </c>
      <c r="B847" s="60" t="s">
        <v>2126</v>
      </c>
      <c r="C847" s="60" t="s">
        <v>302</v>
      </c>
      <c r="D847" s="60" t="s">
        <v>878</v>
      </c>
      <c r="E847" s="60" t="s">
        <v>237</v>
      </c>
      <c r="F847" s="120">
        <v>0.59660456000000006</v>
      </c>
      <c r="G847" s="120">
        <v>0.1680991</v>
      </c>
      <c r="H847" s="75">
        <f t="shared" si="39"/>
        <v>2.5491240583679513</v>
      </c>
      <c r="I847" s="120">
        <v>1.0654200000000001E-3</v>
      </c>
      <c r="J847" s="120">
        <v>0</v>
      </c>
      <c r="K847" s="75" t="str">
        <f t="shared" si="40"/>
        <v/>
      </c>
      <c r="L847" s="75">
        <f t="shared" si="41"/>
        <v>1.7858059951804592E-3</v>
      </c>
    </row>
    <row r="848" spans="1:12" x14ac:dyDescent="0.2">
      <c r="A848" s="119" t="s">
        <v>2272</v>
      </c>
      <c r="B848" s="60" t="s">
        <v>418</v>
      </c>
      <c r="C848" s="60" t="s">
        <v>940</v>
      </c>
      <c r="D848" s="60" t="s">
        <v>235</v>
      </c>
      <c r="E848" s="60" t="s">
        <v>1088</v>
      </c>
      <c r="F848" s="120">
        <v>0.15889052299999998</v>
      </c>
      <c r="G848" s="120">
        <v>8.8155460000000005E-2</v>
      </c>
      <c r="H848" s="75">
        <f t="shared" si="39"/>
        <v>0.80239003914221496</v>
      </c>
      <c r="I848" s="120">
        <v>9.1991999999999996E-4</v>
      </c>
      <c r="J848" s="120">
        <v>0</v>
      </c>
      <c r="K848" s="75" t="str">
        <f t="shared" si="40"/>
        <v/>
      </c>
      <c r="L848" s="75">
        <f t="shared" si="41"/>
        <v>5.7896467494162641E-3</v>
      </c>
    </row>
    <row r="849" spans="1:12" x14ac:dyDescent="0.2">
      <c r="A849" s="119" t="s">
        <v>1762</v>
      </c>
      <c r="B849" s="60" t="s">
        <v>2399</v>
      </c>
      <c r="C849" s="60" t="s">
        <v>2089</v>
      </c>
      <c r="D849" s="60" t="s">
        <v>235</v>
      </c>
      <c r="E849" s="60" t="s">
        <v>1088</v>
      </c>
      <c r="F849" s="120">
        <v>8.1088000000000004E-4</v>
      </c>
      <c r="G849" s="120">
        <v>8.1080999999999992E-4</v>
      </c>
      <c r="H849" s="75">
        <f t="shared" si="39"/>
        <v>8.6333419667017353E-5</v>
      </c>
      <c r="I849" s="120">
        <v>8.1088000000000004E-4</v>
      </c>
      <c r="J849" s="120">
        <v>1.8202409499999999</v>
      </c>
      <c r="K849" s="75">
        <f t="shared" si="40"/>
        <v>-0.99955452051553939</v>
      </c>
      <c r="L849" s="75">
        <f t="shared" si="41"/>
        <v>1</v>
      </c>
    </row>
    <row r="850" spans="1:12" x14ac:dyDescent="0.2">
      <c r="A850" s="119" t="s">
        <v>2899</v>
      </c>
      <c r="B850" s="60" t="s">
        <v>228</v>
      </c>
      <c r="C850" s="60" t="s">
        <v>945</v>
      </c>
      <c r="D850" s="60" t="s">
        <v>235</v>
      </c>
      <c r="E850" s="60" t="s">
        <v>237</v>
      </c>
      <c r="F850" s="120">
        <v>4.058838E-2</v>
      </c>
      <c r="G850" s="120">
        <v>2.9579999999999999E-2</v>
      </c>
      <c r="H850" s="75">
        <f t="shared" si="39"/>
        <v>0.37215618661257621</v>
      </c>
      <c r="I850" s="120">
        <v>7.4540999999999995E-4</v>
      </c>
      <c r="J850" s="120">
        <v>1.4868999999999999E-4</v>
      </c>
      <c r="K850" s="75">
        <f t="shared" si="40"/>
        <v>4.0131817876118099</v>
      </c>
      <c r="L850" s="75">
        <f t="shared" si="41"/>
        <v>1.8365108437439482E-2</v>
      </c>
    </row>
    <row r="851" spans="1:12" x14ac:dyDescent="0.2">
      <c r="A851" s="119" t="s">
        <v>1768</v>
      </c>
      <c r="B851" s="60" t="s">
        <v>1070</v>
      </c>
      <c r="C851" s="60" t="s">
        <v>703</v>
      </c>
      <c r="D851" s="60" t="s">
        <v>235</v>
      </c>
      <c r="E851" s="60" t="s">
        <v>1088</v>
      </c>
      <c r="F851" s="120">
        <v>0.206856496</v>
      </c>
      <c r="G851" s="120">
        <v>5.4399088999999998E-2</v>
      </c>
      <c r="H851" s="75">
        <f t="shared" si="39"/>
        <v>2.8025727967613578</v>
      </c>
      <c r="I851" s="120">
        <v>7.2449999999999999E-4</v>
      </c>
      <c r="J851" s="120">
        <v>2.8179022799999998</v>
      </c>
      <c r="K851" s="75">
        <f t="shared" si="40"/>
        <v>-0.99974289385223114</v>
      </c>
      <c r="L851" s="75">
        <f t="shared" si="41"/>
        <v>3.502428079415983E-3</v>
      </c>
    </row>
    <row r="852" spans="1:12" x14ac:dyDescent="0.2">
      <c r="A852" s="119" t="s">
        <v>2506</v>
      </c>
      <c r="B852" s="60" t="s">
        <v>94</v>
      </c>
      <c r="C852" s="60" t="s">
        <v>946</v>
      </c>
      <c r="D852" s="60" t="s">
        <v>236</v>
      </c>
      <c r="E852" s="60" t="s">
        <v>237</v>
      </c>
      <c r="F852" s="120">
        <v>0.429471306</v>
      </c>
      <c r="G852" s="120">
        <v>0.389852739</v>
      </c>
      <c r="H852" s="75">
        <f t="shared" si="39"/>
        <v>0.10162444183828079</v>
      </c>
      <c r="I852" s="120">
        <v>5.5975000000000003E-4</v>
      </c>
      <c r="J852" s="120">
        <v>1.42737234</v>
      </c>
      <c r="K852" s="75">
        <f t="shared" si="40"/>
        <v>-0.9996078458407005</v>
      </c>
      <c r="L852" s="75">
        <f t="shared" si="41"/>
        <v>1.3033466780665436E-3</v>
      </c>
    </row>
    <row r="853" spans="1:12" x14ac:dyDescent="0.2">
      <c r="A853" s="119" t="s">
        <v>2275</v>
      </c>
      <c r="B853" s="60" t="s">
        <v>425</v>
      </c>
      <c r="C853" s="60" t="s">
        <v>940</v>
      </c>
      <c r="D853" s="60" t="s">
        <v>235</v>
      </c>
      <c r="E853" s="60" t="s">
        <v>1088</v>
      </c>
      <c r="F853" s="120">
        <v>5.4332099999999999E-3</v>
      </c>
      <c r="G853" s="120">
        <v>9.758246000000001E-2</v>
      </c>
      <c r="H853" s="75">
        <f t="shared" si="39"/>
        <v>-0.94432185866189478</v>
      </c>
      <c r="I853" s="120">
        <v>0</v>
      </c>
      <c r="J853" s="120">
        <v>151.63159345</v>
      </c>
      <c r="K853" s="75">
        <f t="shared" si="40"/>
        <v>-1</v>
      </c>
      <c r="L853" s="75">
        <f t="shared" si="41"/>
        <v>0</v>
      </c>
    </row>
    <row r="854" spans="1:12" x14ac:dyDescent="0.2">
      <c r="A854" s="119" t="s">
        <v>2084</v>
      </c>
      <c r="B854" s="60" t="s">
        <v>2085</v>
      </c>
      <c r="C854" s="60" t="s">
        <v>170</v>
      </c>
      <c r="D854" s="60" t="s">
        <v>878</v>
      </c>
      <c r="E854" s="60" t="s">
        <v>237</v>
      </c>
      <c r="F854" s="120">
        <v>1.1228999999999999E-2</v>
      </c>
      <c r="G854" s="120">
        <v>0</v>
      </c>
      <c r="H854" s="75" t="str">
        <f t="shared" si="39"/>
        <v/>
      </c>
      <c r="I854" s="120">
        <v>0</v>
      </c>
      <c r="J854" s="120">
        <v>24.3990974929735</v>
      </c>
      <c r="K854" s="75">
        <f t="shared" si="40"/>
        <v>-1</v>
      </c>
      <c r="L854" s="75">
        <f t="shared" si="41"/>
        <v>0</v>
      </c>
    </row>
    <row r="855" spans="1:12" x14ac:dyDescent="0.2">
      <c r="A855" s="119" t="s">
        <v>2108</v>
      </c>
      <c r="B855" s="60" t="s">
        <v>2109</v>
      </c>
      <c r="C855" s="60" t="s">
        <v>170</v>
      </c>
      <c r="D855" s="60" t="s">
        <v>878</v>
      </c>
      <c r="E855" s="60" t="s">
        <v>237</v>
      </c>
      <c r="F855" s="120">
        <v>0.6109008199999999</v>
      </c>
      <c r="G855" s="120">
        <v>0.27254085</v>
      </c>
      <c r="H855" s="75">
        <f t="shared" si="39"/>
        <v>1.2415018519242156</v>
      </c>
      <c r="I855" s="120">
        <v>0</v>
      </c>
      <c r="J855" s="120">
        <v>14.201038731615251</v>
      </c>
      <c r="K855" s="75">
        <f t="shared" si="40"/>
        <v>-1</v>
      </c>
      <c r="L855" s="75">
        <f t="shared" si="41"/>
        <v>0</v>
      </c>
    </row>
    <row r="856" spans="1:12" x14ac:dyDescent="0.2">
      <c r="A856" s="119" t="s">
        <v>2666</v>
      </c>
      <c r="B856" s="60" t="s">
        <v>84</v>
      </c>
      <c r="C856" s="60" t="s">
        <v>939</v>
      </c>
      <c r="D856" s="60" t="s">
        <v>235</v>
      </c>
      <c r="E856" s="60" t="s">
        <v>1088</v>
      </c>
      <c r="F856" s="120">
        <v>0.2114045</v>
      </c>
      <c r="G856" s="120">
        <v>3.1592380000000003E-2</v>
      </c>
      <c r="H856" s="75">
        <f t="shared" si="39"/>
        <v>5.6916294372250515</v>
      </c>
      <c r="I856" s="120">
        <v>0</v>
      </c>
      <c r="J856" s="120">
        <v>8.8649567200000003</v>
      </c>
      <c r="K856" s="75">
        <f t="shared" si="40"/>
        <v>-1</v>
      </c>
      <c r="L856" s="75">
        <f t="shared" si="41"/>
        <v>0</v>
      </c>
    </row>
    <row r="857" spans="1:12" x14ac:dyDescent="0.2">
      <c r="A857" s="119" t="s">
        <v>2488</v>
      </c>
      <c r="B857" s="60" t="s">
        <v>398</v>
      </c>
      <c r="C857" s="60" t="s">
        <v>941</v>
      </c>
      <c r="D857" s="60" t="s">
        <v>235</v>
      </c>
      <c r="E857" s="60" t="s">
        <v>237</v>
      </c>
      <c r="F857" s="120">
        <v>1.9581599999999998E-2</v>
      </c>
      <c r="G857" s="120">
        <v>3.1771999999999998E-3</v>
      </c>
      <c r="H857" s="75">
        <f t="shared" si="39"/>
        <v>5.1631625330479665</v>
      </c>
      <c r="I857" s="120">
        <v>0</v>
      </c>
      <c r="J857" s="120">
        <v>5.7901712999999999</v>
      </c>
      <c r="K857" s="75">
        <f t="shared" si="40"/>
        <v>-1</v>
      </c>
      <c r="L857" s="75">
        <f t="shared" si="41"/>
        <v>0</v>
      </c>
    </row>
    <row r="858" spans="1:12" x14ac:dyDescent="0.2">
      <c r="A858" s="119" t="s">
        <v>2191</v>
      </c>
      <c r="B858" s="60" t="s">
        <v>2192</v>
      </c>
      <c r="C858" s="60" t="s">
        <v>944</v>
      </c>
      <c r="D858" s="60" t="s">
        <v>878</v>
      </c>
      <c r="E858" s="60" t="s">
        <v>237</v>
      </c>
      <c r="F858" s="120">
        <v>6.8020522100000003</v>
      </c>
      <c r="G858" s="120">
        <v>1.8952605600000001</v>
      </c>
      <c r="H858" s="75">
        <f t="shared" si="39"/>
        <v>2.5889799817287393</v>
      </c>
      <c r="I858" s="120">
        <v>0</v>
      </c>
      <c r="J858" s="120">
        <v>5.7479387199999996</v>
      </c>
      <c r="K858" s="75">
        <f t="shared" si="40"/>
        <v>-1</v>
      </c>
      <c r="L858" s="75">
        <f t="shared" si="41"/>
        <v>0</v>
      </c>
    </row>
    <row r="859" spans="1:12" x14ac:dyDescent="0.2">
      <c r="A859" s="119" t="s">
        <v>2025</v>
      </c>
      <c r="B859" s="60" t="s">
        <v>24</v>
      </c>
      <c r="C859" s="60" t="s">
        <v>944</v>
      </c>
      <c r="D859" s="60" t="s">
        <v>878</v>
      </c>
      <c r="E859" s="60" t="s">
        <v>237</v>
      </c>
      <c r="F859" s="120">
        <v>1.46671474</v>
      </c>
      <c r="G859" s="120">
        <v>0.21454773000000002</v>
      </c>
      <c r="H859" s="75">
        <f t="shared" si="39"/>
        <v>5.8363097572740568</v>
      </c>
      <c r="I859" s="120">
        <v>0</v>
      </c>
      <c r="J859" s="120">
        <v>5.0433310100000002</v>
      </c>
      <c r="K859" s="75">
        <f t="shared" si="40"/>
        <v>-1</v>
      </c>
      <c r="L859" s="75">
        <f t="shared" si="41"/>
        <v>0</v>
      </c>
    </row>
    <row r="860" spans="1:12" x14ac:dyDescent="0.2">
      <c r="A860" s="119" t="s">
        <v>2262</v>
      </c>
      <c r="B860" s="119" t="s">
        <v>1022</v>
      </c>
      <c r="C860" s="119" t="s">
        <v>940</v>
      </c>
      <c r="D860" s="60" t="s">
        <v>235</v>
      </c>
      <c r="E860" s="60" t="s">
        <v>1088</v>
      </c>
      <c r="F860" s="120">
        <v>0.19179438000000001</v>
      </c>
      <c r="G860" s="120">
        <v>1.8312011699999999</v>
      </c>
      <c r="H860" s="75">
        <f t="shared" si="39"/>
        <v>-0.89526307478276679</v>
      </c>
      <c r="I860" s="120">
        <v>0</v>
      </c>
      <c r="J860" s="120">
        <v>4.0446827599999997</v>
      </c>
      <c r="K860" s="75">
        <f t="shared" si="40"/>
        <v>-1</v>
      </c>
      <c r="L860" s="75">
        <f t="shared" si="41"/>
        <v>0</v>
      </c>
    </row>
    <row r="861" spans="1:12" x14ac:dyDescent="0.2">
      <c r="A861" s="119" t="s">
        <v>2248</v>
      </c>
      <c r="B861" s="60" t="s">
        <v>506</v>
      </c>
      <c r="C861" s="60" t="s">
        <v>940</v>
      </c>
      <c r="D861" s="60" t="s">
        <v>235</v>
      </c>
      <c r="E861" s="60" t="s">
        <v>1088</v>
      </c>
      <c r="F861" s="120">
        <v>0.411451395</v>
      </c>
      <c r="G861" s="120">
        <v>0.35270021999999995</v>
      </c>
      <c r="H861" s="75">
        <f t="shared" si="39"/>
        <v>0.16657538518121728</v>
      </c>
      <c r="I861" s="120">
        <v>0</v>
      </c>
      <c r="J861" s="120">
        <v>3.7423389978685901</v>
      </c>
      <c r="K861" s="75">
        <f t="shared" si="40"/>
        <v>-1</v>
      </c>
      <c r="L861" s="75">
        <f t="shared" si="41"/>
        <v>0</v>
      </c>
    </row>
    <row r="862" spans="1:12" x14ac:dyDescent="0.2">
      <c r="A862" s="119" t="s">
        <v>2159</v>
      </c>
      <c r="B862" s="60" t="s">
        <v>1482</v>
      </c>
      <c r="C862" s="60" t="s">
        <v>1038</v>
      </c>
      <c r="D862" s="60" t="s">
        <v>236</v>
      </c>
      <c r="E862" s="60" t="s">
        <v>237</v>
      </c>
      <c r="F862" s="120">
        <v>2.17592534</v>
      </c>
      <c r="G862" s="120">
        <v>5.9421421500000005</v>
      </c>
      <c r="H862" s="75">
        <f t="shared" si="39"/>
        <v>-0.6338146605934023</v>
      </c>
      <c r="I862" s="120">
        <v>0</v>
      </c>
      <c r="J862" s="120">
        <v>3.2350509999999999</v>
      </c>
      <c r="K862" s="75">
        <f t="shared" si="40"/>
        <v>-1</v>
      </c>
      <c r="L862" s="75">
        <f t="shared" si="41"/>
        <v>0</v>
      </c>
    </row>
    <row r="863" spans="1:12" x14ac:dyDescent="0.2">
      <c r="A863" s="119" t="s">
        <v>2652</v>
      </c>
      <c r="B863" s="60" t="s">
        <v>225</v>
      </c>
      <c r="C863" s="60" t="s">
        <v>939</v>
      </c>
      <c r="D863" s="60" t="s">
        <v>235</v>
      </c>
      <c r="E863" s="60" t="s">
        <v>1088</v>
      </c>
      <c r="F863" s="120">
        <v>0</v>
      </c>
      <c r="G863" s="120">
        <v>7.1787600000000007E-2</v>
      </c>
      <c r="H863" s="75">
        <f t="shared" si="39"/>
        <v>-1</v>
      </c>
      <c r="I863" s="120">
        <v>0</v>
      </c>
      <c r="J863" s="120">
        <v>3.1178159999999999</v>
      </c>
      <c r="K863" s="75">
        <f t="shared" si="40"/>
        <v>-1</v>
      </c>
      <c r="L863" s="75" t="str">
        <f t="shared" si="41"/>
        <v/>
      </c>
    </row>
    <row r="864" spans="1:12" x14ac:dyDescent="0.2">
      <c r="A864" s="119" t="s">
        <v>2836</v>
      </c>
      <c r="B864" s="60" t="s">
        <v>623</v>
      </c>
      <c r="C864" s="60" t="s">
        <v>945</v>
      </c>
      <c r="D864" s="60" t="s">
        <v>236</v>
      </c>
      <c r="E864" s="60" t="s">
        <v>1088</v>
      </c>
      <c r="F864" s="120">
        <v>0.77045960999999996</v>
      </c>
      <c r="G864" s="120">
        <v>3.0467898760000001</v>
      </c>
      <c r="H864" s="75">
        <f t="shared" si="39"/>
        <v>-0.74712414004358463</v>
      </c>
      <c r="I864" s="120">
        <v>0</v>
      </c>
      <c r="J864" s="120">
        <v>2.7862701699999999</v>
      </c>
      <c r="K864" s="75">
        <f t="shared" si="40"/>
        <v>-1</v>
      </c>
      <c r="L864" s="75">
        <f t="shared" si="41"/>
        <v>0</v>
      </c>
    </row>
    <row r="865" spans="1:12" x14ac:dyDescent="0.2">
      <c r="A865" s="119" t="s">
        <v>2149</v>
      </c>
      <c r="B865" s="60" t="s">
        <v>2150</v>
      </c>
      <c r="C865" s="60" t="s">
        <v>703</v>
      </c>
      <c r="D865" s="60" t="s">
        <v>236</v>
      </c>
      <c r="E865" s="60" t="s">
        <v>237</v>
      </c>
      <c r="F865" s="120">
        <v>0.56215937999999999</v>
      </c>
      <c r="G865" s="120">
        <v>1.4632691200000001</v>
      </c>
      <c r="H865" s="75">
        <f t="shared" si="39"/>
        <v>-0.61581955614562545</v>
      </c>
      <c r="I865" s="120">
        <v>0</v>
      </c>
      <c r="J865" s="120">
        <v>1.72539697</v>
      </c>
      <c r="K865" s="75">
        <f t="shared" si="40"/>
        <v>-1</v>
      </c>
      <c r="L865" s="75">
        <f t="shared" si="41"/>
        <v>0</v>
      </c>
    </row>
    <row r="866" spans="1:12" x14ac:dyDescent="0.2">
      <c r="A866" s="119" t="s">
        <v>2167</v>
      </c>
      <c r="B866" s="60" t="s">
        <v>1102</v>
      </c>
      <c r="C866" s="60" t="s">
        <v>1038</v>
      </c>
      <c r="D866" s="60" t="s">
        <v>236</v>
      </c>
      <c r="E866" s="60" t="s">
        <v>237</v>
      </c>
      <c r="F866" s="120">
        <v>0.78195752000000007</v>
      </c>
      <c r="G866" s="120">
        <v>0.43807924999999998</v>
      </c>
      <c r="H866" s="75">
        <f t="shared" si="39"/>
        <v>0.78496817642013439</v>
      </c>
      <c r="I866" s="120">
        <v>0</v>
      </c>
      <c r="J866" s="120">
        <v>1.45319939</v>
      </c>
      <c r="K866" s="75">
        <f t="shared" si="40"/>
        <v>-1</v>
      </c>
      <c r="L866" s="75">
        <f t="shared" si="41"/>
        <v>0</v>
      </c>
    </row>
    <row r="867" spans="1:12" x14ac:dyDescent="0.2">
      <c r="A867" s="119" t="s">
        <v>2908</v>
      </c>
      <c r="B867" s="60" t="s">
        <v>1875</v>
      </c>
      <c r="C867" s="60" t="s">
        <v>945</v>
      </c>
      <c r="D867" s="60" t="s">
        <v>235</v>
      </c>
      <c r="E867" s="60" t="s">
        <v>1088</v>
      </c>
      <c r="F867" s="120">
        <v>3.7323499999999997E-3</v>
      </c>
      <c r="G867" s="120">
        <v>1.0992200000000001E-2</v>
      </c>
      <c r="H867" s="75">
        <f t="shared" si="39"/>
        <v>-0.66045468605010837</v>
      </c>
      <c r="I867" s="120">
        <v>0</v>
      </c>
      <c r="J867" s="120">
        <v>0.71142819999999996</v>
      </c>
      <c r="K867" s="75">
        <f t="shared" si="40"/>
        <v>-1</v>
      </c>
      <c r="L867" s="75">
        <f t="shared" si="41"/>
        <v>0</v>
      </c>
    </row>
    <row r="868" spans="1:12" x14ac:dyDescent="0.2">
      <c r="A868" s="119" t="s">
        <v>2011</v>
      </c>
      <c r="B868" s="60" t="s">
        <v>336</v>
      </c>
      <c r="C868" s="60" t="s">
        <v>944</v>
      </c>
      <c r="D868" s="60" t="s">
        <v>878</v>
      </c>
      <c r="E868" s="60" t="s">
        <v>1088</v>
      </c>
      <c r="F868" s="120">
        <v>4.2746430000000002E-2</v>
      </c>
      <c r="G868" s="120">
        <v>0.81694553000000003</v>
      </c>
      <c r="H868" s="75">
        <f t="shared" si="39"/>
        <v>-0.94767529972285913</v>
      </c>
      <c r="I868" s="120">
        <v>0</v>
      </c>
      <c r="J868" s="120">
        <v>0.71040643999999997</v>
      </c>
      <c r="K868" s="75">
        <f t="shared" si="40"/>
        <v>-1</v>
      </c>
      <c r="L868" s="75">
        <f t="shared" si="41"/>
        <v>0</v>
      </c>
    </row>
    <row r="869" spans="1:12" x14ac:dyDescent="0.2">
      <c r="A869" s="119" t="s">
        <v>2026</v>
      </c>
      <c r="B869" s="60" t="s">
        <v>15</v>
      </c>
      <c r="C869" s="60" t="s">
        <v>944</v>
      </c>
      <c r="D869" s="60" t="s">
        <v>878</v>
      </c>
      <c r="E869" s="60" t="s">
        <v>1088</v>
      </c>
      <c r="F869" s="120">
        <v>3.5672919900000002</v>
      </c>
      <c r="G869" s="120">
        <v>0.95905277</v>
      </c>
      <c r="H869" s="75">
        <f t="shared" si="39"/>
        <v>2.719599277107557</v>
      </c>
      <c r="I869" s="120">
        <v>0</v>
      </c>
      <c r="J869" s="120">
        <v>0.63870204000000008</v>
      </c>
      <c r="K869" s="75">
        <f t="shared" si="40"/>
        <v>-1</v>
      </c>
      <c r="L869" s="75">
        <f t="shared" si="41"/>
        <v>0</v>
      </c>
    </row>
    <row r="870" spans="1:12" x14ac:dyDescent="0.2">
      <c r="A870" s="119" t="s">
        <v>2036</v>
      </c>
      <c r="B870" s="60" t="s">
        <v>13</v>
      </c>
      <c r="C870" s="60" t="s">
        <v>944</v>
      </c>
      <c r="D870" s="60" t="s">
        <v>878</v>
      </c>
      <c r="E870" s="60" t="s">
        <v>1088</v>
      </c>
      <c r="F870" s="120">
        <v>0.76999889528063803</v>
      </c>
      <c r="G870" s="120">
        <v>0</v>
      </c>
      <c r="H870" s="75" t="str">
        <f t="shared" si="39"/>
        <v/>
      </c>
      <c r="I870" s="120">
        <v>0</v>
      </c>
      <c r="J870" s="120">
        <v>0.41640525427460201</v>
      </c>
      <c r="K870" s="75">
        <f t="shared" si="40"/>
        <v>-1</v>
      </c>
      <c r="L870" s="75">
        <f t="shared" si="41"/>
        <v>0</v>
      </c>
    </row>
    <row r="871" spans="1:12" x14ac:dyDescent="0.2">
      <c r="A871" s="119" t="s">
        <v>1750</v>
      </c>
      <c r="B871" s="60" t="s">
        <v>1751</v>
      </c>
      <c r="C871" s="60" t="s">
        <v>703</v>
      </c>
      <c r="D871" s="60" t="s">
        <v>235</v>
      </c>
      <c r="E871" s="60" t="s">
        <v>1088</v>
      </c>
      <c r="F871" s="120">
        <v>0.11474607000000001</v>
      </c>
      <c r="G871" s="120">
        <v>0.18409225000000001</v>
      </c>
      <c r="H871" s="75">
        <f t="shared" si="39"/>
        <v>-0.37669255495546394</v>
      </c>
      <c r="I871" s="120">
        <v>0</v>
      </c>
      <c r="J871" s="120">
        <v>0.35176333000000004</v>
      </c>
      <c r="K871" s="75">
        <f t="shared" si="40"/>
        <v>-1</v>
      </c>
      <c r="L871" s="75">
        <f t="shared" si="41"/>
        <v>0</v>
      </c>
    </row>
    <row r="872" spans="1:12" x14ac:dyDescent="0.2">
      <c r="A872" s="119" t="s">
        <v>1724</v>
      </c>
      <c r="B872" s="60" t="s">
        <v>1657</v>
      </c>
      <c r="C872" s="60" t="s">
        <v>170</v>
      </c>
      <c r="D872" s="60" t="s">
        <v>236</v>
      </c>
      <c r="E872" s="60" t="s">
        <v>237</v>
      </c>
      <c r="F872" s="120">
        <v>1.5045600000000001E-2</v>
      </c>
      <c r="G872" s="120">
        <v>6.0740000000000004E-3</v>
      </c>
      <c r="H872" s="75">
        <f t="shared" si="39"/>
        <v>1.4770497201185382</v>
      </c>
      <c r="I872" s="120">
        <v>0</v>
      </c>
      <c r="J872" s="120">
        <v>0.34871516999999996</v>
      </c>
      <c r="K872" s="75">
        <f t="shared" si="40"/>
        <v>-1</v>
      </c>
      <c r="L872" s="75">
        <f t="shared" si="41"/>
        <v>0</v>
      </c>
    </row>
    <row r="873" spans="1:12" x14ac:dyDescent="0.2">
      <c r="A873" s="119" t="s">
        <v>2589</v>
      </c>
      <c r="B873" s="60" t="s">
        <v>427</v>
      </c>
      <c r="C873" s="60" t="s">
        <v>703</v>
      </c>
      <c r="D873" s="60" t="s">
        <v>235</v>
      </c>
      <c r="E873" s="60" t="s">
        <v>1088</v>
      </c>
      <c r="F873" s="120">
        <v>0</v>
      </c>
      <c r="G873" s="120">
        <v>0.29202</v>
      </c>
      <c r="H873" s="75">
        <f t="shared" si="39"/>
        <v>-1</v>
      </c>
      <c r="I873" s="120">
        <v>0</v>
      </c>
      <c r="J873" s="120">
        <v>0.29202</v>
      </c>
      <c r="K873" s="75">
        <f t="shared" si="40"/>
        <v>-1</v>
      </c>
      <c r="L873" s="75" t="str">
        <f t="shared" si="41"/>
        <v/>
      </c>
    </row>
    <row r="874" spans="1:12" x14ac:dyDescent="0.2">
      <c r="A874" s="119" t="s">
        <v>2657</v>
      </c>
      <c r="B874" s="60" t="s">
        <v>80</v>
      </c>
      <c r="C874" s="60" t="s">
        <v>939</v>
      </c>
      <c r="D874" s="60" t="s">
        <v>235</v>
      </c>
      <c r="E874" s="60" t="s">
        <v>1088</v>
      </c>
      <c r="F874" s="120">
        <v>3.739676937</v>
      </c>
      <c r="G874" s="120">
        <v>3.0987479700000002</v>
      </c>
      <c r="H874" s="75">
        <f t="shared" si="39"/>
        <v>0.20683481625645084</v>
      </c>
      <c r="I874" s="120">
        <v>0</v>
      </c>
      <c r="J874" s="120">
        <v>0.28181546000000002</v>
      </c>
      <c r="K874" s="75">
        <f t="shared" si="40"/>
        <v>-1</v>
      </c>
      <c r="L874" s="75">
        <f t="shared" si="41"/>
        <v>0</v>
      </c>
    </row>
    <row r="875" spans="1:12" x14ac:dyDescent="0.2">
      <c r="A875" s="119" t="s">
        <v>2243</v>
      </c>
      <c r="B875" s="60" t="s">
        <v>294</v>
      </c>
      <c r="C875" s="60" t="s">
        <v>940</v>
      </c>
      <c r="D875" s="60" t="s">
        <v>235</v>
      </c>
      <c r="E875" s="60" t="s">
        <v>1088</v>
      </c>
      <c r="F875" s="120">
        <v>8.9527999999999986E-3</v>
      </c>
      <c r="G875" s="120">
        <v>0.223911263</v>
      </c>
      <c r="H875" s="75">
        <f t="shared" si="39"/>
        <v>-0.96001630342284305</v>
      </c>
      <c r="I875" s="120">
        <v>0</v>
      </c>
      <c r="J875" s="120">
        <v>0.18208821</v>
      </c>
      <c r="K875" s="75">
        <f t="shared" si="40"/>
        <v>-1</v>
      </c>
      <c r="L875" s="75">
        <f t="shared" si="41"/>
        <v>0</v>
      </c>
    </row>
    <row r="876" spans="1:12" x14ac:dyDescent="0.2">
      <c r="A876" s="119" t="s">
        <v>2639</v>
      </c>
      <c r="B876" s="60" t="s">
        <v>215</v>
      </c>
      <c r="C876" s="60" t="s">
        <v>939</v>
      </c>
      <c r="D876" s="60" t="s">
        <v>235</v>
      </c>
      <c r="E876" s="60" t="s">
        <v>1088</v>
      </c>
      <c r="F876" s="120">
        <v>1.3428675299999999</v>
      </c>
      <c r="G876" s="120">
        <v>1.7657976479999999</v>
      </c>
      <c r="H876" s="75">
        <f t="shared" si="39"/>
        <v>-0.23951222184434584</v>
      </c>
      <c r="I876" s="120">
        <v>0</v>
      </c>
      <c r="J876" s="120">
        <v>0.14402089000000001</v>
      </c>
      <c r="K876" s="75">
        <f t="shared" si="40"/>
        <v>-1</v>
      </c>
      <c r="L876" s="75">
        <f t="shared" si="41"/>
        <v>0</v>
      </c>
    </row>
    <row r="877" spans="1:12" x14ac:dyDescent="0.2">
      <c r="A877" s="119" t="s">
        <v>2497</v>
      </c>
      <c r="B877" s="60" t="s">
        <v>2116</v>
      </c>
      <c r="C877" s="60" t="s">
        <v>302</v>
      </c>
      <c r="D877" s="60" t="s">
        <v>878</v>
      </c>
      <c r="E877" s="60" t="s">
        <v>1088</v>
      </c>
      <c r="F877" s="120">
        <v>0.23281979999999999</v>
      </c>
      <c r="G877" s="120">
        <v>0.14486209999999999</v>
      </c>
      <c r="H877" s="75">
        <f t="shared" si="39"/>
        <v>0.60718227887073284</v>
      </c>
      <c r="I877" s="120">
        <v>0</v>
      </c>
      <c r="J877" s="120">
        <v>0.1375866</v>
      </c>
      <c r="K877" s="75">
        <f t="shared" si="40"/>
        <v>-1</v>
      </c>
      <c r="L877" s="75">
        <f t="shared" si="41"/>
        <v>0</v>
      </c>
    </row>
    <row r="878" spans="1:12" x14ac:dyDescent="0.2">
      <c r="A878" s="119" t="s">
        <v>2547</v>
      </c>
      <c r="B878" s="60" t="s">
        <v>566</v>
      </c>
      <c r="C878" s="60" t="s">
        <v>943</v>
      </c>
      <c r="D878" s="60" t="s">
        <v>235</v>
      </c>
      <c r="E878" s="60" t="s">
        <v>1088</v>
      </c>
      <c r="F878" s="120">
        <v>2.5288499999999998E-2</v>
      </c>
      <c r="G878" s="120">
        <v>3.2622400000000003E-2</v>
      </c>
      <c r="H878" s="75">
        <f t="shared" si="39"/>
        <v>-0.22481178576683514</v>
      </c>
      <c r="I878" s="120">
        <v>0</v>
      </c>
      <c r="J878" s="120">
        <v>0.11985700000000001</v>
      </c>
      <c r="K878" s="75">
        <f t="shared" si="40"/>
        <v>-1</v>
      </c>
      <c r="L878" s="75">
        <f t="shared" si="41"/>
        <v>0</v>
      </c>
    </row>
    <row r="879" spans="1:12" x14ac:dyDescent="0.2">
      <c r="A879" s="119" t="s">
        <v>2323</v>
      </c>
      <c r="B879" s="60" t="s">
        <v>497</v>
      </c>
      <c r="C879" s="60" t="s">
        <v>940</v>
      </c>
      <c r="D879" s="60" t="s">
        <v>235</v>
      </c>
      <c r="E879" s="60" t="s">
        <v>1088</v>
      </c>
      <c r="F879" s="120">
        <v>1.7340000000000001E-4</v>
      </c>
      <c r="G879" s="120">
        <v>0.12133055000000001</v>
      </c>
      <c r="H879" s="75">
        <f t="shared" si="39"/>
        <v>-0.99857084633672233</v>
      </c>
      <c r="I879" s="120">
        <v>0</v>
      </c>
      <c r="J879" s="120">
        <v>0.11476873</v>
      </c>
      <c r="K879" s="75">
        <f t="shared" si="40"/>
        <v>-1</v>
      </c>
      <c r="L879" s="75">
        <f t="shared" si="41"/>
        <v>0</v>
      </c>
    </row>
    <row r="880" spans="1:12" x14ac:dyDescent="0.2">
      <c r="A880" s="119" t="s">
        <v>2563</v>
      </c>
      <c r="B880" s="60" t="s">
        <v>1486</v>
      </c>
      <c r="C880" s="60" t="s">
        <v>1038</v>
      </c>
      <c r="D880" s="60" t="s">
        <v>235</v>
      </c>
      <c r="E880" s="60" t="s">
        <v>1088</v>
      </c>
      <c r="F880" s="120">
        <v>0</v>
      </c>
      <c r="G880" s="120">
        <v>5.2492900000000002E-2</v>
      </c>
      <c r="H880" s="75">
        <f t="shared" si="39"/>
        <v>-1</v>
      </c>
      <c r="I880" s="120">
        <v>0</v>
      </c>
      <c r="J880" s="120">
        <v>0.10495955</v>
      </c>
      <c r="K880" s="75">
        <f t="shared" si="40"/>
        <v>-1</v>
      </c>
      <c r="L880" s="75" t="str">
        <f t="shared" si="41"/>
        <v/>
      </c>
    </row>
    <row r="881" spans="1:12" x14ac:dyDescent="0.2">
      <c r="A881" s="119" t="s">
        <v>2492</v>
      </c>
      <c r="B881" s="60" t="s">
        <v>158</v>
      </c>
      <c r="C881" s="60" t="s">
        <v>170</v>
      </c>
      <c r="D881" s="60" t="s">
        <v>878</v>
      </c>
      <c r="E881" s="60" t="s">
        <v>1088</v>
      </c>
      <c r="F881" s="120">
        <v>0.12027439400000001</v>
      </c>
      <c r="G881" s="120">
        <v>0.32656024</v>
      </c>
      <c r="H881" s="75">
        <f t="shared" si="39"/>
        <v>-0.63169308670277802</v>
      </c>
      <c r="I881" s="120">
        <v>0</v>
      </c>
      <c r="J881" s="120">
        <v>0.10004842999999999</v>
      </c>
      <c r="K881" s="75">
        <f t="shared" si="40"/>
        <v>-1</v>
      </c>
      <c r="L881" s="75">
        <f t="shared" si="41"/>
        <v>0</v>
      </c>
    </row>
    <row r="882" spans="1:12" x14ac:dyDescent="0.2">
      <c r="A882" s="119" t="s">
        <v>2153</v>
      </c>
      <c r="B882" s="60" t="s">
        <v>1478</v>
      </c>
      <c r="C882" s="60" t="s">
        <v>1038</v>
      </c>
      <c r="D882" s="60" t="s">
        <v>236</v>
      </c>
      <c r="E882" s="60" t="s">
        <v>237</v>
      </c>
      <c r="F882" s="120">
        <v>0.27763890000000002</v>
      </c>
      <c r="G882" s="120">
        <v>0.37092668000000001</v>
      </c>
      <c r="H882" s="75">
        <f t="shared" si="39"/>
        <v>-0.25149924507991706</v>
      </c>
      <c r="I882" s="120">
        <v>0</v>
      </c>
      <c r="J882" s="120">
        <v>9.8616820000000008E-2</v>
      </c>
      <c r="K882" s="75">
        <f t="shared" si="40"/>
        <v>-1</v>
      </c>
      <c r="L882" s="75">
        <f t="shared" si="41"/>
        <v>0</v>
      </c>
    </row>
    <row r="883" spans="1:12" x14ac:dyDescent="0.2">
      <c r="A883" s="119" t="s">
        <v>1964</v>
      </c>
      <c r="B883" s="60" t="s">
        <v>645</v>
      </c>
      <c r="C883" s="60" t="s">
        <v>944</v>
      </c>
      <c r="D883" s="60" t="s">
        <v>236</v>
      </c>
      <c r="E883" s="60" t="s">
        <v>237</v>
      </c>
      <c r="F883" s="120">
        <v>0.24691903000000001</v>
      </c>
      <c r="G883" s="120">
        <v>0.35838661999999999</v>
      </c>
      <c r="H883" s="75">
        <f t="shared" si="39"/>
        <v>-0.31102609243615176</v>
      </c>
      <c r="I883" s="120">
        <v>0</v>
      </c>
      <c r="J883" s="120">
        <v>9.5973299999999998E-2</v>
      </c>
      <c r="K883" s="75">
        <f t="shared" si="40"/>
        <v>-1</v>
      </c>
      <c r="L883" s="75">
        <f t="shared" si="41"/>
        <v>0</v>
      </c>
    </row>
    <row r="884" spans="1:12" x14ac:dyDescent="0.2">
      <c r="A884" s="119" t="s">
        <v>2462</v>
      </c>
      <c r="B884" s="60" t="s">
        <v>876</v>
      </c>
      <c r="C884" s="60" t="s">
        <v>524</v>
      </c>
      <c r="D884" s="60" t="s">
        <v>235</v>
      </c>
      <c r="E884" s="60" t="s">
        <v>1088</v>
      </c>
      <c r="F884" s="120">
        <v>2.5552150000000003E-2</v>
      </c>
      <c r="G884" s="120">
        <v>0.22303298000000002</v>
      </c>
      <c r="H884" s="75">
        <f t="shared" si="39"/>
        <v>-0.88543331125289182</v>
      </c>
      <c r="I884" s="120">
        <v>0</v>
      </c>
      <c r="J884" s="120">
        <v>8.2326700000000003E-2</v>
      </c>
      <c r="K884" s="75">
        <f t="shared" si="40"/>
        <v>-1</v>
      </c>
      <c r="L884" s="75">
        <f t="shared" si="41"/>
        <v>0</v>
      </c>
    </row>
    <row r="885" spans="1:12" x14ac:dyDescent="0.2">
      <c r="A885" s="119" t="s">
        <v>2060</v>
      </c>
      <c r="B885" s="60" t="s">
        <v>47</v>
      </c>
      <c r="C885" s="60" t="s">
        <v>2050</v>
      </c>
      <c r="D885" s="60" t="s">
        <v>236</v>
      </c>
      <c r="E885" s="60" t="s">
        <v>237</v>
      </c>
      <c r="F885" s="120">
        <v>0.4347105</v>
      </c>
      <c r="G885" s="120">
        <v>7.0049999999999999E-3</v>
      </c>
      <c r="H885" s="75">
        <f t="shared" si="39"/>
        <v>61.057173447537473</v>
      </c>
      <c r="I885" s="120">
        <v>0</v>
      </c>
      <c r="J885" s="120">
        <v>7.9854999999999995E-2</v>
      </c>
      <c r="K885" s="75">
        <f t="shared" si="40"/>
        <v>-1</v>
      </c>
      <c r="L885" s="75">
        <f t="shared" si="41"/>
        <v>0</v>
      </c>
    </row>
    <row r="886" spans="1:12" x14ac:dyDescent="0.2">
      <c r="A886" s="119" t="s">
        <v>2887</v>
      </c>
      <c r="B886" s="60" t="s">
        <v>832</v>
      </c>
      <c r="C886" s="60" t="s">
        <v>945</v>
      </c>
      <c r="D886" s="60" t="s">
        <v>235</v>
      </c>
      <c r="E886" s="60" t="s">
        <v>1088</v>
      </c>
      <c r="F886" s="120">
        <v>0.14385832999999998</v>
      </c>
      <c r="G886" s="120">
        <v>0.12513309</v>
      </c>
      <c r="H886" s="75">
        <f t="shared" si="39"/>
        <v>0.1496425925388718</v>
      </c>
      <c r="I886" s="120">
        <v>0</v>
      </c>
      <c r="J886" s="120">
        <v>7.8345639999999994E-2</v>
      </c>
      <c r="K886" s="75">
        <f t="shared" si="40"/>
        <v>-1</v>
      </c>
      <c r="L886" s="75">
        <f t="shared" si="41"/>
        <v>0</v>
      </c>
    </row>
    <row r="887" spans="1:12" x14ac:dyDescent="0.2">
      <c r="A887" s="119" t="s">
        <v>2017</v>
      </c>
      <c r="B887" s="60" t="s">
        <v>4</v>
      </c>
      <c r="C887" s="60" t="s">
        <v>944</v>
      </c>
      <c r="D887" s="60" t="s">
        <v>236</v>
      </c>
      <c r="E887" s="60" t="s">
        <v>1088</v>
      </c>
      <c r="F887" s="120">
        <v>1.7445180000000001E-2</v>
      </c>
      <c r="G887" s="120">
        <v>7.0333999999999994E-2</v>
      </c>
      <c r="H887" s="75">
        <f t="shared" si="39"/>
        <v>-0.75196661643017593</v>
      </c>
      <c r="I887" s="120">
        <v>0</v>
      </c>
      <c r="J887" s="120">
        <v>7.0333999999999994E-2</v>
      </c>
      <c r="K887" s="75">
        <f t="shared" si="40"/>
        <v>-1</v>
      </c>
      <c r="L887" s="75">
        <f t="shared" si="41"/>
        <v>0</v>
      </c>
    </row>
    <row r="888" spans="1:12" x14ac:dyDescent="0.2">
      <c r="A888" s="119" t="s">
        <v>1729</v>
      </c>
      <c r="B888" s="60" t="s">
        <v>1487</v>
      </c>
      <c r="C888" s="60" t="s">
        <v>170</v>
      </c>
      <c r="D888" s="60" t="s">
        <v>878</v>
      </c>
      <c r="E888" s="60" t="s">
        <v>1088</v>
      </c>
      <c r="F888" s="120">
        <v>0.56602029000000009</v>
      </c>
      <c r="G888" s="120">
        <v>1.0361589</v>
      </c>
      <c r="H888" s="75">
        <f t="shared" si="39"/>
        <v>-0.45373215440218673</v>
      </c>
      <c r="I888" s="120">
        <v>0</v>
      </c>
      <c r="J888" s="120">
        <v>6.7443580000000003E-2</v>
      </c>
      <c r="K888" s="75">
        <f t="shared" si="40"/>
        <v>-1</v>
      </c>
      <c r="L888" s="75">
        <f t="shared" si="41"/>
        <v>0</v>
      </c>
    </row>
    <row r="889" spans="1:12" x14ac:dyDescent="0.2">
      <c r="A889" s="119" t="s">
        <v>1095</v>
      </c>
      <c r="B889" s="60" t="s">
        <v>63</v>
      </c>
      <c r="C889" s="60" t="s">
        <v>524</v>
      </c>
      <c r="D889" s="60" t="s">
        <v>235</v>
      </c>
      <c r="E889" s="60" t="s">
        <v>1088</v>
      </c>
      <c r="F889" s="120">
        <v>0.62859444999999992</v>
      </c>
      <c r="G889" s="120">
        <v>0.30516871000000001</v>
      </c>
      <c r="H889" s="75">
        <f t="shared" si="39"/>
        <v>1.0598260221370661</v>
      </c>
      <c r="I889" s="120">
        <v>0</v>
      </c>
      <c r="J889" s="120">
        <v>6.6279699999999997E-2</v>
      </c>
      <c r="K889" s="75">
        <f t="shared" si="40"/>
        <v>-1</v>
      </c>
      <c r="L889" s="75">
        <f t="shared" si="41"/>
        <v>0</v>
      </c>
    </row>
    <row r="890" spans="1:12" x14ac:dyDescent="0.2">
      <c r="A890" s="119" t="s">
        <v>2263</v>
      </c>
      <c r="B890" s="60" t="s">
        <v>1021</v>
      </c>
      <c r="C890" s="60" t="s">
        <v>940</v>
      </c>
      <c r="D890" s="60" t="s">
        <v>235</v>
      </c>
      <c r="E890" s="60" t="s">
        <v>1088</v>
      </c>
      <c r="F890" s="120">
        <v>6.6005999999999997E-4</v>
      </c>
      <c r="G890" s="120">
        <v>1.991236E-2</v>
      </c>
      <c r="H890" s="75">
        <f t="shared" si="39"/>
        <v>-0.96685174434371413</v>
      </c>
      <c r="I890" s="120">
        <v>0</v>
      </c>
      <c r="J890" s="120">
        <v>5.318345E-2</v>
      </c>
      <c r="K890" s="75">
        <f t="shared" si="40"/>
        <v>-1</v>
      </c>
      <c r="L890" s="75">
        <f t="shared" si="41"/>
        <v>0</v>
      </c>
    </row>
    <row r="891" spans="1:12" x14ac:dyDescent="0.2">
      <c r="A891" s="119" t="s">
        <v>2510</v>
      </c>
      <c r="B891" s="60" t="s">
        <v>164</v>
      </c>
      <c r="C891" s="60" t="s">
        <v>170</v>
      </c>
      <c r="D891" s="60" t="s">
        <v>236</v>
      </c>
      <c r="E891" s="60" t="s">
        <v>1088</v>
      </c>
      <c r="F891" s="120">
        <v>0.23413879999999998</v>
      </c>
      <c r="G891" s="120">
        <v>0.88964737000000005</v>
      </c>
      <c r="H891" s="75">
        <f t="shared" si="39"/>
        <v>-0.73681842053891544</v>
      </c>
      <c r="I891" s="120">
        <v>0</v>
      </c>
      <c r="J891" s="120">
        <v>5.1689400000000003E-2</v>
      </c>
      <c r="K891" s="75">
        <f t="shared" si="40"/>
        <v>-1</v>
      </c>
      <c r="L891" s="75">
        <f t="shared" si="41"/>
        <v>0</v>
      </c>
    </row>
    <row r="892" spans="1:12" x14ac:dyDescent="0.2">
      <c r="A892" s="119" t="s">
        <v>2044</v>
      </c>
      <c r="B892" s="60" t="s">
        <v>2045</v>
      </c>
      <c r="C892" s="60" t="s">
        <v>944</v>
      </c>
      <c r="D892" s="60" t="s">
        <v>878</v>
      </c>
      <c r="E892" s="60" t="s">
        <v>237</v>
      </c>
      <c r="F892" s="120">
        <v>0.14494899999999999</v>
      </c>
      <c r="G892" s="120">
        <v>4.8885699999999997E-2</v>
      </c>
      <c r="H892" s="75">
        <f t="shared" si="39"/>
        <v>1.965059311823294</v>
      </c>
      <c r="I892" s="120">
        <v>0</v>
      </c>
      <c r="J892" s="120">
        <v>4.6281849999999999E-2</v>
      </c>
      <c r="K892" s="75">
        <f t="shared" si="40"/>
        <v>-1</v>
      </c>
      <c r="L892" s="75">
        <f t="shared" si="41"/>
        <v>0</v>
      </c>
    </row>
    <row r="893" spans="1:12" x14ac:dyDescent="0.2">
      <c r="A893" s="119" t="s">
        <v>1804</v>
      </c>
      <c r="B893" s="60" t="s">
        <v>629</v>
      </c>
      <c r="C893" s="60" t="s">
        <v>703</v>
      </c>
      <c r="D893" s="60" t="s">
        <v>235</v>
      </c>
      <c r="E893" s="60" t="s">
        <v>1088</v>
      </c>
      <c r="F893" s="120">
        <v>8.9519700000000001E-3</v>
      </c>
      <c r="G893" s="120">
        <v>5.6764750000000003E-2</v>
      </c>
      <c r="H893" s="75">
        <f t="shared" si="39"/>
        <v>-0.84229702412148388</v>
      </c>
      <c r="I893" s="120">
        <v>0</v>
      </c>
      <c r="J893" s="120">
        <v>3.9205999999999998E-2</v>
      </c>
      <c r="K893" s="75">
        <f t="shared" si="40"/>
        <v>-1</v>
      </c>
      <c r="L893" s="75">
        <f t="shared" si="41"/>
        <v>0</v>
      </c>
    </row>
    <row r="894" spans="1:12" x14ac:dyDescent="0.2">
      <c r="A894" s="119" t="s">
        <v>2103</v>
      </c>
      <c r="B894" s="60" t="s">
        <v>281</v>
      </c>
      <c r="C894" s="60" t="s">
        <v>302</v>
      </c>
      <c r="D894" s="60" t="s">
        <v>236</v>
      </c>
      <c r="E894" s="60" t="s">
        <v>237</v>
      </c>
      <c r="F894" s="120">
        <v>0.95981021</v>
      </c>
      <c r="G894" s="120">
        <v>1.29205E-2</v>
      </c>
      <c r="H894" s="75">
        <f t="shared" si="39"/>
        <v>73.285841105220385</v>
      </c>
      <c r="I894" s="120">
        <v>0</v>
      </c>
      <c r="J894" s="120">
        <v>3.7707999999999998E-2</v>
      </c>
      <c r="K894" s="75">
        <f t="shared" si="40"/>
        <v>-1</v>
      </c>
      <c r="L894" s="75">
        <f t="shared" si="41"/>
        <v>0</v>
      </c>
    </row>
    <row r="895" spans="1:12" x14ac:dyDescent="0.2">
      <c r="A895" s="119" t="s">
        <v>2618</v>
      </c>
      <c r="B895" s="119" t="s">
        <v>71</v>
      </c>
      <c r="C895" s="119" t="s">
        <v>939</v>
      </c>
      <c r="D895" s="60" t="s">
        <v>235</v>
      </c>
      <c r="E895" s="60" t="s">
        <v>1088</v>
      </c>
      <c r="F895" s="120">
        <v>4.8586279050000005</v>
      </c>
      <c r="G895" s="120">
        <v>10.311333484999999</v>
      </c>
      <c r="H895" s="75">
        <f t="shared" si="39"/>
        <v>-0.52880702461346085</v>
      </c>
      <c r="I895" s="120">
        <v>0</v>
      </c>
      <c r="J895" s="120">
        <v>2.4500810000000001E-2</v>
      </c>
      <c r="K895" s="75">
        <f t="shared" si="40"/>
        <v>-1</v>
      </c>
      <c r="L895" s="75">
        <f t="shared" si="41"/>
        <v>0</v>
      </c>
    </row>
    <row r="896" spans="1:12" x14ac:dyDescent="0.2">
      <c r="A896" s="119" t="s">
        <v>1744</v>
      </c>
      <c r="B896" s="60" t="s">
        <v>1745</v>
      </c>
      <c r="C896" s="60" t="s">
        <v>703</v>
      </c>
      <c r="D896" s="60" t="s">
        <v>235</v>
      </c>
      <c r="E896" s="60" t="s">
        <v>1088</v>
      </c>
      <c r="F896" s="120">
        <v>1.920177E-2</v>
      </c>
      <c r="G896" s="120">
        <v>3.4394220000000003E-2</v>
      </c>
      <c r="H896" s="75">
        <f t="shared" si="39"/>
        <v>-0.441715206799282</v>
      </c>
      <c r="I896" s="120">
        <v>0</v>
      </c>
      <c r="J896" s="120">
        <v>2.418348E-2</v>
      </c>
      <c r="K896" s="75">
        <f t="shared" si="40"/>
        <v>-1</v>
      </c>
      <c r="L896" s="75">
        <f t="shared" si="41"/>
        <v>0</v>
      </c>
    </row>
    <row r="897" spans="1:12" x14ac:dyDescent="0.2">
      <c r="A897" s="119" t="s">
        <v>2617</v>
      </c>
      <c r="B897" s="60" t="s">
        <v>207</v>
      </c>
      <c r="C897" s="60" t="s">
        <v>939</v>
      </c>
      <c r="D897" s="60" t="s">
        <v>235</v>
      </c>
      <c r="E897" s="60" t="s">
        <v>1088</v>
      </c>
      <c r="F897" s="120">
        <v>0.40520428000000003</v>
      </c>
      <c r="G897" s="120">
        <v>5.565639E-2</v>
      </c>
      <c r="H897" s="75">
        <f t="shared" si="39"/>
        <v>6.2804628543101702</v>
      </c>
      <c r="I897" s="120">
        <v>0</v>
      </c>
      <c r="J897" s="120">
        <v>2.0120060000000002E-2</v>
      </c>
      <c r="K897" s="75">
        <f t="shared" si="40"/>
        <v>-1</v>
      </c>
      <c r="L897" s="75">
        <f t="shared" si="41"/>
        <v>0</v>
      </c>
    </row>
    <row r="898" spans="1:12" x14ac:dyDescent="0.2">
      <c r="A898" s="119" t="s">
        <v>2603</v>
      </c>
      <c r="B898" s="60" t="s">
        <v>2604</v>
      </c>
      <c r="C898" s="60" t="s">
        <v>940</v>
      </c>
      <c r="D898" s="60" t="s">
        <v>235</v>
      </c>
      <c r="E898" s="60" t="s">
        <v>1088</v>
      </c>
      <c r="F898" s="120">
        <v>0.25854041</v>
      </c>
      <c r="G898" s="120">
        <v>0.28869294000000001</v>
      </c>
      <c r="H898" s="75">
        <f t="shared" si="39"/>
        <v>-0.1044449857346702</v>
      </c>
      <c r="I898" s="120">
        <v>0</v>
      </c>
      <c r="J898" s="120">
        <v>1.974917E-2</v>
      </c>
      <c r="K898" s="75">
        <f t="shared" si="40"/>
        <v>-1</v>
      </c>
      <c r="L898" s="75">
        <f t="shared" si="41"/>
        <v>0</v>
      </c>
    </row>
    <row r="899" spans="1:12" x14ac:dyDescent="0.2">
      <c r="A899" s="119" t="s">
        <v>2127</v>
      </c>
      <c r="B899" s="60" t="s">
        <v>2128</v>
      </c>
      <c r="C899" s="60" t="s">
        <v>302</v>
      </c>
      <c r="D899" s="60" t="s">
        <v>236</v>
      </c>
      <c r="E899" s="60" t="s">
        <v>237</v>
      </c>
      <c r="F899" s="120">
        <v>1.88799359</v>
      </c>
      <c r="G899" s="120">
        <v>0.29848001000000002</v>
      </c>
      <c r="H899" s="75">
        <f t="shared" si="39"/>
        <v>5.325360247743224</v>
      </c>
      <c r="I899" s="120">
        <v>0</v>
      </c>
      <c r="J899" s="120">
        <v>1.968259E-2</v>
      </c>
      <c r="K899" s="75">
        <f t="shared" si="40"/>
        <v>-1</v>
      </c>
      <c r="L899" s="75">
        <f t="shared" si="41"/>
        <v>0</v>
      </c>
    </row>
    <row r="900" spans="1:12" x14ac:dyDescent="0.2">
      <c r="A900" s="119" t="s">
        <v>2311</v>
      </c>
      <c r="B900" s="60" t="s">
        <v>461</v>
      </c>
      <c r="C900" s="60" t="s">
        <v>940</v>
      </c>
      <c r="D900" s="60" t="s">
        <v>235</v>
      </c>
      <c r="E900" s="60" t="s">
        <v>1088</v>
      </c>
      <c r="F900" s="120">
        <v>1.4808117790000002</v>
      </c>
      <c r="G900" s="120">
        <v>0.29758310799999999</v>
      </c>
      <c r="H900" s="75">
        <f t="shared" si="39"/>
        <v>3.976128480384042</v>
      </c>
      <c r="I900" s="120">
        <v>0</v>
      </c>
      <c r="J900" s="120">
        <v>1.4543440000000001E-2</v>
      </c>
      <c r="K900" s="75">
        <f t="shared" si="40"/>
        <v>-1</v>
      </c>
      <c r="L900" s="75">
        <f t="shared" si="41"/>
        <v>0</v>
      </c>
    </row>
    <row r="901" spans="1:12" x14ac:dyDescent="0.2">
      <c r="A901" s="119" t="s">
        <v>2560</v>
      </c>
      <c r="B901" s="60" t="s">
        <v>567</v>
      </c>
      <c r="C901" s="60" t="s">
        <v>943</v>
      </c>
      <c r="D901" s="60" t="s">
        <v>235</v>
      </c>
      <c r="E901" s="60" t="s">
        <v>1088</v>
      </c>
      <c r="F901" s="120">
        <v>2.7148479999999999E-2</v>
      </c>
      <c r="G901" s="120">
        <v>6.2903500000000001E-2</v>
      </c>
      <c r="H901" s="75">
        <f t="shared" si="39"/>
        <v>-0.56841066077404279</v>
      </c>
      <c r="I901" s="120">
        <v>0</v>
      </c>
      <c r="J901" s="120">
        <v>1.234233E-2</v>
      </c>
      <c r="K901" s="75">
        <f t="shared" si="40"/>
        <v>-1</v>
      </c>
      <c r="L901" s="75">
        <f t="shared" si="41"/>
        <v>0</v>
      </c>
    </row>
    <row r="902" spans="1:12" x14ac:dyDescent="0.2">
      <c r="A902" s="119" t="s">
        <v>2141</v>
      </c>
      <c r="B902" s="60" t="s">
        <v>2142</v>
      </c>
      <c r="C902" s="60" t="s">
        <v>302</v>
      </c>
      <c r="D902" s="60" t="s">
        <v>236</v>
      </c>
      <c r="E902" s="60" t="s">
        <v>237</v>
      </c>
      <c r="F902" s="120">
        <v>1.270345187</v>
      </c>
      <c r="G902" s="120">
        <v>0.59444046499999992</v>
      </c>
      <c r="H902" s="75">
        <f t="shared" si="39"/>
        <v>1.1370435927507057</v>
      </c>
      <c r="I902" s="120">
        <v>0</v>
      </c>
      <c r="J902" s="120">
        <v>1.0085E-2</v>
      </c>
      <c r="K902" s="75">
        <f t="shared" si="40"/>
        <v>-1</v>
      </c>
      <c r="L902" s="75">
        <f t="shared" si="41"/>
        <v>0</v>
      </c>
    </row>
    <row r="903" spans="1:12" x14ac:dyDescent="0.2">
      <c r="A903" s="119" t="s">
        <v>2550</v>
      </c>
      <c r="B903" s="60" t="s">
        <v>960</v>
      </c>
      <c r="C903" s="60" t="s">
        <v>943</v>
      </c>
      <c r="D903" s="60" t="s">
        <v>235</v>
      </c>
      <c r="E903" s="60" t="s">
        <v>1088</v>
      </c>
      <c r="F903" s="120">
        <v>8.6820000000000005E-3</v>
      </c>
      <c r="G903" s="120">
        <v>3.2461245E-2</v>
      </c>
      <c r="H903" s="75">
        <f t="shared" ref="H903:H966" si="42">IF(ISERROR(F903/G903-1),"",IF((F903/G903-1)&gt;10000%,"",F903/G903-1))</f>
        <v>-0.73254260580578467</v>
      </c>
      <c r="I903" s="120">
        <v>0</v>
      </c>
      <c r="J903" s="120">
        <v>1.0049290000000001E-2</v>
      </c>
      <c r="K903" s="75">
        <f t="shared" ref="K903:K966" si="43">IF(ISERROR(I903/J903-1),"",IF((I903/J903-1)&gt;10000%,"",I903/J903-1))</f>
        <v>-1</v>
      </c>
      <c r="L903" s="75">
        <f t="shared" ref="L903:L966" si="44">IF(ISERROR(I903/F903),"",IF(I903/F903&gt;10000%,"",I903/F903))</f>
        <v>0</v>
      </c>
    </row>
    <row r="904" spans="1:12" x14ac:dyDescent="0.2">
      <c r="A904" s="119" t="s">
        <v>2630</v>
      </c>
      <c r="B904" s="60" t="s">
        <v>72</v>
      </c>
      <c r="C904" s="60" t="s">
        <v>939</v>
      </c>
      <c r="D904" s="60" t="s">
        <v>235</v>
      </c>
      <c r="E904" s="60" t="s">
        <v>1088</v>
      </c>
      <c r="F904" s="120">
        <v>0.94563746999999998</v>
      </c>
      <c r="G904" s="120">
        <v>3.3138829300000001</v>
      </c>
      <c r="H904" s="75">
        <f t="shared" si="42"/>
        <v>-0.71464367028801468</v>
      </c>
      <c r="I904" s="120">
        <v>0</v>
      </c>
      <c r="J904" s="120">
        <v>9.5016000000000007E-3</v>
      </c>
      <c r="K904" s="75">
        <f t="shared" si="43"/>
        <v>-1</v>
      </c>
      <c r="L904" s="75">
        <f t="shared" si="44"/>
        <v>0</v>
      </c>
    </row>
    <row r="905" spans="1:12" x14ac:dyDescent="0.2">
      <c r="A905" s="119" t="s">
        <v>2911</v>
      </c>
      <c r="B905" s="60" t="s">
        <v>357</v>
      </c>
      <c r="C905" s="60" t="s">
        <v>945</v>
      </c>
      <c r="D905" s="60" t="s">
        <v>235</v>
      </c>
      <c r="E905" s="60" t="s">
        <v>1088</v>
      </c>
      <c r="F905" s="120">
        <v>0.112861</v>
      </c>
      <c r="G905" s="120">
        <v>7.3088999999999993E-3</v>
      </c>
      <c r="H905" s="75">
        <f t="shared" si="42"/>
        <v>14.441584917018979</v>
      </c>
      <c r="I905" s="120">
        <v>0</v>
      </c>
      <c r="J905" s="120">
        <v>7.3088999999999993E-3</v>
      </c>
      <c r="K905" s="75">
        <f t="shared" si="43"/>
        <v>-1</v>
      </c>
      <c r="L905" s="75">
        <f t="shared" si="44"/>
        <v>0</v>
      </c>
    </row>
    <row r="906" spans="1:12" x14ac:dyDescent="0.2">
      <c r="A906" s="119" t="s">
        <v>2558</v>
      </c>
      <c r="B906" s="60" t="s">
        <v>2234</v>
      </c>
      <c r="C906" s="60" t="s">
        <v>2089</v>
      </c>
      <c r="D906" s="60" t="s">
        <v>235</v>
      </c>
      <c r="E906" s="60" t="s">
        <v>237</v>
      </c>
      <c r="F906" s="120">
        <v>0</v>
      </c>
      <c r="G906" s="120">
        <v>6.8731199999999999E-3</v>
      </c>
      <c r="H906" s="75">
        <f t="shared" si="42"/>
        <v>-1</v>
      </c>
      <c r="I906" s="120">
        <v>0</v>
      </c>
      <c r="J906" s="120">
        <v>6.8731199999999999E-3</v>
      </c>
      <c r="K906" s="75">
        <f t="shared" si="43"/>
        <v>-1</v>
      </c>
      <c r="L906" s="75" t="str">
        <f t="shared" si="44"/>
        <v/>
      </c>
    </row>
    <row r="907" spans="1:12" x14ac:dyDescent="0.2">
      <c r="A907" s="119" t="s">
        <v>1998</v>
      </c>
      <c r="B907" s="60" t="s">
        <v>337</v>
      </c>
      <c r="C907" s="60" t="s">
        <v>944</v>
      </c>
      <c r="D907" s="60" t="s">
        <v>236</v>
      </c>
      <c r="E907" s="60" t="s">
        <v>1088</v>
      </c>
      <c r="F907" s="120">
        <v>0.29139607000000001</v>
      </c>
      <c r="G907" s="120">
        <v>0.52020027000000002</v>
      </c>
      <c r="H907" s="75">
        <f t="shared" si="42"/>
        <v>-0.4398386798222923</v>
      </c>
      <c r="I907" s="120">
        <v>0</v>
      </c>
      <c r="J907" s="120">
        <v>6.117E-3</v>
      </c>
      <c r="K907" s="75">
        <f t="shared" si="43"/>
        <v>-1</v>
      </c>
      <c r="L907" s="75">
        <f t="shared" si="44"/>
        <v>0</v>
      </c>
    </row>
    <row r="908" spans="1:12" x14ac:dyDescent="0.2">
      <c r="A908" s="119" t="s">
        <v>2592</v>
      </c>
      <c r="B908" s="60" t="s">
        <v>2230</v>
      </c>
      <c r="C908" s="60" t="s">
        <v>2089</v>
      </c>
      <c r="D908" s="60" t="s">
        <v>235</v>
      </c>
      <c r="E908" s="60" t="s">
        <v>1088</v>
      </c>
      <c r="F908" s="120">
        <v>0</v>
      </c>
      <c r="G908" s="120">
        <v>5.4200000000000003E-3</v>
      </c>
      <c r="H908" s="75">
        <f t="shared" si="42"/>
        <v>-1</v>
      </c>
      <c r="I908" s="120">
        <v>0</v>
      </c>
      <c r="J908" s="120">
        <v>5.4200000000000003E-3</v>
      </c>
      <c r="K908" s="75">
        <f t="shared" si="43"/>
        <v>-1</v>
      </c>
      <c r="L908" s="75" t="str">
        <f t="shared" si="44"/>
        <v/>
      </c>
    </row>
    <row r="909" spans="1:12" x14ac:dyDescent="0.2">
      <c r="A909" s="119" t="s">
        <v>2571</v>
      </c>
      <c r="B909" s="60" t="s">
        <v>118</v>
      </c>
      <c r="C909" s="60" t="s">
        <v>703</v>
      </c>
      <c r="D909" s="60" t="s">
        <v>235</v>
      </c>
      <c r="E909" s="60" t="s">
        <v>1088</v>
      </c>
      <c r="F909" s="120">
        <v>1.436191E-2</v>
      </c>
      <c r="G909" s="120">
        <v>1.9052799999999998E-2</v>
      </c>
      <c r="H909" s="75">
        <f t="shared" si="42"/>
        <v>-0.24620475730601266</v>
      </c>
      <c r="I909" s="120">
        <v>0</v>
      </c>
      <c r="J909" s="120">
        <v>1.802E-3</v>
      </c>
      <c r="K909" s="75">
        <f t="shared" si="43"/>
        <v>-1</v>
      </c>
      <c r="L909" s="75">
        <f t="shared" si="44"/>
        <v>0</v>
      </c>
    </row>
    <row r="910" spans="1:12" x14ac:dyDescent="0.2">
      <c r="A910" s="119" t="s">
        <v>2633</v>
      </c>
      <c r="B910" s="60" t="s">
        <v>1030</v>
      </c>
      <c r="C910" s="60" t="s">
        <v>939</v>
      </c>
      <c r="D910" s="60" t="s">
        <v>235</v>
      </c>
      <c r="E910" s="60" t="s">
        <v>1088</v>
      </c>
      <c r="F910" s="120">
        <v>4.6341598355580507</v>
      </c>
      <c r="G910" s="120">
        <v>5.1935573306954401</v>
      </c>
      <c r="H910" s="75">
        <f t="shared" si="42"/>
        <v>-0.107709891220645</v>
      </c>
      <c r="I910" s="120">
        <v>0</v>
      </c>
      <c r="J910" s="120">
        <v>0</v>
      </c>
      <c r="K910" s="75" t="str">
        <f t="shared" si="43"/>
        <v/>
      </c>
      <c r="L910" s="75">
        <f t="shared" si="44"/>
        <v>0</v>
      </c>
    </row>
    <row r="911" spans="1:12" x14ac:dyDescent="0.2">
      <c r="A911" s="119" t="s">
        <v>2663</v>
      </c>
      <c r="B911" s="60" t="s">
        <v>82</v>
      </c>
      <c r="C911" s="60" t="s">
        <v>939</v>
      </c>
      <c r="D911" s="60" t="s">
        <v>235</v>
      </c>
      <c r="E911" s="60" t="s">
        <v>1088</v>
      </c>
      <c r="F911" s="120">
        <v>6.0727768399999995</v>
      </c>
      <c r="G911" s="120">
        <v>3.18645435</v>
      </c>
      <c r="H911" s="75">
        <f t="shared" si="42"/>
        <v>0.90581008637390314</v>
      </c>
      <c r="I911" s="120">
        <v>0</v>
      </c>
      <c r="J911" s="120">
        <v>0</v>
      </c>
      <c r="K911" s="75" t="str">
        <f t="shared" si="43"/>
        <v/>
      </c>
      <c r="L911" s="75">
        <f t="shared" si="44"/>
        <v>0</v>
      </c>
    </row>
    <row r="912" spans="1:12" x14ac:dyDescent="0.2">
      <c r="A912" s="119" t="s">
        <v>2022</v>
      </c>
      <c r="B912" s="60" t="s">
        <v>8</v>
      </c>
      <c r="C912" s="60" t="s">
        <v>944</v>
      </c>
      <c r="D912" s="60" t="s">
        <v>236</v>
      </c>
      <c r="E912" s="60" t="s">
        <v>1088</v>
      </c>
      <c r="F912" s="120">
        <v>2.6031912300000002</v>
      </c>
      <c r="G912" s="120">
        <v>3.0907516400000001</v>
      </c>
      <c r="H912" s="75">
        <f t="shared" si="42"/>
        <v>-0.15774816833875394</v>
      </c>
      <c r="I912" s="120">
        <v>0</v>
      </c>
      <c r="J912" s="120">
        <v>0</v>
      </c>
      <c r="K912" s="75" t="str">
        <f t="shared" si="43"/>
        <v/>
      </c>
      <c r="L912" s="75">
        <f t="shared" si="44"/>
        <v>0</v>
      </c>
    </row>
    <row r="913" spans="1:12" x14ac:dyDescent="0.2">
      <c r="A913" s="119" t="s">
        <v>1716</v>
      </c>
      <c r="B913" s="60" t="s">
        <v>1655</v>
      </c>
      <c r="C913" s="60" t="s">
        <v>170</v>
      </c>
      <c r="D913" s="60" t="s">
        <v>236</v>
      </c>
      <c r="E913" s="60" t="s">
        <v>237</v>
      </c>
      <c r="F913" s="120">
        <v>1.1291809499999999</v>
      </c>
      <c r="G913" s="120">
        <v>2.7173157000000003</v>
      </c>
      <c r="H913" s="75">
        <f t="shared" si="42"/>
        <v>-0.5844498487974733</v>
      </c>
      <c r="I913" s="120">
        <v>0</v>
      </c>
      <c r="J913" s="120">
        <v>0</v>
      </c>
      <c r="K913" s="75" t="str">
        <f t="shared" si="43"/>
        <v/>
      </c>
      <c r="L913" s="75">
        <f t="shared" si="44"/>
        <v>0</v>
      </c>
    </row>
    <row r="914" spans="1:12" x14ac:dyDescent="0.2">
      <c r="A914" s="119" t="s">
        <v>2021</v>
      </c>
      <c r="B914" s="60" t="s">
        <v>1702</v>
      </c>
      <c r="C914" s="60" t="s">
        <v>944</v>
      </c>
      <c r="D914" s="60" t="s">
        <v>878</v>
      </c>
      <c r="E914" s="60" t="s">
        <v>237</v>
      </c>
      <c r="F914" s="120">
        <v>0.18769785999999999</v>
      </c>
      <c r="G914" s="120">
        <v>2.67753687</v>
      </c>
      <c r="H914" s="75">
        <f t="shared" si="42"/>
        <v>-0.92989905681485541</v>
      </c>
      <c r="I914" s="120">
        <v>0</v>
      </c>
      <c r="J914" s="120">
        <v>0</v>
      </c>
      <c r="K914" s="75" t="str">
        <f t="shared" si="43"/>
        <v/>
      </c>
      <c r="L914" s="75">
        <f t="shared" si="44"/>
        <v>0</v>
      </c>
    </row>
    <row r="915" spans="1:12" x14ac:dyDescent="0.2">
      <c r="A915" s="119" t="s">
        <v>2621</v>
      </c>
      <c r="B915" s="60" t="s">
        <v>209</v>
      </c>
      <c r="C915" s="60" t="s">
        <v>939</v>
      </c>
      <c r="D915" s="60" t="s">
        <v>235</v>
      </c>
      <c r="E915" s="60" t="s">
        <v>1088</v>
      </c>
      <c r="F915" s="120">
        <v>2.5695779999999998E-2</v>
      </c>
      <c r="G915" s="120">
        <v>2.5665444599999998</v>
      </c>
      <c r="H915" s="75">
        <f t="shared" si="42"/>
        <v>-0.98998818045022297</v>
      </c>
      <c r="I915" s="120">
        <v>0</v>
      </c>
      <c r="J915" s="120">
        <v>0</v>
      </c>
      <c r="K915" s="75" t="str">
        <f t="shared" si="43"/>
        <v/>
      </c>
      <c r="L915" s="75">
        <f t="shared" si="44"/>
        <v>0</v>
      </c>
    </row>
    <row r="916" spans="1:12" x14ac:dyDescent="0.2">
      <c r="A916" s="119" t="s">
        <v>2160</v>
      </c>
      <c r="B916" s="60" t="s">
        <v>1483</v>
      </c>
      <c r="C916" s="60" t="s">
        <v>1038</v>
      </c>
      <c r="D916" s="60" t="s">
        <v>236</v>
      </c>
      <c r="E916" s="60" t="s">
        <v>237</v>
      </c>
      <c r="F916" s="120">
        <v>2.26031001</v>
      </c>
      <c r="G916" s="120">
        <v>2.5019964100000003</v>
      </c>
      <c r="H916" s="75">
        <f t="shared" si="42"/>
        <v>-9.6597420777274512E-2</v>
      </c>
      <c r="I916" s="120">
        <v>0</v>
      </c>
      <c r="J916" s="120">
        <v>0</v>
      </c>
      <c r="K916" s="75" t="str">
        <f t="shared" si="43"/>
        <v/>
      </c>
      <c r="L916" s="75">
        <f t="shared" si="44"/>
        <v>0</v>
      </c>
    </row>
    <row r="917" spans="1:12" x14ac:dyDescent="0.2">
      <c r="A917" s="119" t="s">
        <v>2635</v>
      </c>
      <c r="B917" s="60" t="s">
        <v>1017</v>
      </c>
      <c r="C917" s="60" t="s">
        <v>939</v>
      </c>
      <c r="D917" s="60" t="s">
        <v>235</v>
      </c>
      <c r="E917" s="60" t="s">
        <v>1088</v>
      </c>
      <c r="F917" s="120">
        <v>1.7487678070000001</v>
      </c>
      <c r="G917" s="120">
        <v>2.2916771900000001</v>
      </c>
      <c r="H917" s="75">
        <f t="shared" si="42"/>
        <v>-0.23690482471486307</v>
      </c>
      <c r="I917" s="120">
        <v>0</v>
      </c>
      <c r="J917" s="120">
        <v>0</v>
      </c>
      <c r="K917" s="75" t="str">
        <f t="shared" si="43"/>
        <v/>
      </c>
      <c r="L917" s="75">
        <f t="shared" si="44"/>
        <v>0</v>
      </c>
    </row>
    <row r="918" spans="1:12" x14ac:dyDescent="0.2">
      <c r="A918" s="119" t="s">
        <v>2195</v>
      </c>
      <c r="B918" s="60" t="s">
        <v>2196</v>
      </c>
      <c r="C918" s="60" t="s">
        <v>944</v>
      </c>
      <c r="D918" s="60" t="s">
        <v>878</v>
      </c>
      <c r="E918" s="60" t="s">
        <v>237</v>
      </c>
      <c r="F918" s="120">
        <v>0.39393595000000003</v>
      </c>
      <c r="G918" s="120">
        <v>1.58697485</v>
      </c>
      <c r="H918" s="75">
        <f t="shared" si="42"/>
        <v>-0.7517692545663216</v>
      </c>
      <c r="I918" s="120">
        <v>0</v>
      </c>
      <c r="J918" s="120">
        <v>0</v>
      </c>
      <c r="K918" s="75" t="str">
        <f t="shared" si="43"/>
        <v/>
      </c>
      <c r="L918" s="75">
        <f t="shared" si="44"/>
        <v>0</v>
      </c>
    </row>
    <row r="919" spans="1:12" x14ac:dyDescent="0.2">
      <c r="A919" s="119" t="s">
        <v>2674</v>
      </c>
      <c r="B919" s="60" t="s">
        <v>85</v>
      </c>
      <c r="C919" s="60" t="s">
        <v>939</v>
      </c>
      <c r="D919" s="60" t="s">
        <v>235</v>
      </c>
      <c r="E919" s="60" t="s">
        <v>1088</v>
      </c>
      <c r="F919" s="120">
        <v>0</v>
      </c>
      <c r="G919" s="120">
        <v>1.2593004299999999</v>
      </c>
      <c r="H919" s="75">
        <f t="shared" si="42"/>
        <v>-1</v>
      </c>
      <c r="I919" s="120">
        <v>0</v>
      </c>
      <c r="J919" s="120">
        <v>0</v>
      </c>
      <c r="K919" s="75" t="str">
        <f t="shared" si="43"/>
        <v/>
      </c>
      <c r="L919" s="75" t="str">
        <f t="shared" si="44"/>
        <v/>
      </c>
    </row>
    <row r="920" spans="1:12" x14ac:dyDescent="0.2">
      <c r="A920" s="119" t="s">
        <v>628</v>
      </c>
      <c r="B920" s="60" t="s">
        <v>394</v>
      </c>
      <c r="C920" s="60" t="s">
        <v>942</v>
      </c>
      <c r="D920" s="60" t="s">
        <v>235</v>
      </c>
      <c r="E920" s="60" t="s">
        <v>1088</v>
      </c>
      <c r="F920" s="120">
        <v>0.28670055999999999</v>
      </c>
      <c r="G920" s="120">
        <v>0.85429454000000005</v>
      </c>
      <c r="H920" s="75">
        <f t="shared" si="42"/>
        <v>-0.66440080490272124</v>
      </c>
      <c r="I920" s="120">
        <v>0</v>
      </c>
      <c r="J920" s="120">
        <v>0</v>
      </c>
      <c r="K920" s="75" t="str">
        <f t="shared" si="43"/>
        <v/>
      </c>
      <c r="L920" s="75">
        <f t="shared" si="44"/>
        <v>0</v>
      </c>
    </row>
    <row r="921" spans="1:12" x14ac:dyDescent="0.2">
      <c r="A921" s="119" t="s">
        <v>2068</v>
      </c>
      <c r="B921" s="60" t="s">
        <v>33</v>
      </c>
      <c r="C921" s="60" t="s">
        <v>2050</v>
      </c>
      <c r="D921" s="60" t="s">
        <v>236</v>
      </c>
      <c r="E921" s="60" t="s">
        <v>237</v>
      </c>
      <c r="F921" s="120">
        <v>0.40929670400000001</v>
      </c>
      <c r="G921" s="120">
        <v>0.72443632599999996</v>
      </c>
      <c r="H921" s="75">
        <f t="shared" si="42"/>
        <v>-0.4350135556289042</v>
      </c>
      <c r="I921" s="120">
        <v>0</v>
      </c>
      <c r="J921" s="120">
        <v>0</v>
      </c>
      <c r="K921" s="75" t="str">
        <f t="shared" si="43"/>
        <v/>
      </c>
      <c r="L921" s="75">
        <f t="shared" si="44"/>
        <v>0</v>
      </c>
    </row>
    <row r="922" spans="1:12" x14ac:dyDescent="0.2">
      <c r="A922" s="119" t="s">
        <v>2583</v>
      </c>
      <c r="B922" s="60" t="s">
        <v>867</v>
      </c>
      <c r="C922" s="60" t="s">
        <v>1038</v>
      </c>
      <c r="D922" s="60" t="s">
        <v>235</v>
      </c>
      <c r="E922" s="60" t="s">
        <v>1088</v>
      </c>
      <c r="F922" s="120">
        <v>9.8677454946669995E-4</v>
      </c>
      <c r="G922" s="120">
        <v>0.70798045093463302</v>
      </c>
      <c r="H922" s="75">
        <f t="shared" si="42"/>
        <v>-0.99860621215153045</v>
      </c>
      <c r="I922" s="120">
        <v>0</v>
      </c>
      <c r="J922" s="120">
        <v>0</v>
      </c>
      <c r="K922" s="75" t="str">
        <f t="shared" si="43"/>
        <v/>
      </c>
      <c r="L922" s="75">
        <f t="shared" si="44"/>
        <v>0</v>
      </c>
    </row>
    <row r="923" spans="1:12" x14ac:dyDescent="0.2">
      <c r="A923" s="119" t="s">
        <v>2031</v>
      </c>
      <c r="B923" s="60" t="s">
        <v>1673</v>
      </c>
      <c r="C923" s="60" t="s">
        <v>944</v>
      </c>
      <c r="D923" s="60" t="s">
        <v>878</v>
      </c>
      <c r="E923" s="60" t="s">
        <v>237</v>
      </c>
      <c r="F923" s="120">
        <v>0</v>
      </c>
      <c r="G923" s="120">
        <v>0.69901926999999997</v>
      </c>
      <c r="H923" s="75">
        <f t="shared" si="42"/>
        <v>-1</v>
      </c>
      <c r="I923" s="120">
        <v>0</v>
      </c>
      <c r="J923" s="120">
        <v>0</v>
      </c>
      <c r="K923" s="75" t="str">
        <f t="shared" si="43"/>
        <v/>
      </c>
      <c r="L923" s="75" t="str">
        <f t="shared" si="44"/>
        <v/>
      </c>
    </row>
    <row r="924" spans="1:12" x14ac:dyDescent="0.2">
      <c r="A924" s="119" t="s">
        <v>2730</v>
      </c>
      <c r="B924" s="60" t="s">
        <v>2731</v>
      </c>
      <c r="C924" s="60" t="s">
        <v>944</v>
      </c>
      <c r="D924" s="60" t="s">
        <v>236</v>
      </c>
      <c r="E924" s="60" t="s">
        <v>237</v>
      </c>
      <c r="F924" s="120">
        <v>0.27719076000000004</v>
      </c>
      <c r="G924" s="120">
        <v>0.60858836999999999</v>
      </c>
      <c r="H924" s="75">
        <f t="shared" si="42"/>
        <v>-0.54453490460226828</v>
      </c>
      <c r="I924" s="120">
        <v>0</v>
      </c>
      <c r="J924" s="120">
        <v>0</v>
      </c>
      <c r="K924" s="75" t="str">
        <f t="shared" si="43"/>
        <v/>
      </c>
      <c r="L924" s="75">
        <f t="shared" si="44"/>
        <v>0</v>
      </c>
    </row>
    <row r="925" spans="1:12" x14ac:dyDescent="0.2">
      <c r="A925" s="119" t="s">
        <v>2307</v>
      </c>
      <c r="B925" s="60" t="s">
        <v>888</v>
      </c>
      <c r="C925" s="60" t="s">
        <v>940</v>
      </c>
      <c r="D925" s="60" t="s">
        <v>235</v>
      </c>
      <c r="E925" s="60" t="s">
        <v>1088</v>
      </c>
      <c r="F925" s="120">
        <v>7.0859240000000004E-2</v>
      </c>
      <c r="G925" s="120">
        <v>0.58729635999999996</v>
      </c>
      <c r="H925" s="75">
        <f t="shared" si="42"/>
        <v>-0.87934670666101178</v>
      </c>
      <c r="I925" s="120">
        <v>0</v>
      </c>
      <c r="J925" s="120">
        <v>0</v>
      </c>
      <c r="K925" s="75" t="str">
        <f t="shared" si="43"/>
        <v/>
      </c>
      <c r="L925" s="75">
        <f t="shared" si="44"/>
        <v>0</v>
      </c>
    </row>
    <row r="926" spans="1:12" x14ac:dyDescent="0.2">
      <c r="A926" s="119" t="s">
        <v>1734</v>
      </c>
      <c r="B926" s="60" t="s">
        <v>884</v>
      </c>
      <c r="C926" s="60" t="s">
        <v>170</v>
      </c>
      <c r="D926" s="60" t="s">
        <v>878</v>
      </c>
      <c r="E926" s="60" t="s">
        <v>1088</v>
      </c>
      <c r="F926" s="120">
        <v>6.6000000000000003E-2</v>
      </c>
      <c r="G926" s="120">
        <v>0.53464765000000003</v>
      </c>
      <c r="H926" s="75">
        <f t="shared" si="42"/>
        <v>-0.87655421285401702</v>
      </c>
      <c r="I926" s="120">
        <v>0</v>
      </c>
      <c r="J926" s="120">
        <v>0</v>
      </c>
      <c r="K926" s="75" t="str">
        <f t="shared" si="43"/>
        <v/>
      </c>
      <c r="L926" s="75">
        <f t="shared" si="44"/>
        <v>0</v>
      </c>
    </row>
    <row r="927" spans="1:12" x14ac:dyDescent="0.2">
      <c r="A927" s="119" t="s">
        <v>2145</v>
      </c>
      <c r="B927" s="60" t="s">
        <v>2146</v>
      </c>
      <c r="C927" s="60" t="s">
        <v>302</v>
      </c>
      <c r="D927" s="60" t="s">
        <v>236</v>
      </c>
      <c r="E927" s="60" t="s">
        <v>237</v>
      </c>
      <c r="F927" s="120">
        <v>0.76673141</v>
      </c>
      <c r="G927" s="120">
        <v>0.52726455000000005</v>
      </c>
      <c r="H927" s="75">
        <f t="shared" si="42"/>
        <v>0.45416832973125154</v>
      </c>
      <c r="I927" s="120">
        <v>0</v>
      </c>
      <c r="J927" s="120">
        <v>0</v>
      </c>
      <c r="K927" s="75" t="str">
        <f t="shared" si="43"/>
        <v/>
      </c>
      <c r="L927" s="75">
        <f t="shared" si="44"/>
        <v>0</v>
      </c>
    </row>
    <row r="928" spans="1:12" x14ac:dyDescent="0.2">
      <c r="A928" s="119" t="s">
        <v>2690</v>
      </c>
      <c r="B928" s="60" t="s">
        <v>2188</v>
      </c>
      <c r="C928" s="60" t="s">
        <v>942</v>
      </c>
      <c r="D928" s="60" t="s">
        <v>235</v>
      </c>
      <c r="E928" s="60" t="s">
        <v>1088</v>
      </c>
      <c r="F928" s="120">
        <v>0.62409370999999991</v>
      </c>
      <c r="G928" s="120">
        <v>0.42448399999999997</v>
      </c>
      <c r="H928" s="75">
        <f t="shared" si="42"/>
        <v>0.47024083357676605</v>
      </c>
      <c r="I928" s="120">
        <v>0</v>
      </c>
      <c r="J928" s="120">
        <v>0</v>
      </c>
      <c r="K928" s="75" t="str">
        <f t="shared" si="43"/>
        <v/>
      </c>
      <c r="L928" s="75">
        <f t="shared" si="44"/>
        <v>0</v>
      </c>
    </row>
    <row r="929" spans="1:12" x14ac:dyDescent="0.2">
      <c r="A929" s="119" t="s">
        <v>2542</v>
      </c>
      <c r="B929" s="60" t="s">
        <v>295</v>
      </c>
      <c r="C929" s="60" t="s">
        <v>302</v>
      </c>
      <c r="D929" s="60" t="s">
        <v>236</v>
      </c>
      <c r="E929" s="60" t="s">
        <v>237</v>
      </c>
      <c r="F929" s="120">
        <v>0.50268937000000002</v>
      </c>
      <c r="G929" s="120">
        <v>0.39543914000000002</v>
      </c>
      <c r="H929" s="75">
        <f t="shared" si="42"/>
        <v>0.27121804381832315</v>
      </c>
      <c r="I929" s="120">
        <v>0</v>
      </c>
      <c r="J929" s="120">
        <v>0</v>
      </c>
      <c r="K929" s="75" t="str">
        <f t="shared" si="43"/>
        <v/>
      </c>
      <c r="L929" s="75">
        <f t="shared" si="44"/>
        <v>0</v>
      </c>
    </row>
    <row r="930" spans="1:12" x14ac:dyDescent="0.2">
      <c r="A930" s="119" t="s">
        <v>2057</v>
      </c>
      <c r="B930" s="60" t="s">
        <v>46</v>
      </c>
      <c r="C930" s="60" t="s">
        <v>2050</v>
      </c>
      <c r="D930" s="60" t="s">
        <v>236</v>
      </c>
      <c r="E930" s="60" t="s">
        <v>237</v>
      </c>
      <c r="F930" s="120">
        <v>0.47417453499999995</v>
      </c>
      <c r="G930" s="120">
        <v>0.30965798499999997</v>
      </c>
      <c r="H930" s="75">
        <f t="shared" si="42"/>
        <v>0.53128470108723347</v>
      </c>
      <c r="I930" s="120">
        <v>0</v>
      </c>
      <c r="J930" s="120">
        <v>0</v>
      </c>
      <c r="K930" s="75" t="str">
        <f t="shared" si="43"/>
        <v/>
      </c>
      <c r="L930" s="75">
        <f t="shared" si="44"/>
        <v>0</v>
      </c>
    </row>
    <row r="931" spans="1:12" x14ac:dyDescent="0.2">
      <c r="A931" s="119" t="s">
        <v>2259</v>
      </c>
      <c r="B931" s="60" t="s">
        <v>2184</v>
      </c>
      <c r="C931" s="60" t="s">
        <v>940</v>
      </c>
      <c r="D931" s="60" t="s">
        <v>235</v>
      </c>
      <c r="E931" s="60" t="s">
        <v>1088</v>
      </c>
      <c r="F931" s="120">
        <v>0.52754584999999998</v>
      </c>
      <c r="G931" s="120">
        <v>0.27852284999999999</v>
      </c>
      <c r="H931" s="75">
        <f t="shared" si="42"/>
        <v>0.89408463255348702</v>
      </c>
      <c r="I931" s="120">
        <v>0</v>
      </c>
      <c r="J931" s="120">
        <v>0</v>
      </c>
      <c r="K931" s="75" t="str">
        <f t="shared" si="43"/>
        <v/>
      </c>
      <c r="L931" s="75">
        <f t="shared" si="44"/>
        <v>0</v>
      </c>
    </row>
    <row r="932" spans="1:12" x14ac:dyDescent="0.2">
      <c r="A932" s="119" t="s">
        <v>2496</v>
      </c>
      <c r="B932" s="60" t="s">
        <v>291</v>
      </c>
      <c r="C932" s="60" t="s">
        <v>302</v>
      </c>
      <c r="D932" s="60" t="s">
        <v>878</v>
      </c>
      <c r="E932" s="60" t="s">
        <v>237</v>
      </c>
      <c r="F932" s="120">
        <v>0.50147266000000001</v>
      </c>
      <c r="G932" s="120">
        <v>0.27508179999999999</v>
      </c>
      <c r="H932" s="75">
        <f t="shared" si="42"/>
        <v>0.82299468739843951</v>
      </c>
      <c r="I932" s="120">
        <v>0</v>
      </c>
      <c r="J932" s="120">
        <v>0</v>
      </c>
      <c r="K932" s="75" t="str">
        <f t="shared" si="43"/>
        <v/>
      </c>
      <c r="L932" s="75">
        <f t="shared" si="44"/>
        <v>0</v>
      </c>
    </row>
    <row r="933" spans="1:12" x14ac:dyDescent="0.2">
      <c r="A933" s="119" t="s">
        <v>2034</v>
      </c>
      <c r="B933" s="60" t="s">
        <v>16</v>
      </c>
      <c r="C933" s="60" t="s">
        <v>944</v>
      </c>
      <c r="D933" s="60" t="s">
        <v>878</v>
      </c>
      <c r="E933" s="60" t="s">
        <v>1088</v>
      </c>
      <c r="F933" s="120">
        <v>0.54465286600000007</v>
      </c>
      <c r="G933" s="120">
        <v>0.26141135999999998</v>
      </c>
      <c r="H933" s="75">
        <f t="shared" si="42"/>
        <v>1.0835087886004651</v>
      </c>
      <c r="I933" s="120">
        <v>0</v>
      </c>
      <c r="J933" s="120">
        <v>0</v>
      </c>
      <c r="K933" s="75" t="str">
        <f t="shared" si="43"/>
        <v/>
      </c>
      <c r="L933" s="75">
        <f t="shared" si="44"/>
        <v>0</v>
      </c>
    </row>
    <row r="934" spans="1:12" x14ac:dyDescent="0.2">
      <c r="A934" s="119" t="s">
        <v>2538</v>
      </c>
      <c r="B934" s="60" t="s">
        <v>166</v>
      </c>
      <c r="C934" s="60" t="s">
        <v>170</v>
      </c>
      <c r="D934" s="60" t="s">
        <v>236</v>
      </c>
      <c r="E934" s="60" t="s">
        <v>1088</v>
      </c>
      <c r="F934" s="120">
        <v>6.5431900000000001E-2</v>
      </c>
      <c r="G934" s="120">
        <v>0.25276432999999998</v>
      </c>
      <c r="H934" s="75">
        <f t="shared" si="42"/>
        <v>-0.74113475584153821</v>
      </c>
      <c r="I934" s="120">
        <v>0</v>
      </c>
      <c r="J934" s="120">
        <v>0</v>
      </c>
      <c r="K934" s="75" t="str">
        <f t="shared" si="43"/>
        <v/>
      </c>
      <c r="L934" s="75">
        <f t="shared" si="44"/>
        <v>0</v>
      </c>
    </row>
    <row r="935" spans="1:12" x14ac:dyDescent="0.2">
      <c r="A935" s="119" t="s">
        <v>2673</v>
      </c>
      <c r="B935" s="60" t="s">
        <v>222</v>
      </c>
      <c r="C935" s="60" t="s">
        <v>939</v>
      </c>
      <c r="D935" s="60" t="s">
        <v>235</v>
      </c>
      <c r="E935" s="60" t="s">
        <v>1088</v>
      </c>
      <c r="F935" s="120">
        <v>7.5853690000000001E-2</v>
      </c>
      <c r="G935" s="120">
        <v>0.22409518</v>
      </c>
      <c r="H935" s="75">
        <f t="shared" si="42"/>
        <v>-0.66151128283972915</v>
      </c>
      <c r="I935" s="120">
        <v>0</v>
      </c>
      <c r="J935" s="120">
        <v>0</v>
      </c>
      <c r="K935" s="75" t="str">
        <f t="shared" si="43"/>
        <v/>
      </c>
      <c r="L935" s="75">
        <f t="shared" si="44"/>
        <v>0</v>
      </c>
    </row>
    <row r="936" spans="1:12" x14ac:dyDescent="0.2">
      <c r="A936" s="60" t="s">
        <v>2699</v>
      </c>
      <c r="B936" s="60" t="s">
        <v>2700</v>
      </c>
      <c r="C936" s="60" t="s">
        <v>939</v>
      </c>
      <c r="D936" s="60" t="s">
        <v>235</v>
      </c>
      <c r="E936" s="60" t="s">
        <v>237</v>
      </c>
      <c r="F936" s="120">
        <v>6.5342100000000004E-3</v>
      </c>
      <c r="G936" s="120">
        <v>0.17613422000000001</v>
      </c>
      <c r="H936" s="75">
        <f t="shared" si="42"/>
        <v>-0.9629020981839872</v>
      </c>
      <c r="I936" s="120">
        <v>0</v>
      </c>
      <c r="J936" s="120">
        <v>0</v>
      </c>
      <c r="K936" s="75" t="str">
        <f t="shared" si="43"/>
        <v/>
      </c>
      <c r="L936" s="75">
        <f t="shared" si="44"/>
        <v>0</v>
      </c>
    </row>
    <row r="937" spans="1:12" x14ac:dyDescent="0.2">
      <c r="A937" s="119" t="s">
        <v>2665</v>
      </c>
      <c r="B937" s="60" t="s">
        <v>83</v>
      </c>
      <c r="C937" s="60" t="s">
        <v>939</v>
      </c>
      <c r="D937" s="60" t="s">
        <v>235</v>
      </c>
      <c r="E937" s="60" t="s">
        <v>1088</v>
      </c>
      <c r="F937" s="120">
        <v>0.35050592999999997</v>
      </c>
      <c r="G937" s="120">
        <v>0.16692334</v>
      </c>
      <c r="H937" s="75">
        <f t="shared" si="42"/>
        <v>1.0998018012340274</v>
      </c>
      <c r="I937" s="120">
        <v>0</v>
      </c>
      <c r="J937" s="120">
        <v>0</v>
      </c>
      <c r="K937" s="75" t="str">
        <f t="shared" si="43"/>
        <v/>
      </c>
      <c r="L937" s="75">
        <f t="shared" si="44"/>
        <v>0</v>
      </c>
    </row>
    <row r="938" spans="1:12" x14ac:dyDescent="0.2">
      <c r="A938" s="119" t="s">
        <v>2596</v>
      </c>
      <c r="B938" s="60" t="s">
        <v>2597</v>
      </c>
      <c r="C938" s="60" t="s">
        <v>944</v>
      </c>
      <c r="D938" s="60" t="s">
        <v>236</v>
      </c>
      <c r="E938" s="60" t="s">
        <v>1088</v>
      </c>
      <c r="F938" s="120">
        <v>2.0352037200000002</v>
      </c>
      <c r="G938" s="120">
        <v>0.16521197000000001</v>
      </c>
      <c r="H938" s="75">
        <f t="shared" si="42"/>
        <v>11.3187425221066</v>
      </c>
      <c r="I938" s="120">
        <v>0</v>
      </c>
      <c r="J938" s="120">
        <v>0</v>
      </c>
      <c r="K938" s="75" t="str">
        <f t="shared" si="43"/>
        <v/>
      </c>
      <c r="L938" s="75">
        <f t="shared" si="44"/>
        <v>0</v>
      </c>
    </row>
    <row r="939" spans="1:12" x14ac:dyDescent="0.2">
      <c r="A939" s="119" t="s">
        <v>1725</v>
      </c>
      <c r="B939" s="60" t="s">
        <v>1045</v>
      </c>
      <c r="C939" s="60" t="s">
        <v>170</v>
      </c>
      <c r="D939" s="60" t="s">
        <v>878</v>
      </c>
      <c r="E939" s="60" t="s">
        <v>237</v>
      </c>
      <c r="F939" s="120">
        <v>0.19849315000000001</v>
      </c>
      <c r="G939" s="120">
        <v>0.15542</v>
      </c>
      <c r="H939" s="75">
        <f t="shared" si="42"/>
        <v>0.27714032942993172</v>
      </c>
      <c r="I939" s="120">
        <v>0</v>
      </c>
      <c r="J939" s="120">
        <v>0</v>
      </c>
      <c r="K939" s="75" t="str">
        <f t="shared" si="43"/>
        <v/>
      </c>
      <c r="L939" s="75">
        <f t="shared" si="44"/>
        <v>0</v>
      </c>
    </row>
    <row r="940" spans="1:12" x14ac:dyDescent="0.2">
      <c r="A940" s="119" t="s">
        <v>2582</v>
      </c>
      <c r="B940" s="60" t="s">
        <v>161</v>
      </c>
      <c r="C940" s="60" t="s">
        <v>170</v>
      </c>
      <c r="D940" s="60" t="s">
        <v>236</v>
      </c>
      <c r="E940" s="60" t="s">
        <v>1088</v>
      </c>
      <c r="F940" s="120">
        <v>0.20851207999999999</v>
      </c>
      <c r="G940" s="120">
        <v>0.15025054000000002</v>
      </c>
      <c r="H940" s="75">
        <f t="shared" si="42"/>
        <v>0.38776259972177107</v>
      </c>
      <c r="I940" s="120">
        <v>0</v>
      </c>
      <c r="J940" s="120">
        <v>0</v>
      </c>
      <c r="K940" s="75" t="str">
        <f t="shared" si="43"/>
        <v/>
      </c>
      <c r="L940" s="75">
        <f t="shared" si="44"/>
        <v>0</v>
      </c>
    </row>
    <row r="941" spans="1:12" x14ac:dyDescent="0.2">
      <c r="A941" s="119" t="s">
        <v>2285</v>
      </c>
      <c r="B941" s="60" t="s">
        <v>587</v>
      </c>
      <c r="C941" s="60" t="s">
        <v>940</v>
      </c>
      <c r="D941" s="60" t="s">
        <v>235</v>
      </c>
      <c r="E941" s="60" t="s">
        <v>1088</v>
      </c>
      <c r="F941" s="120">
        <v>0.29660153</v>
      </c>
      <c r="G941" s="120">
        <v>0.13144917</v>
      </c>
      <c r="H941" s="75">
        <f t="shared" si="42"/>
        <v>1.2563971305410297</v>
      </c>
      <c r="I941" s="120">
        <v>0</v>
      </c>
      <c r="J941" s="120">
        <v>0</v>
      </c>
      <c r="K941" s="75" t="str">
        <f t="shared" si="43"/>
        <v/>
      </c>
      <c r="L941" s="75">
        <f t="shared" si="44"/>
        <v>0</v>
      </c>
    </row>
    <row r="942" spans="1:12" x14ac:dyDescent="0.2">
      <c r="A942" s="119" t="s">
        <v>1730</v>
      </c>
      <c r="B942" s="60" t="s">
        <v>895</v>
      </c>
      <c r="C942" s="60" t="s">
        <v>170</v>
      </c>
      <c r="D942" s="60" t="s">
        <v>878</v>
      </c>
      <c r="E942" s="60" t="s">
        <v>1088</v>
      </c>
      <c r="F942" s="120">
        <v>0.35970896099999999</v>
      </c>
      <c r="G942" s="120">
        <v>0.115290015</v>
      </c>
      <c r="H942" s="75">
        <f t="shared" si="42"/>
        <v>2.1200356856576001</v>
      </c>
      <c r="I942" s="120">
        <v>0</v>
      </c>
      <c r="J942" s="120">
        <v>0</v>
      </c>
      <c r="K942" s="75" t="str">
        <f t="shared" si="43"/>
        <v/>
      </c>
      <c r="L942" s="75">
        <f t="shared" si="44"/>
        <v>0</v>
      </c>
    </row>
    <row r="943" spans="1:12" x14ac:dyDescent="0.2">
      <c r="A943" s="119" t="s">
        <v>2662</v>
      </c>
      <c r="B943" s="60" t="s">
        <v>1032</v>
      </c>
      <c r="C943" s="60" t="s">
        <v>939</v>
      </c>
      <c r="D943" s="60" t="s">
        <v>235</v>
      </c>
      <c r="E943" s="60" t="s">
        <v>1088</v>
      </c>
      <c r="F943" s="120">
        <v>0.65858848999999997</v>
      </c>
      <c r="G943" s="120">
        <v>0.10948748</v>
      </c>
      <c r="H943" s="75">
        <f t="shared" si="42"/>
        <v>5.0151945226979375</v>
      </c>
      <c r="I943" s="120">
        <v>0</v>
      </c>
      <c r="J943" s="120">
        <v>0</v>
      </c>
      <c r="K943" s="75" t="str">
        <f t="shared" si="43"/>
        <v/>
      </c>
      <c r="L943" s="75">
        <f t="shared" si="44"/>
        <v>0</v>
      </c>
    </row>
    <row r="944" spans="1:12" x14ac:dyDescent="0.2">
      <c r="A944" s="119" t="s">
        <v>961</v>
      </c>
      <c r="B944" s="60" t="s">
        <v>429</v>
      </c>
      <c r="C944" s="60" t="s">
        <v>942</v>
      </c>
      <c r="D944" s="60" t="s">
        <v>235</v>
      </c>
      <c r="E944" s="60" t="s">
        <v>1088</v>
      </c>
      <c r="F944" s="120">
        <v>0.50659619</v>
      </c>
      <c r="G944" s="120">
        <v>0.10692528</v>
      </c>
      <c r="H944" s="75">
        <f t="shared" si="42"/>
        <v>3.737852358207526</v>
      </c>
      <c r="I944" s="120">
        <v>0</v>
      </c>
      <c r="J944" s="120">
        <v>0</v>
      </c>
      <c r="K944" s="75" t="str">
        <f t="shared" si="43"/>
        <v/>
      </c>
      <c r="L944" s="75">
        <f t="shared" si="44"/>
        <v>0</v>
      </c>
    </row>
    <row r="945" spans="1:12" x14ac:dyDescent="0.2">
      <c r="A945" s="119" t="s">
        <v>2565</v>
      </c>
      <c r="B945" s="60" t="s">
        <v>96</v>
      </c>
      <c r="C945" s="60" t="s">
        <v>946</v>
      </c>
      <c r="D945" s="60" t="s">
        <v>236</v>
      </c>
      <c r="E945" s="60" t="s">
        <v>237</v>
      </c>
      <c r="F945" s="120">
        <v>5.1781364000000003E-2</v>
      </c>
      <c r="G945" s="120">
        <v>7.3529172999999989E-2</v>
      </c>
      <c r="H945" s="75">
        <f t="shared" si="42"/>
        <v>-0.29577116282811977</v>
      </c>
      <c r="I945" s="120">
        <v>0</v>
      </c>
      <c r="J945" s="120">
        <v>0</v>
      </c>
      <c r="K945" s="75" t="str">
        <f t="shared" si="43"/>
        <v/>
      </c>
      <c r="L945" s="75">
        <f t="shared" si="44"/>
        <v>0</v>
      </c>
    </row>
    <row r="946" spans="1:12" x14ac:dyDescent="0.2">
      <c r="A946" s="119" t="s">
        <v>2143</v>
      </c>
      <c r="B946" s="60" t="s">
        <v>2144</v>
      </c>
      <c r="C946" s="60" t="s">
        <v>302</v>
      </c>
      <c r="D946" s="60" t="s">
        <v>878</v>
      </c>
      <c r="E946" s="60" t="s">
        <v>237</v>
      </c>
      <c r="F946" s="120">
        <v>0.29959959999999997</v>
      </c>
      <c r="G946" s="120">
        <v>6.9015060000000003E-2</v>
      </c>
      <c r="H946" s="75">
        <f t="shared" si="42"/>
        <v>3.3410757014483501</v>
      </c>
      <c r="I946" s="120">
        <v>0</v>
      </c>
      <c r="J946" s="120">
        <v>0</v>
      </c>
      <c r="K946" s="75" t="str">
        <f t="shared" si="43"/>
        <v/>
      </c>
      <c r="L946" s="75">
        <f t="shared" si="44"/>
        <v>0</v>
      </c>
    </row>
    <row r="947" spans="1:12" x14ac:dyDescent="0.2">
      <c r="A947" s="119" t="s">
        <v>2718</v>
      </c>
      <c r="B947" s="119" t="s">
        <v>2712</v>
      </c>
      <c r="C947" s="60" t="s">
        <v>941</v>
      </c>
      <c r="D947" s="60" t="s">
        <v>236</v>
      </c>
      <c r="E947" s="60" t="s">
        <v>1088</v>
      </c>
      <c r="F947" s="120">
        <v>0.10968756</v>
      </c>
      <c r="G947" s="120">
        <v>6.4504900000000004E-2</v>
      </c>
      <c r="H947" s="75">
        <f t="shared" si="42"/>
        <v>0.70045314386969038</v>
      </c>
      <c r="I947" s="120">
        <v>0</v>
      </c>
      <c r="J947" s="120">
        <v>0</v>
      </c>
      <c r="K947" s="75" t="str">
        <f t="shared" si="43"/>
        <v/>
      </c>
      <c r="L947" s="75">
        <f t="shared" si="44"/>
        <v>0</v>
      </c>
    </row>
    <row r="948" spans="1:12" x14ac:dyDescent="0.2">
      <c r="A948" s="119" t="s">
        <v>2738</v>
      </c>
      <c r="B948" s="60" t="s">
        <v>2739</v>
      </c>
      <c r="C948" s="60" t="s">
        <v>1038</v>
      </c>
      <c r="D948" s="60" t="s">
        <v>236</v>
      </c>
      <c r="E948" s="60" t="s">
        <v>237</v>
      </c>
      <c r="F948" s="120">
        <v>0</v>
      </c>
      <c r="G948" s="120">
        <v>5.6026400000000004E-2</v>
      </c>
      <c r="H948" s="75">
        <f t="shared" si="42"/>
        <v>-1</v>
      </c>
      <c r="I948" s="120">
        <v>0</v>
      </c>
      <c r="J948" s="120">
        <v>0</v>
      </c>
      <c r="K948" s="75" t="str">
        <f t="shared" si="43"/>
        <v/>
      </c>
      <c r="L948" s="75" t="str">
        <f t="shared" si="44"/>
        <v/>
      </c>
    </row>
    <row r="949" spans="1:12" x14ac:dyDescent="0.2">
      <c r="A949" s="119" t="s">
        <v>2252</v>
      </c>
      <c r="B949" s="60" t="s">
        <v>591</v>
      </c>
      <c r="C949" s="60" t="s">
        <v>940</v>
      </c>
      <c r="D949" s="60" t="s">
        <v>235</v>
      </c>
      <c r="E949" s="60" t="s">
        <v>1088</v>
      </c>
      <c r="F949" s="120">
        <v>0.36430472999999997</v>
      </c>
      <c r="G949" s="120">
        <v>5.4446899999999999E-2</v>
      </c>
      <c r="H949" s="75">
        <f t="shared" si="42"/>
        <v>5.6910095891593455</v>
      </c>
      <c r="I949" s="120">
        <v>0</v>
      </c>
      <c r="J949" s="120">
        <v>0</v>
      </c>
      <c r="K949" s="75" t="str">
        <f t="shared" si="43"/>
        <v/>
      </c>
      <c r="L949" s="75">
        <f t="shared" si="44"/>
        <v>0</v>
      </c>
    </row>
    <row r="950" spans="1:12" x14ac:dyDescent="0.2">
      <c r="A950" s="119" t="s">
        <v>2740</v>
      </c>
      <c r="B950" s="60" t="s">
        <v>2741</v>
      </c>
      <c r="C950" s="60" t="s">
        <v>1038</v>
      </c>
      <c r="D950" s="60" t="s">
        <v>236</v>
      </c>
      <c r="E950" s="60" t="s">
        <v>237</v>
      </c>
      <c r="F950" s="120">
        <v>0.59413000000000005</v>
      </c>
      <c r="G950" s="120">
        <v>4.965E-2</v>
      </c>
      <c r="H950" s="75">
        <f t="shared" si="42"/>
        <v>10.966364551863043</v>
      </c>
      <c r="I950" s="120">
        <v>0</v>
      </c>
      <c r="J950" s="120">
        <v>0</v>
      </c>
      <c r="K950" s="75" t="str">
        <f t="shared" si="43"/>
        <v/>
      </c>
      <c r="L950" s="75">
        <f t="shared" si="44"/>
        <v>0</v>
      </c>
    </row>
    <row r="951" spans="1:12" x14ac:dyDescent="0.2">
      <c r="A951" s="119" t="s">
        <v>2239</v>
      </c>
      <c r="B951" s="60" t="s">
        <v>948</v>
      </c>
      <c r="C951" s="60" t="s">
        <v>940</v>
      </c>
      <c r="D951" s="60" t="s">
        <v>235</v>
      </c>
      <c r="E951" s="60" t="s">
        <v>1088</v>
      </c>
      <c r="F951" s="120">
        <v>3.9881199999999999E-2</v>
      </c>
      <c r="G951" s="120">
        <v>3.9630360000000003E-2</v>
      </c>
      <c r="H951" s="75">
        <f t="shared" si="42"/>
        <v>6.3294908247111259E-3</v>
      </c>
      <c r="I951" s="120">
        <v>0</v>
      </c>
      <c r="J951" s="120">
        <v>0</v>
      </c>
      <c r="K951" s="75" t="str">
        <f t="shared" si="43"/>
        <v/>
      </c>
      <c r="L951" s="75">
        <f t="shared" si="44"/>
        <v>0</v>
      </c>
    </row>
    <row r="952" spans="1:12" x14ac:dyDescent="0.2">
      <c r="A952" s="119" t="s">
        <v>2500</v>
      </c>
      <c r="B952" s="60" t="s">
        <v>892</v>
      </c>
      <c r="C952" s="60" t="s">
        <v>943</v>
      </c>
      <c r="D952" s="60" t="s">
        <v>235</v>
      </c>
      <c r="E952" s="60" t="s">
        <v>1088</v>
      </c>
      <c r="F952" s="120">
        <v>0.16148804</v>
      </c>
      <c r="G952" s="120">
        <v>3.9469850000000001E-2</v>
      </c>
      <c r="H952" s="75">
        <f t="shared" si="42"/>
        <v>3.0914277606831542</v>
      </c>
      <c r="I952" s="120">
        <v>0</v>
      </c>
      <c r="J952" s="120">
        <v>0</v>
      </c>
      <c r="K952" s="75" t="str">
        <f t="shared" si="43"/>
        <v/>
      </c>
      <c r="L952" s="75">
        <f t="shared" si="44"/>
        <v>0</v>
      </c>
    </row>
    <row r="953" spans="1:12" x14ac:dyDescent="0.2">
      <c r="A953" s="119" t="s">
        <v>2276</v>
      </c>
      <c r="B953" s="119" t="s">
        <v>423</v>
      </c>
      <c r="C953" s="119" t="s">
        <v>940</v>
      </c>
      <c r="D953" s="60" t="s">
        <v>235</v>
      </c>
      <c r="E953" s="60" t="s">
        <v>1088</v>
      </c>
      <c r="F953" s="120">
        <v>1.8474707999999999E-2</v>
      </c>
      <c r="G953" s="120">
        <v>2.606936E-2</v>
      </c>
      <c r="H953" s="75">
        <f t="shared" si="42"/>
        <v>-0.29132483497868766</v>
      </c>
      <c r="I953" s="120">
        <v>0</v>
      </c>
      <c r="J953" s="120">
        <v>0</v>
      </c>
      <c r="K953" s="75" t="str">
        <f t="shared" si="43"/>
        <v/>
      </c>
      <c r="L953" s="75">
        <f t="shared" si="44"/>
        <v>0</v>
      </c>
    </row>
    <row r="954" spans="1:12" x14ac:dyDescent="0.2">
      <c r="A954" s="119" t="s">
        <v>2112</v>
      </c>
      <c r="B954" s="60" t="s">
        <v>2113</v>
      </c>
      <c r="C954" s="60" t="s">
        <v>944</v>
      </c>
      <c r="D954" s="60" t="s">
        <v>878</v>
      </c>
      <c r="E954" s="60" t="s">
        <v>1088</v>
      </c>
      <c r="F954" s="120">
        <v>1.9866999999999999E-2</v>
      </c>
      <c r="G954" s="120">
        <v>2.4991599999999999E-2</v>
      </c>
      <c r="H954" s="75">
        <f t="shared" si="42"/>
        <v>-0.20505289777365199</v>
      </c>
      <c r="I954" s="120">
        <v>0</v>
      </c>
      <c r="J954" s="120">
        <v>0</v>
      </c>
      <c r="K954" s="75" t="str">
        <f t="shared" si="43"/>
        <v/>
      </c>
      <c r="L954" s="75">
        <f t="shared" si="44"/>
        <v>0</v>
      </c>
    </row>
    <row r="955" spans="1:12" x14ac:dyDescent="0.2">
      <c r="A955" s="119" t="s">
        <v>2318</v>
      </c>
      <c r="B955" s="60" t="s">
        <v>494</v>
      </c>
      <c r="C955" s="60" t="s">
        <v>940</v>
      </c>
      <c r="D955" s="60" t="s">
        <v>235</v>
      </c>
      <c r="E955" s="60" t="s">
        <v>1088</v>
      </c>
      <c r="F955" s="120">
        <v>7.0004450999999995E-2</v>
      </c>
      <c r="G955" s="120">
        <v>2.4170654E-2</v>
      </c>
      <c r="H955" s="75">
        <f t="shared" si="42"/>
        <v>1.8962580408457295</v>
      </c>
      <c r="I955" s="120">
        <v>0</v>
      </c>
      <c r="J955" s="120">
        <v>0</v>
      </c>
      <c r="K955" s="75" t="str">
        <f t="shared" si="43"/>
        <v/>
      </c>
      <c r="L955" s="75">
        <f t="shared" si="44"/>
        <v>0</v>
      </c>
    </row>
    <row r="956" spans="1:12" x14ac:dyDescent="0.2">
      <c r="A956" s="119" t="s">
        <v>2032</v>
      </c>
      <c r="B956" s="60" t="s">
        <v>1671</v>
      </c>
      <c r="C956" s="60" t="s">
        <v>944</v>
      </c>
      <c r="D956" s="60" t="s">
        <v>878</v>
      </c>
      <c r="E956" s="60" t="s">
        <v>237</v>
      </c>
      <c r="F956" s="120">
        <v>3.3425900000000001E-2</v>
      </c>
      <c r="G956" s="120">
        <v>2.2182110000000001E-2</v>
      </c>
      <c r="H956" s="75">
        <f t="shared" si="42"/>
        <v>0.50688550367841478</v>
      </c>
      <c r="I956" s="120">
        <v>0</v>
      </c>
      <c r="J956" s="120">
        <v>0</v>
      </c>
      <c r="K956" s="75" t="str">
        <f t="shared" si="43"/>
        <v/>
      </c>
      <c r="L956" s="75">
        <f t="shared" si="44"/>
        <v>0</v>
      </c>
    </row>
    <row r="957" spans="1:12" x14ac:dyDescent="0.2">
      <c r="A957" s="119" t="s">
        <v>2562</v>
      </c>
      <c r="B957" s="60" t="s">
        <v>160</v>
      </c>
      <c r="C957" s="60" t="s">
        <v>170</v>
      </c>
      <c r="D957" s="60" t="s">
        <v>236</v>
      </c>
      <c r="E957" s="60" t="s">
        <v>1088</v>
      </c>
      <c r="F957" s="120">
        <v>0.11749925999999999</v>
      </c>
      <c r="G957" s="120">
        <v>2.05183E-2</v>
      </c>
      <c r="H957" s="75">
        <f t="shared" si="42"/>
        <v>4.7265592178689264</v>
      </c>
      <c r="I957" s="120">
        <v>0</v>
      </c>
      <c r="J957" s="120">
        <v>0</v>
      </c>
      <c r="K957" s="75" t="str">
        <f t="shared" si="43"/>
        <v/>
      </c>
      <c r="L957" s="75">
        <f t="shared" si="44"/>
        <v>0</v>
      </c>
    </row>
    <row r="958" spans="1:12" x14ac:dyDescent="0.2">
      <c r="A958" s="119" t="s">
        <v>2531</v>
      </c>
      <c r="B958" s="60" t="s">
        <v>91</v>
      </c>
      <c r="C958" s="60" t="s">
        <v>946</v>
      </c>
      <c r="D958" s="60" t="s">
        <v>236</v>
      </c>
      <c r="E958" s="60" t="s">
        <v>237</v>
      </c>
      <c r="F958" s="120">
        <v>0.10127203999999999</v>
      </c>
      <c r="G958" s="120">
        <v>1.9305369999999999E-2</v>
      </c>
      <c r="H958" s="75">
        <f t="shared" si="42"/>
        <v>4.2457963768630176</v>
      </c>
      <c r="I958" s="120">
        <v>0</v>
      </c>
      <c r="J958" s="120">
        <v>0</v>
      </c>
      <c r="K958" s="75" t="str">
        <f t="shared" si="43"/>
        <v/>
      </c>
      <c r="L958" s="75">
        <f t="shared" si="44"/>
        <v>0</v>
      </c>
    </row>
    <row r="959" spans="1:12" x14ac:dyDescent="0.2">
      <c r="A959" s="119" t="s">
        <v>2556</v>
      </c>
      <c r="B959" s="60" t="s">
        <v>380</v>
      </c>
      <c r="C959" s="60" t="s">
        <v>2050</v>
      </c>
      <c r="D959" s="60" t="s">
        <v>236</v>
      </c>
      <c r="E959" s="60" t="s">
        <v>237</v>
      </c>
      <c r="F959" s="120">
        <v>2.5898650000000002E-2</v>
      </c>
      <c r="G959" s="120">
        <v>1.8273589999999999E-2</v>
      </c>
      <c r="H959" s="75">
        <f t="shared" si="42"/>
        <v>0.41727213973827815</v>
      </c>
      <c r="I959" s="120">
        <v>0</v>
      </c>
      <c r="J959" s="120">
        <v>0</v>
      </c>
      <c r="K959" s="75" t="str">
        <f t="shared" si="43"/>
        <v/>
      </c>
      <c r="L959" s="75">
        <f t="shared" si="44"/>
        <v>0</v>
      </c>
    </row>
    <row r="960" spans="1:12" x14ac:dyDescent="0.2">
      <c r="A960" s="119" t="s">
        <v>2265</v>
      </c>
      <c r="B960" s="119" t="s">
        <v>661</v>
      </c>
      <c r="C960" s="119" t="s">
        <v>940</v>
      </c>
      <c r="D960" s="60" t="s">
        <v>235</v>
      </c>
      <c r="E960" s="60" t="s">
        <v>1088</v>
      </c>
      <c r="F960" s="120">
        <v>4.3790357000000002E-2</v>
      </c>
      <c r="G960" s="120">
        <v>1.8108806000000002E-2</v>
      </c>
      <c r="H960" s="75">
        <f t="shared" si="42"/>
        <v>1.4181802488800201</v>
      </c>
      <c r="I960" s="120">
        <v>0</v>
      </c>
      <c r="J960" s="120">
        <v>0</v>
      </c>
      <c r="K960" s="75" t="str">
        <f t="shared" si="43"/>
        <v/>
      </c>
      <c r="L960" s="75">
        <f t="shared" si="44"/>
        <v>0</v>
      </c>
    </row>
    <row r="961" spans="1:12" x14ac:dyDescent="0.2">
      <c r="A961" s="119" t="s">
        <v>2219</v>
      </c>
      <c r="B961" s="60" t="s">
        <v>1473</v>
      </c>
      <c r="C961" s="60" t="s">
        <v>1038</v>
      </c>
      <c r="D961" s="60" t="s">
        <v>236</v>
      </c>
      <c r="E961" s="60" t="s">
        <v>237</v>
      </c>
      <c r="F961" s="120">
        <v>0</v>
      </c>
      <c r="G961" s="120">
        <v>1.7127E-2</v>
      </c>
      <c r="H961" s="75">
        <f t="shared" si="42"/>
        <v>-1</v>
      </c>
      <c r="I961" s="120">
        <v>0</v>
      </c>
      <c r="J961" s="120">
        <v>0</v>
      </c>
      <c r="K961" s="75" t="str">
        <f t="shared" si="43"/>
        <v/>
      </c>
      <c r="L961" s="75" t="str">
        <f t="shared" si="44"/>
        <v/>
      </c>
    </row>
    <row r="962" spans="1:12" x14ac:dyDescent="0.2">
      <c r="A962" s="119" t="s">
        <v>2742</v>
      </c>
      <c r="B962" s="60" t="s">
        <v>2743</v>
      </c>
      <c r="C962" s="60" t="s">
        <v>1038</v>
      </c>
      <c r="D962" s="60" t="s">
        <v>236</v>
      </c>
      <c r="E962" s="60" t="s">
        <v>1088</v>
      </c>
      <c r="F962" s="120">
        <v>0</v>
      </c>
      <c r="G962" s="120">
        <v>1.61E-2</v>
      </c>
      <c r="H962" s="75">
        <f t="shared" si="42"/>
        <v>-1</v>
      </c>
      <c r="I962" s="120">
        <v>0</v>
      </c>
      <c r="J962" s="120">
        <v>0</v>
      </c>
      <c r="K962" s="75" t="str">
        <f t="shared" si="43"/>
        <v/>
      </c>
      <c r="L962" s="75" t="str">
        <f t="shared" si="44"/>
        <v/>
      </c>
    </row>
    <row r="963" spans="1:12" x14ac:dyDescent="0.2">
      <c r="A963" s="119" t="s">
        <v>2676</v>
      </c>
      <c r="B963" s="60" t="s">
        <v>1035</v>
      </c>
      <c r="C963" s="60" t="s">
        <v>939</v>
      </c>
      <c r="D963" s="60" t="s">
        <v>235</v>
      </c>
      <c r="E963" s="60" t="s">
        <v>1088</v>
      </c>
      <c r="F963" s="120">
        <v>0</v>
      </c>
      <c r="G963" s="120">
        <v>1.3764999999999999E-2</v>
      </c>
      <c r="H963" s="75">
        <f t="shared" si="42"/>
        <v>-1</v>
      </c>
      <c r="I963" s="120">
        <v>0</v>
      </c>
      <c r="J963" s="120">
        <v>0</v>
      </c>
      <c r="K963" s="75" t="str">
        <f t="shared" si="43"/>
        <v/>
      </c>
      <c r="L963" s="75" t="str">
        <f t="shared" si="44"/>
        <v/>
      </c>
    </row>
    <row r="964" spans="1:12" x14ac:dyDescent="0.2">
      <c r="A964" s="119" t="s">
        <v>2170</v>
      </c>
      <c r="B964" s="60" t="s">
        <v>1194</v>
      </c>
      <c r="C964" s="60" t="s">
        <v>1038</v>
      </c>
      <c r="D964" s="60" t="s">
        <v>236</v>
      </c>
      <c r="E964" s="60" t="s">
        <v>237</v>
      </c>
      <c r="F964" s="120">
        <v>3.5532000000000001E-2</v>
      </c>
      <c r="G964" s="120">
        <v>1.375675E-2</v>
      </c>
      <c r="H964" s="75">
        <f t="shared" si="42"/>
        <v>1.5828774965017174</v>
      </c>
      <c r="I964" s="120">
        <v>0</v>
      </c>
      <c r="J964" s="120">
        <v>0</v>
      </c>
      <c r="K964" s="75" t="str">
        <f t="shared" si="43"/>
        <v/>
      </c>
      <c r="L964" s="75">
        <f t="shared" si="44"/>
        <v>0</v>
      </c>
    </row>
    <row r="965" spans="1:12" x14ac:dyDescent="0.2">
      <c r="A965" s="119" t="s">
        <v>2512</v>
      </c>
      <c r="B965" s="60" t="s">
        <v>297</v>
      </c>
      <c r="C965" s="60" t="s">
        <v>302</v>
      </c>
      <c r="D965" s="60" t="s">
        <v>878</v>
      </c>
      <c r="E965" s="60" t="s">
        <v>237</v>
      </c>
      <c r="F965" s="120">
        <v>0.41563686</v>
      </c>
      <c r="G965" s="120">
        <v>1.1648E-2</v>
      </c>
      <c r="H965" s="75">
        <f t="shared" si="42"/>
        <v>34.683109546703292</v>
      </c>
      <c r="I965" s="120">
        <v>0</v>
      </c>
      <c r="J965" s="120">
        <v>0</v>
      </c>
      <c r="K965" s="75" t="str">
        <f t="shared" si="43"/>
        <v/>
      </c>
      <c r="L965" s="75">
        <f t="shared" si="44"/>
        <v>0</v>
      </c>
    </row>
    <row r="966" spans="1:12" x14ac:dyDescent="0.2">
      <c r="A966" s="119" t="s">
        <v>2131</v>
      </c>
      <c r="B966" s="60" t="s">
        <v>2132</v>
      </c>
      <c r="C966" s="60" t="s">
        <v>302</v>
      </c>
      <c r="D966" s="60" t="s">
        <v>236</v>
      </c>
      <c r="E966" s="60" t="s">
        <v>237</v>
      </c>
      <c r="F966" s="120">
        <v>0.55715400000000004</v>
      </c>
      <c r="G966" s="120">
        <v>1.0323499999999999E-2</v>
      </c>
      <c r="H966" s="75">
        <f t="shared" si="42"/>
        <v>52.969487092555823</v>
      </c>
      <c r="I966" s="120">
        <v>0</v>
      </c>
      <c r="J966" s="120">
        <v>0</v>
      </c>
      <c r="K966" s="75" t="str">
        <f t="shared" si="43"/>
        <v/>
      </c>
      <c r="L966" s="75">
        <f t="shared" si="44"/>
        <v>0</v>
      </c>
    </row>
    <row r="967" spans="1:12" x14ac:dyDescent="0.2">
      <c r="A967" s="119" t="s">
        <v>2073</v>
      </c>
      <c r="B967" s="60" t="s">
        <v>2074</v>
      </c>
      <c r="C967" s="60" t="s">
        <v>1038</v>
      </c>
      <c r="D967" s="60" t="s">
        <v>236</v>
      </c>
      <c r="E967" s="60" t="s">
        <v>237</v>
      </c>
      <c r="F967" s="120">
        <v>1.1093799999999999E-2</v>
      </c>
      <c r="G967" s="120">
        <v>1.007475E-2</v>
      </c>
      <c r="H967" s="75">
        <f t="shared" ref="H967:H1030" si="45">IF(ISERROR(F967/G967-1),"",IF((F967/G967-1)&gt;10000%,"",F967/G967-1))</f>
        <v>0.10114891188366948</v>
      </c>
      <c r="I967" s="120">
        <v>0</v>
      </c>
      <c r="J967" s="120">
        <v>0</v>
      </c>
      <c r="K967" s="75" t="str">
        <f t="shared" ref="K967:K1030" si="46">IF(ISERROR(I967/J967-1),"",IF((I967/J967-1)&gt;10000%,"",I967/J967-1))</f>
        <v/>
      </c>
      <c r="L967" s="75">
        <f t="shared" ref="L967:L1030" si="47">IF(ISERROR(I967/F967),"",IF(I967/F967&gt;10000%,"",I967/F967))</f>
        <v>0</v>
      </c>
    </row>
    <row r="968" spans="1:12" x14ac:dyDescent="0.2">
      <c r="A968" s="119" t="s">
        <v>2580</v>
      </c>
      <c r="B968" s="60" t="s">
        <v>875</v>
      </c>
      <c r="C968" s="60" t="s">
        <v>2050</v>
      </c>
      <c r="D968" s="60" t="s">
        <v>236</v>
      </c>
      <c r="E968" s="60" t="s">
        <v>237</v>
      </c>
      <c r="F968" s="120">
        <v>2.05258E-3</v>
      </c>
      <c r="G968" s="120">
        <v>1.0008600000000001E-2</v>
      </c>
      <c r="H968" s="75">
        <f t="shared" si="45"/>
        <v>-0.79491837020162659</v>
      </c>
      <c r="I968" s="120">
        <v>0</v>
      </c>
      <c r="J968" s="120">
        <v>0</v>
      </c>
      <c r="K968" s="75" t="str">
        <f t="shared" si="46"/>
        <v/>
      </c>
      <c r="L968" s="75">
        <f t="shared" si="47"/>
        <v>0</v>
      </c>
    </row>
    <row r="969" spans="1:12" x14ac:dyDescent="0.2">
      <c r="A969" s="119" t="s">
        <v>2548</v>
      </c>
      <c r="B969" s="60" t="s">
        <v>959</v>
      </c>
      <c r="C969" s="60" t="s">
        <v>943</v>
      </c>
      <c r="D969" s="60" t="s">
        <v>235</v>
      </c>
      <c r="E969" s="60" t="s">
        <v>1088</v>
      </c>
      <c r="F969" s="120">
        <v>4.40793E-3</v>
      </c>
      <c r="G969" s="120">
        <v>9.6371000000000009E-3</v>
      </c>
      <c r="H969" s="75">
        <f t="shared" si="45"/>
        <v>-0.54260825352024988</v>
      </c>
      <c r="I969" s="120">
        <v>0</v>
      </c>
      <c r="J969" s="120">
        <v>0</v>
      </c>
      <c r="K969" s="75" t="str">
        <f t="shared" si="46"/>
        <v/>
      </c>
      <c r="L969" s="75">
        <f t="shared" si="47"/>
        <v>0</v>
      </c>
    </row>
    <row r="970" spans="1:12" x14ac:dyDescent="0.2">
      <c r="A970" s="119" t="s">
        <v>2623</v>
      </c>
      <c r="B970" s="60" t="s">
        <v>211</v>
      </c>
      <c r="C970" s="60" t="s">
        <v>939</v>
      </c>
      <c r="D970" s="60" t="s">
        <v>235</v>
      </c>
      <c r="E970" s="60" t="s">
        <v>1088</v>
      </c>
      <c r="F970" s="120">
        <v>6.7826499999999994E-3</v>
      </c>
      <c r="G970" s="120">
        <v>9.6279999999999994E-3</v>
      </c>
      <c r="H970" s="75">
        <f t="shared" si="45"/>
        <v>-0.29552866638969677</v>
      </c>
      <c r="I970" s="120">
        <v>0</v>
      </c>
      <c r="J970" s="120">
        <v>0</v>
      </c>
      <c r="K970" s="75" t="str">
        <f t="shared" si="46"/>
        <v/>
      </c>
      <c r="L970" s="75">
        <f t="shared" si="47"/>
        <v>0</v>
      </c>
    </row>
    <row r="971" spans="1:12" x14ac:dyDescent="0.2">
      <c r="A971" s="119" t="s">
        <v>2268</v>
      </c>
      <c r="B971" s="60" t="s">
        <v>421</v>
      </c>
      <c r="C971" s="60" t="s">
        <v>940</v>
      </c>
      <c r="D971" s="60" t="s">
        <v>235</v>
      </c>
      <c r="E971" s="60" t="s">
        <v>1088</v>
      </c>
      <c r="F971" s="120">
        <v>6.6829189999999997E-2</v>
      </c>
      <c r="G971" s="120">
        <v>9.06999E-3</v>
      </c>
      <c r="H971" s="75">
        <f t="shared" si="45"/>
        <v>6.3681657862908336</v>
      </c>
      <c r="I971" s="120">
        <v>0</v>
      </c>
      <c r="J971" s="120">
        <v>0</v>
      </c>
      <c r="K971" s="75" t="str">
        <f t="shared" si="46"/>
        <v/>
      </c>
      <c r="L971" s="75">
        <f t="shared" si="47"/>
        <v>0</v>
      </c>
    </row>
    <row r="972" spans="1:12" x14ac:dyDescent="0.2">
      <c r="A972" s="119" t="s">
        <v>2129</v>
      </c>
      <c r="B972" s="60" t="s">
        <v>2130</v>
      </c>
      <c r="C972" s="60" t="s">
        <v>302</v>
      </c>
      <c r="D972" s="60" t="s">
        <v>236</v>
      </c>
      <c r="E972" s="60" t="s">
        <v>237</v>
      </c>
      <c r="F972" s="120">
        <v>0.35157953999999997</v>
      </c>
      <c r="G972" s="120">
        <v>7.7763999999999993E-3</v>
      </c>
      <c r="H972" s="75">
        <f t="shared" si="45"/>
        <v>44.211092536392158</v>
      </c>
      <c r="I972" s="120">
        <v>0</v>
      </c>
      <c r="J972" s="120">
        <v>0</v>
      </c>
      <c r="K972" s="75" t="str">
        <f t="shared" si="46"/>
        <v/>
      </c>
      <c r="L972" s="75">
        <f t="shared" si="47"/>
        <v>0</v>
      </c>
    </row>
    <row r="973" spans="1:12" x14ac:dyDescent="0.2">
      <c r="A973" s="119" t="s">
        <v>2117</v>
      </c>
      <c r="B973" s="60" t="s">
        <v>2118</v>
      </c>
      <c r="C973" s="60" t="s">
        <v>302</v>
      </c>
      <c r="D973" s="60" t="s">
        <v>878</v>
      </c>
      <c r="E973" s="60" t="s">
        <v>237</v>
      </c>
      <c r="F973" s="120">
        <v>1.5005999999999999E-3</v>
      </c>
      <c r="G973" s="120">
        <v>6.025E-3</v>
      </c>
      <c r="H973" s="75">
        <f t="shared" si="45"/>
        <v>-0.75093775933609963</v>
      </c>
      <c r="I973" s="120">
        <v>0</v>
      </c>
      <c r="J973" s="120">
        <v>0</v>
      </c>
      <c r="K973" s="75" t="str">
        <f t="shared" si="46"/>
        <v/>
      </c>
      <c r="L973" s="75">
        <f t="shared" si="47"/>
        <v>0</v>
      </c>
    </row>
    <row r="974" spans="1:12" x14ac:dyDescent="0.2">
      <c r="A974" s="119" t="s">
        <v>2193</v>
      </c>
      <c r="B974" s="60" t="s">
        <v>2194</v>
      </c>
      <c r="C974" s="60" t="s">
        <v>944</v>
      </c>
      <c r="D974" s="60" t="s">
        <v>878</v>
      </c>
      <c r="E974" s="60" t="s">
        <v>237</v>
      </c>
      <c r="F974" s="120">
        <v>1.4523040000000001E-2</v>
      </c>
      <c r="G974" s="120">
        <v>5.1463999999999998E-3</v>
      </c>
      <c r="H974" s="75">
        <f t="shared" si="45"/>
        <v>1.8219804134929274</v>
      </c>
      <c r="I974" s="120">
        <v>0</v>
      </c>
      <c r="J974" s="120">
        <v>0</v>
      </c>
      <c r="K974" s="75" t="str">
        <f t="shared" si="46"/>
        <v/>
      </c>
      <c r="L974" s="75">
        <f t="shared" si="47"/>
        <v>0</v>
      </c>
    </row>
    <row r="975" spans="1:12" x14ac:dyDescent="0.2">
      <c r="A975" s="119" t="s">
        <v>2526</v>
      </c>
      <c r="B975" s="60" t="s">
        <v>1418</v>
      </c>
      <c r="C975" s="60" t="s">
        <v>941</v>
      </c>
      <c r="D975" s="60" t="s">
        <v>235</v>
      </c>
      <c r="E975" s="60" t="s">
        <v>1088</v>
      </c>
      <c r="F975" s="120">
        <v>4.4401499999999995E-3</v>
      </c>
      <c r="G975" s="120">
        <v>4.5640000000000003E-3</v>
      </c>
      <c r="H975" s="75">
        <f t="shared" si="45"/>
        <v>-2.7136283961437524E-2</v>
      </c>
      <c r="I975" s="120">
        <v>0</v>
      </c>
      <c r="J975" s="120">
        <v>0</v>
      </c>
      <c r="K975" s="75" t="str">
        <f t="shared" si="46"/>
        <v/>
      </c>
      <c r="L975" s="75">
        <f t="shared" si="47"/>
        <v>0</v>
      </c>
    </row>
    <row r="976" spans="1:12" x14ac:dyDescent="0.2">
      <c r="A976" s="119" t="s">
        <v>2075</v>
      </c>
      <c r="B976" s="60" t="s">
        <v>2076</v>
      </c>
      <c r="C976" s="60" t="s">
        <v>1038</v>
      </c>
      <c r="D976" s="60" t="s">
        <v>236</v>
      </c>
      <c r="E976" s="60" t="s">
        <v>237</v>
      </c>
      <c r="F976" s="120">
        <v>2.2920000000000002E-3</v>
      </c>
      <c r="G976" s="120">
        <v>4.5510000000000004E-3</v>
      </c>
      <c r="H976" s="75">
        <f t="shared" si="45"/>
        <v>-0.49637442320369152</v>
      </c>
      <c r="I976" s="120">
        <v>0</v>
      </c>
      <c r="J976" s="120">
        <v>0</v>
      </c>
      <c r="K976" s="75" t="str">
        <f t="shared" si="46"/>
        <v/>
      </c>
      <c r="L976" s="75">
        <f t="shared" si="47"/>
        <v>0</v>
      </c>
    </row>
    <row r="977" spans="1:12" x14ac:dyDescent="0.2">
      <c r="A977" s="119" t="s">
        <v>2393</v>
      </c>
      <c r="B977" s="60" t="s">
        <v>2394</v>
      </c>
      <c r="C977" s="60" t="s">
        <v>170</v>
      </c>
      <c r="D977" s="60" t="s">
        <v>878</v>
      </c>
      <c r="E977" s="60" t="s">
        <v>237</v>
      </c>
      <c r="F977" s="120">
        <v>7.0424420000000001E-2</v>
      </c>
      <c r="G977" s="120">
        <v>3.7330000000000002E-3</v>
      </c>
      <c r="H977" s="75">
        <f t="shared" si="45"/>
        <v>17.865368336458612</v>
      </c>
      <c r="I977" s="120">
        <v>0</v>
      </c>
      <c r="J977" s="120">
        <v>0</v>
      </c>
      <c r="K977" s="75" t="str">
        <f t="shared" si="46"/>
        <v/>
      </c>
      <c r="L977" s="75">
        <f t="shared" si="47"/>
        <v>0</v>
      </c>
    </row>
    <row r="978" spans="1:12" x14ac:dyDescent="0.2">
      <c r="A978" s="119" t="s">
        <v>2223</v>
      </c>
      <c r="B978" s="60" t="s">
        <v>1754</v>
      </c>
      <c r="C978" s="60" t="s">
        <v>1038</v>
      </c>
      <c r="D978" s="60" t="s">
        <v>236</v>
      </c>
      <c r="E978" s="60" t="s">
        <v>237</v>
      </c>
      <c r="F978" s="120">
        <v>2.545118E-2</v>
      </c>
      <c r="G978" s="120">
        <v>3.2985000000000002E-3</v>
      </c>
      <c r="H978" s="75">
        <f t="shared" si="45"/>
        <v>6.7159860542670904</v>
      </c>
      <c r="I978" s="120">
        <v>0</v>
      </c>
      <c r="J978" s="120">
        <v>0</v>
      </c>
      <c r="K978" s="75" t="str">
        <f t="shared" si="46"/>
        <v/>
      </c>
      <c r="L978" s="75">
        <f t="shared" si="47"/>
        <v>0</v>
      </c>
    </row>
    <row r="979" spans="1:12" x14ac:dyDescent="0.2">
      <c r="A979" s="119" t="s">
        <v>2018</v>
      </c>
      <c r="B979" s="60" t="s">
        <v>999</v>
      </c>
      <c r="C979" s="60" t="s">
        <v>944</v>
      </c>
      <c r="D979" s="60" t="s">
        <v>236</v>
      </c>
      <c r="E979" s="60" t="s">
        <v>237</v>
      </c>
      <c r="F979" s="120">
        <v>3.3366950000000002E-3</v>
      </c>
      <c r="G979" s="120">
        <v>5.2499999999999997E-4</v>
      </c>
      <c r="H979" s="75">
        <f t="shared" si="45"/>
        <v>5.3556095238095249</v>
      </c>
      <c r="I979" s="120">
        <v>0</v>
      </c>
      <c r="J979" s="120">
        <v>0</v>
      </c>
      <c r="K979" s="75" t="str">
        <f t="shared" si="46"/>
        <v/>
      </c>
      <c r="L979" s="75">
        <f t="shared" si="47"/>
        <v>0</v>
      </c>
    </row>
    <row r="980" spans="1:12" x14ac:dyDescent="0.2">
      <c r="A980" s="119" t="s">
        <v>2133</v>
      </c>
      <c r="B980" s="60" t="s">
        <v>2134</v>
      </c>
      <c r="C980" s="60" t="s">
        <v>302</v>
      </c>
      <c r="D980" s="60" t="s">
        <v>236</v>
      </c>
      <c r="E980" s="60" t="s">
        <v>237</v>
      </c>
      <c r="F980" s="120">
        <v>1.9796010800000001</v>
      </c>
      <c r="G980" s="120">
        <v>2.8680000000000003E-4</v>
      </c>
      <c r="H980" s="75" t="str">
        <f t="shared" si="45"/>
        <v/>
      </c>
      <c r="I980" s="120">
        <v>0</v>
      </c>
      <c r="J980" s="120">
        <v>0</v>
      </c>
      <c r="K980" s="75" t="str">
        <f t="shared" si="46"/>
        <v/>
      </c>
      <c r="L980" s="75">
        <f t="shared" si="47"/>
        <v>0</v>
      </c>
    </row>
    <row r="981" spans="1:12" x14ac:dyDescent="0.2">
      <c r="A981" s="119" t="s">
        <v>2270</v>
      </c>
      <c r="B981" s="60" t="s">
        <v>417</v>
      </c>
      <c r="C981" s="60" t="s">
        <v>940</v>
      </c>
      <c r="D981" s="60" t="s">
        <v>235</v>
      </c>
      <c r="E981" s="60" t="s">
        <v>1088</v>
      </c>
      <c r="F981" s="120">
        <v>1.4273330000000001E-2</v>
      </c>
      <c r="G981" s="120">
        <v>1.4003999999999999E-4</v>
      </c>
      <c r="H981" s="75" t="str">
        <f t="shared" si="45"/>
        <v/>
      </c>
      <c r="I981" s="120">
        <v>0</v>
      </c>
      <c r="J981" s="120">
        <v>0</v>
      </c>
      <c r="K981" s="75" t="str">
        <f t="shared" si="46"/>
        <v/>
      </c>
      <c r="L981" s="75">
        <f t="shared" si="47"/>
        <v>0</v>
      </c>
    </row>
    <row r="982" spans="1:12" x14ac:dyDescent="0.2">
      <c r="A982" s="119" t="s">
        <v>2152</v>
      </c>
      <c r="B982" s="60" t="s">
        <v>1477</v>
      </c>
      <c r="C982" s="60" t="s">
        <v>1038</v>
      </c>
      <c r="D982" s="60" t="s">
        <v>236</v>
      </c>
      <c r="E982" s="60" t="s">
        <v>237</v>
      </c>
      <c r="F982" s="120">
        <v>0</v>
      </c>
      <c r="G982" s="120">
        <v>0</v>
      </c>
      <c r="H982" s="75" t="str">
        <f t="shared" si="45"/>
        <v/>
      </c>
      <c r="I982" s="120">
        <v>0</v>
      </c>
      <c r="J982" s="120">
        <v>0</v>
      </c>
      <c r="K982" s="75" t="str">
        <f t="shared" si="46"/>
        <v/>
      </c>
      <c r="L982" s="75" t="str">
        <f t="shared" si="47"/>
        <v/>
      </c>
    </row>
    <row r="983" spans="1:12" x14ac:dyDescent="0.2">
      <c r="A983" s="119" t="s">
        <v>2679</v>
      </c>
      <c r="B983" s="60" t="s">
        <v>1026</v>
      </c>
      <c r="C983" s="60" t="s">
        <v>939</v>
      </c>
      <c r="D983" s="60" t="s">
        <v>235</v>
      </c>
      <c r="E983" s="60" t="s">
        <v>1088</v>
      </c>
      <c r="F983" s="120">
        <v>2.2204799999999999E-3</v>
      </c>
      <c r="G983" s="120">
        <v>0</v>
      </c>
      <c r="H983" s="75" t="str">
        <f t="shared" si="45"/>
        <v/>
      </c>
      <c r="I983" s="120">
        <v>0</v>
      </c>
      <c r="J983" s="120">
        <v>0</v>
      </c>
      <c r="K983" s="75" t="str">
        <f t="shared" si="46"/>
        <v/>
      </c>
      <c r="L983" s="75">
        <f t="shared" si="47"/>
        <v>0</v>
      </c>
    </row>
    <row r="984" spans="1:12" x14ac:dyDescent="0.2">
      <c r="A984" s="119" t="s">
        <v>2151</v>
      </c>
      <c r="B984" s="60" t="s">
        <v>1476</v>
      </c>
      <c r="C984" s="60" t="s">
        <v>1038</v>
      </c>
      <c r="D984" s="60" t="s">
        <v>236</v>
      </c>
      <c r="E984" s="60" t="s">
        <v>237</v>
      </c>
      <c r="F984" s="120">
        <v>1.9020499999999999E-2</v>
      </c>
      <c r="G984" s="120">
        <v>0</v>
      </c>
      <c r="H984" s="75" t="str">
        <f t="shared" si="45"/>
        <v/>
      </c>
      <c r="I984" s="120">
        <v>0</v>
      </c>
      <c r="J984" s="120">
        <v>0</v>
      </c>
      <c r="K984" s="75" t="str">
        <f t="shared" si="46"/>
        <v/>
      </c>
      <c r="L984" s="75">
        <f t="shared" si="47"/>
        <v>0</v>
      </c>
    </row>
    <row r="985" spans="1:12" x14ac:dyDescent="0.2">
      <c r="A985" s="119" t="s">
        <v>2677</v>
      </c>
      <c r="B985" s="60" t="s">
        <v>1025</v>
      </c>
      <c r="C985" s="60" t="s">
        <v>939</v>
      </c>
      <c r="D985" s="60" t="s">
        <v>235</v>
      </c>
      <c r="E985" s="60" t="s">
        <v>1088</v>
      </c>
      <c r="F985" s="120">
        <v>0</v>
      </c>
      <c r="G985" s="120">
        <v>0</v>
      </c>
      <c r="H985" s="75" t="str">
        <f t="shared" si="45"/>
        <v/>
      </c>
      <c r="I985" s="120">
        <v>0</v>
      </c>
      <c r="J985" s="120">
        <v>0</v>
      </c>
      <c r="K985" s="75" t="str">
        <f t="shared" si="46"/>
        <v/>
      </c>
      <c r="L985" s="75" t="str">
        <f t="shared" si="47"/>
        <v/>
      </c>
    </row>
    <row r="986" spans="1:12" x14ac:dyDescent="0.2">
      <c r="A986" s="119" t="s">
        <v>2614</v>
      </c>
      <c r="B986" s="60" t="s">
        <v>1049</v>
      </c>
      <c r="C986" s="60" t="s">
        <v>939</v>
      </c>
      <c r="D986" s="60" t="s">
        <v>235</v>
      </c>
      <c r="E986" s="60" t="s">
        <v>1088</v>
      </c>
      <c r="F986" s="120">
        <v>2.8536195E-2</v>
      </c>
      <c r="G986" s="120">
        <v>0</v>
      </c>
      <c r="H986" s="75" t="str">
        <f t="shared" si="45"/>
        <v/>
      </c>
      <c r="I986" s="120">
        <v>0</v>
      </c>
      <c r="J986" s="120">
        <v>0</v>
      </c>
      <c r="K986" s="75" t="str">
        <f t="shared" si="46"/>
        <v/>
      </c>
      <c r="L986" s="75">
        <f t="shared" si="47"/>
        <v>0</v>
      </c>
    </row>
    <row r="987" spans="1:12" x14ac:dyDescent="0.2">
      <c r="A987" s="119" t="s">
        <v>2139</v>
      </c>
      <c r="B987" s="60" t="s">
        <v>2140</v>
      </c>
      <c r="C987" s="60" t="s">
        <v>302</v>
      </c>
      <c r="D987" s="60" t="s">
        <v>236</v>
      </c>
      <c r="E987" s="60" t="s">
        <v>237</v>
      </c>
      <c r="F987" s="120">
        <v>0.87754500000000002</v>
      </c>
      <c r="G987" s="120">
        <v>0</v>
      </c>
      <c r="H987" s="75" t="str">
        <f t="shared" si="45"/>
        <v/>
      </c>
      <c r="I987" s="120">
        <v>0</v>
      </c>
      <c r="J987" s="120">
        <v>0</v>
      </c>
      <c r="K987" s="75" t="str">
        <f t="shared" si="46"/>
        <v/>
      </c>
      <c r="L987" s="75">
        <f t="shared" si="47"/>
        <v>0</v>
      </c>
    </row>
    <row r="988" spans="1:12" x14ac:dyDescent="0.2">
      <c r="A988" s="119" t="s">
        <v>1722</v>
      </c>
      <c r="B988" s="60" t="s">
        <v>1044</v>
      </c>
      <c r="C988" s="60" t="s">
        <v>170</v>
      </c>
      <c r="D988" s="60" t="s">
        <v>878</v>
      </c>
      <c r="E988" s="60" t="s">
        <v>237</v>
      </c>
      <c r="F988" s="120">
        <v>4.5868599999999999E-3</v>
      </c>
      <c r="G988" s="120">
        <v>0</v>
      </c>
      <c r="H988" s="75" t="str">
        <f t="shared" si="45"/>
        <v/>
      </c>
      <c r="I988" s="120">
        <v>0</v>
      </c>
      <c r="J988" s="120">
        <v>0</v>
      </c>
      <c r="K988" s="75" t="str">
        <f t="shared" si="46"/>
        <v/>
      </c>
      <c r="L988" s="75">
        <f t="shared" si="47"/>
        <v>0</v>
      </c>
    </row>
    <row r="989" spans="1:12" x14ac:dyDescent="0.2">
      <c r="A989" s="119" t="s">
        <v>2537</v>
      </c>
      <c r="B989" s="60" t="s">
        <v>165</v>
      </c>
      <c r="C989" s="60" t="s">
        <v>170</v>
      </c>
      <c r="D989" s="60" t="s">
        <v>236</v>
      </c>
      <c r="E989" s="60" t="s">
        <v>1088</v>
      </c>
      <c r="F989" s="120">
        <v>0</v>
      </c>
      <c r="G989" s="120">
        <v>0</v>
      </c>
      <c r="H989" s="75" t="str">
        <f t="shared" si="45"/>
        <v/>
      </c>
      <c r="I989" s="120">
        <v>0</v>
      </c>
      <c r="J989" s="120">
        <v>0</v>
      </c>
      <c r="K989" s="75" t="str">
        <f t="shared" si="46"/>
        <v/>
      </c>
      <c r="L989" s="75" t="str">
        <f t="shared" si="47"/>
        <v/>
      </c>
    </row>
    <row r="990" spans="1:12" x14ac:dyDescent="0.2">
      <c r="A990" s="119" t="s">
        <v>1846</v>
      </c>
      <c r="B990" s="119" t="s">
        <v>1550</v>
      </c>
      <c r="C990" s="119" t="s">
        <v>703</v>
      </c>
      <c r="D990" s="60" t="s">
        <v>235</v>
      </c>
      <c r="E990" s="60" t="s">
        <v>237</v>
      </c>
      <c r="F990" s="120">
        <v>0</v>
      </c>
      <c r="G990" s="120">
        <v>0</v>
      </c>
      <c r="H990" s="75" t="str">
        <f t="shared" si="45"/>
        <v/>
      </c>
      <c r="I990" s="120">
        <v>0</v>
      </c>
      <c r="J990" s="120">
        <v>0</v>
      </c>
      <c r="K990" s="75" t="str">
        <f t="shared" si="46"/>
        <v/>
      </c>
      <c r="L990" s="75" t="str">
        <f t="shared" si="47"/>
        <v/>
      </c>
    </row>
    <row r="991" spans="1:12" x14ac:dyDescent="0.2">
      <c r="A991" s="119" t="s">
        <v>2575</v>
      </c>
      <c r="B991" s="60" t="s">
        <v>516</v>
      </c>
      <c r="C991" s="60" t="s">
        <v>1038</v>
      </c>
      <c r="D991" s="60" t="s">
        <v>235</v>
      </c>
      <c r="E991" s="60" t="s">
        <v>1088</v>
      </c>
      <c r="F991" s="120">
        <v>0.12102966554359401</v>
      </c>
      <c r="G991" s="120">
        <v>0</v>
      </c>
      <c r="H991" s="75" t="str">
        <f t="shared" si="45"/>
        <v/>
      </c>
      <c r="I991" s="120">
        <v>0</v>
      </c>
      <c r="J991" s="120">
        <v>0</v>
      </c>
      <c r="K991" s="75" t="str">
        <f t="shared" si="46"/>
        <v/>
      </c>
      <c r="L991" s="75">
        <f t="shared" si="47"/>
        <v>0</v>
      </c>
    </row>
    <row r="992" spans="1:12" x14ac:dyDescent="0.2">
      <c r="A992" s="119" t="s">
        <v>2525</v>
      </c>
      <c r="B992" s="60" t="s">
        <v>167</v>
      </c>
      <c r="C992" s="60" t="s">
        <v>170</v>
      </c>
      <c r="D992" s="60" t="s">
        <v>236</v>
      </c>
      <c r="E992" s="60" t="s">
        <v>1088</v>
      </c>
      <c r="F992" s="120">
        <v>0</v>
      </c>
      <c r="G992" s="120">
        <v>0</v>
      </c>
      <c r="H992" s="75" t="str">
        <f t="shared" si="45"/>
        <v/>
      </c>
      <c r="I992" s="120">
        <v>0</v>
      </c>
      <c r="J992" s="120">
        <v>0</v>
      </c>
      <c r="K992" s="75" t="str">
        <f t="shared" si="46"/>
        <v/>
      </c>
      <c r="L992" s="75" t="str">
        <f t="shared" si="47"/>
        <v/>
      </c>
    </row>
    <row r="993" spans="1:12" x14ac:dyDescent="0.2">
      <c r="A993" s="119" t="s">
        <v>2646</v>
      </c>
      <c r="B993" s="60" t="s">
        <v>1876</v>
      </c>
      <c r="C993" s="60" t="s">
        <v>939</v>
      </c>
      <c r="D993" s="60" t="s">
        <v>235</v>
      </c>
      <c r="E993" s="60" t="s">
        <v>237</v>
      </c>
      <c r="F993" s="120">
        <v>0</v>
      </c>
      <c r="G993" s="120">
        <v>0</v>
      </c>
      <c r="H993" s="75" t="str">
        <f t="shared" si="45"/>
        <v/>
      </c>
      <c r="I993" s="120">
        <v>0</v>
      </c>
      <c r="J993" s="120">
        <v>0</v>
      </c>
      <c r="K993" s="75" t="str">
        <f t="shared" si="46"/>
        <v/>
      </c>
      <c r="L993" s="75" t="str">
        <f t="shared" si="47"/>
        <v/>
      </c>
    </row>
    <row r="994" spans="1:12" x14ac:dyDescent="0.2">
      <c r="A994" s="119" t="s">
        <v>2030</v>
      </c>
      <c r="B994" s="60" t="s">
        <v>541</v>
      </c>
      <c r="C994" s="60" t="s">
        <v>944</v>
      </c>
      <c r="D994" s="60" t="s">
        <v>236</v>
      </c>
      <c r="E994" s="60" t="s">
        <v>237</v>
      </c>
      <c r="F994" s="120">
        <v>4.1235000000000004E-3</v>
      </c>
      <c r="G994" s="120">
        <v>0</v>
      </c>
      <c r="H994" s="75" t="str">
        <f t="shared" si="45"/>
        <v/>
      </c>
      <c r="I994" s="120">
        <v>0</v>
      </c>
      <c r="J994" s="120">
        <v>0</v>
      </c>
      <c r="K994" s="75" t="str">
        <f t="shared" si="46"/>
        <v/>
      </c>
      <c r="L994" s="75">
        <f t="shared" si="47"/>
        <v>0</v>
      </c>
    </row>
    <row r="995" spans="1:12" x14ac:dyDescent="0.2">
      <c r="A995" s="119" t="s">
        <v>2587</v>
      </c>
      <c r="B995" s="60" t="s">
        <v>151</v>
      </c>
      <c r="C995" s="60" t="s">
        <v>703</v>
      </c>
      <c r="D995" s="60" t="s">
        <v>235</v>
      </c>
      <c r="E995" s="60" t="s">
        <v>1088</v>
      </c>
      <c r="F995" s="120">
        <v>0</v>
      </c>
      <c r="G995" s="120">
        <v>0</v>
      </c>
      <c r="H995" s="75" t="str">
        <f t="shared" si="45"/>
        <v/>
      </c>
      <c r="I995" s="120">
        <v>0</v>
      </c>
      <c r="J995" s="120">
        <v>0</v>
      </c>
      <c r="K995" s="75" t="str">
        <f t="shared" si="46"/>
        <v/>
      </c>
      <c r="L995" s="75" t="str">
        <f t="shared" si="47"/>
        <v/>
      </c>
    </row>
    <row r="996" spans="1:12" x14ac:dyDescent="0.2">
      <c r="A996" s="119" t="s">
        <v>2678</v>
      </c>
      <c r="B996" s="60" t="s">
        <v>1036</v>
      </c>
      <c r="C996" s="60" t="s">
        <v>939</v>
      </c>
      <c r="D996" s="60" t="s">
        <v>235</v>
      </c>
      <c r="E996" s="60" t="s">
        <v>1088</v>
      </c>
      <c r="F996" s="120">
        <v>0</v>
      </c>
      <c r="G996" s="120">
        <v>0</v>
      </c>
      <c r="H996" s="75" t="str">
        <f t="shared" si="45"/>
        <v/>
      </c>
      <c r="I996" s="120">
        <v>0</v>
      </c>
      <c r="J996" s="120">
        <v>0</v>
      </c>
      <c r="K996" s="75" t="str">
        <f t="shared" si="46"/>
        <v/>
      </c>
      <c r="L996" s="75" t="str">
        <f t="shared" si="47"/>
        <v/>
      </c>
    </row>
    <row r="997" spans="1:12" x14ac:dyDescent="0.2">
      <c r="A997" s="119" t="s">
        <v>2240</v>
      </c>
      <c r="B997" s="60" t="s">
        <v>949</v>
      </c>
      <c r="C997" s="60" t="s">
        <v>940</v>
      </c>
      <c r="D997" s="60" t="s">
        <v>235</v>
      </c>
      <c r="E997" s="60" t="s">
        <v>1088</v>
      </c>
      <c r="F997" s="120">
        <v>0</v>
      </c>
      <c r="G997" s="120">
        <v>0</v>
      </c>
      <c r="H997" s="75" t="str">
        <f t="shared" si="45"/>
        <v/>
      </c>
      <c r="I997" s="120">
        <v>0</v>
      </c>
      <c r="J997" s="120">
        <v>0</v>
      </c>
      <c r="K997" s="75" t="str">
        <f t="shared" si="46"/>
        <v/>
      </c>
      <c r="L997" s="75" t="str">
        <f t="shared" si="47"/>
        <v/>
      </c>
    </row>
    <row r="998" spans="1:12" x14ac:dyDescent="0.2">
      <c r="A998" s="119" t="s">
        <v>1994</v>
      </c>
      <c r="B998" s="60" t="s">
        <v>998</v>
      </c>
      <c r="C998" s="60" t="s">
        <v>944</v>
      </c>
      <c r="D998" s="60" t="s">
        <v>236</v>
      </c>
      <c r="E998" s="60" t="s">
        <v>237</v>
      </c>
      <c r="F998" s="120">
        <v>1.0850898999999998</v>
      </c>
      <c r="G998" s="120">
        <v>0</v>
      </c>
      <c r="H998" s="75" t="str">
        <f t="shared" si="45"/>
        <v/>
      </c>
      <c r="I998" s="120">
        <v>0</v>
      </c>
      <c r="J998" s="120">
        <v>0</v>
      </c>
      <c r="K998" s="75" t="str">
        <f t="shared" si="46"/>
        <v/>
      </c>
      <c r="L998" s="75">
        <f t="shared" si="47"/>
        <v>0</v>
      </c>
    </row>
    <row r="999" spans="1:12" x14ac:dyDescent="0.2">
      <c r="A999" s="119" t="s">
        <v>2680</v>
      </c>
      <c r="B999" s="60" t="s">
        <v>1028</v>
      </c>
      <c r="C999" s="60" t="s">
        <v>939</v>
      </c>
      <c r="D999" s="60" t="s">
        <v>235</v>
      </c>
      <c r="E999" s="60" t="s">
        <v>1088</v>
      </c>
      <c r="F999" s="120">
        <v>0</v>
      </c>
      <c r="G999" s="120">
        <v>0</v>
      </c>
      <c r="H999" s="75" t="str">
        <f t="shared" si="45"/>
        <v/>
      </c>
      <c r="I999" s="120">
        <v>0</v>
      </c>
      <c r="J999" s="120">
        <v>0</v>
      </c>
      <c r="K999" s="75" t="str">
        <f t="shared" si="46"/>
        <v/>
      </c>
      <c r="L999" s="75" t="str">
        <f t="shared" si="47"/>
        <v/>
      </c>
    </row>
    <row r="1000" spans="1:12" x14ac:dyDescent="0.2">
      <c r="A1000" s="119" t="s">
        <v>2121</v>
      </c>
      <c r="B1000" s="60" t="s">
        <v>2122</v>
      </c>
      <c r="C1000" s="60" t="s">
        <v>302</v>
      </c>
      <c r="D1000" s="60" t="s">
        <v>236</v>
      </c>
      <c r="E1000" s="60" t="s">
        <v>237</v>
      </c>
      <c r="F1000" s="120">
        <v>4.3829999999999999E-5</v>
      </c>
      <c r="G1000" s="120">
        <v>0</v>
      </c>
      <c r="H1000" s="75" t="str">
        <f t="shared" si="45"/>
        <v/>
      </c>
      <c r="I1000" s="120">
        <v>0</v>
      </c>
      <c r="J1000" s="120">
        <v>0</v>
      </c>
      <c r="K1000" s="75" t="str">
        <f t="shared" si="46"/>
        <v/>
      </c>
      <c r="L1000" s="75">
        <f t="shared" si="47"/>
        <v>0</v>
      </c>
    </row>
    <row r="1001" spans="1:12" x14ac:dyDescent="0.2">
      <c r="A1001" s="119" t="s">
        <v>2613</v>
      </c>
      <c r="B1001" s="60" t="s">
        <v>1029</v>
      </c>
      <c r="C1001" s="60" t="s">
        <v>939</v>
      </c>
      <c r="D1001" s="60" t="s">
        <v>235</v>
      </c>
      <c r="E1001" s="60" t="s">
        <v>1088</v>
      </c>
      <c r="F1001" s="120">
        <v>0</v>
      </c>
      <c r="G1001" s="120">
        <v>0</v>
      </c>
      <c r="H1001" s="75" t="str">
        <f t="shared" si="45"/>
        <v/>
      </c>
      <c r="I1001" s="120">
        <v>0</v>
      </c>
      <c r="J1001" s="120">
        <v>0</v>
      </c>
      <c r="K1001" s="75" t="str">
        <f t="shared" si="46"/>
        <v/>
      </c>
      <c r="L1001" s="75" t="str">
        <f t="shared" si="47"/>
        <v/>
      </c>
    </row>
    <row r="1002" spans="1:12" x14ac:dyDescent="0.2">
      <c r="A1002" s="119" t="s">
        <v>1752</v>
      </c>
      <c r="B1002" s="60" t="s">
        <v>1753</v>
      </c>
      <c r="C1002" s="60" t="s">
        <v>703</v>
      </c>
      <c r="D1002" s="60" t="s">
        <v>235</v>
      </c>
      <c r="E1002" s="60" t="s">
        <v>1088</v>
      </c>
      <c r="F1002" s="120">
        <v>0.13339432000000001</v>
      </c>
      <c r="G1002" s="120">
        <v>0</v>
      </c>
      <c r="H1002" s="75" t="str">
        <f t="shared" si="45"/>
        <v/>
      </c>
      <c r="I1002" s="120">
        <v>0</v>
      </c>
      <c r="J1002" s="120">
        <v>0</v>
      </c>
      <c r="K1002" s="75" t="str">
        <f t="shared" si="46"/>
        <v/>
      </c>
      <c r="L1002" s="75">
        <f t="shared" si="47"/>
        <v>0</v>
      </c>
    </row>
    <row r="1003" spans="1:12" x14ac:dyDescent="0.2">
      <c r="A1003" s="119" t="s">
        <v>1829</v>
      </c>
      <c r="B1003" s="60" t="s">
        <v>2400</v>
      </c>
      <c r="C1003" s="60" t="s">
        <v>2089</v>
      </c>
      <c r="D1003" s="60" t="s">
        <v>235</v>
      </c>
      <c r="E1003" s="60" t="s">
        <v>1088</v>
      </c>
      <c r="F1003" s="120">
        <v>0</v>
      </c>
      <c r="G1003" s="120">
        <v>0</v>
      </c>
      <c r="H1003" s="75" t="str">
        <f t="shared" si="45"/>
        <v/>
      </c>
      <c r="I1003" s="120">
        <v>0</v>
      </c>
      <c r="J1003" s="120">
        <v>0</v>
      </c>
      <c r="K1003" s="75" t="str">
        <f t="shared" si="46"/>
        <v/>
      </c>
      <c r="L1003" s="75" t="str">
        <f t="shared" si="47"/>
        <v/>
      </c>
    </row>
    <row r="1004" spans="1:12" x14ac:dyDescent="0.2">
      <c r="A1004" s="119" t="s">
        <v>1830</v>
      </c>
      <c r="B1004" s="60" t="s">
        <v>2401</v>
      </c>
      <c r="C1004" s="60" t="s">
        <v>2089</v>
      </c>
      <c r="D1004" s="60" t="s">
        <v>235</v>
      </c>
      <c r="E1004" s="60" t="s">
        <v>1088</v>
      </c>
      <c r="F1004" s="120">
        <v>0</v>
      </c>
      <c r="G1004" s="120">
        <v>0</v>
      </c>
      <c r="H1004" s="75" t="str">
        <f t="shared" si="45"/>
        <v/>
      </c>
      <c r="I1004" s="120">
        <v>0</v>
      </c>
      <c r="J1004" s="120">
        <v>0</v>
      </c>
      <c r="K1004" s="75" t="str">
        <f t="shared" si="46"/>
        <v/>
      </c>
      <c r="L1004" s="75" t="str">
        <f t="shared" si="47"/>
        <v/>
      </c>
    </row>
    <row r="1005" spans="1:12" x14ac:dyDescent="0.2">
      <c r="A1005" s="119" t="s">
        <v>1860</v>
      </c>
      <c r="B1005" s="60" t="s">
        <v>1060</v>
      </c>
      <c r="C1005" s="60" t="s">
        <v>703</v>
      </c>
      <c r="D1005" s="60" t="s">
        <v>235</v>
      </c>
      <c r="E1005" s="60" t="s">
        <v>1088</v>
      </c>
      <c r="F1005" s="120">
        <v>1.4651E-3</v>
      </c>
      <c r="G1005" s="120">
        <v>0</v>
      </c>
      <c r="H1005" s="75" t="str">
        <f t="shared" si="45"/>
        <v/>
      </c>
      <c r="I1005" s="120">
        <v>0</v>
      </c>
      <c r="J1005" s="120">
        <v>0</v>
      </c>
      <c r="K1005" s="75" t="str">
        <f t="shared" si="46"/>
        <v/>
      </c>
      <c r="L1005" s="75">
        <f t="shared" si="47"/>
        <v>0</v>
      </c>
    </row>
    <row r="1006" spans="1:12" x14ac:dyDescent="0.2">
      <c r="A1006" s="119" t="s">
        <v>2579</v>
      </c>
      <c r="B1006" s="60" t="s">
        <v>873</v>
      </c>
      <c r="C1006" s="60" t="s">
        <v>2050</v>
      </c>
      <c r="D1006" s="60" t="s">
        <v>236</v>
      </c>
      <c r="E1006" s="60" t="s">
        <v>237</v>
      </c>
      <c r="F1006" s="120">
        <v>0</v>
      </c>
      <c r="G1006" s="120">
        <v>0</v>
      </c>
      <c r="H1006" s="75" t="str">
        <f t="shared" si="45"/>
        <v/>
      </c>
      <c r="I1006" s="120">
        <v>0</v>
      </c>
      <c r="J1006" s="120">
        <v>0</v>
      </c>
      <c r="K1006" s="75" t="str">
        <f t="shared" si="46"/>
        <v/>
      </c>
      <c r="L1006" s="75" t="str">
        <f t="shared" si="47"/>
        <v/>
      </c>
    </row>
    <row r="1007" spans="1:12" x14ac:dyDescent="0.2">
      <c r="A1007" s="119" t="s">
        <v>2567</v>
      </c>
      <c r="B1007" s="60" t="s">
        <v>874</v>
      </c>
      <c r="C1007" s="60" t="s">
        <v>2050</v>
      </c>
      <c r="D1007" s="60" t="s">
        <v>236</v>
      </c>
      <c r="E1007" s="60" t="s">
        <v>237</v>
      </c>
      <c r="F1007" s="120">
        <v>0</v>
      </c>
      <c r="G1007" s="120">
        <v>0</v>
      </c>
      <c r="H1007" s="75" t="str">
        <f t="shared" si="45"/>
        <v/>
      </c>
      <c r="I1007" s="120">
        <v>0</v>
      </c>
      <c r="J1007" s="120">
        <v>0</v>
      </c>
      <c r="K1007" s="75" t="str">
        <f t="shared" si="46"/>
        <v/>
      </c>
      <c r="L1007" s="75" t="str">
        <f t="shared" si="47"/>
        <v/>
      </c>
    </row>
    <row r="1008" spans="1:12" x14ac:dyDescent="0.2">
      <c r="A1008" s="119" t="s">
        <v>2581</v>
      </c>
      <c r="B1008" s="60" t="s">
        <v>872</v>
      </c>
      <c r="C1008" s="60" t="s">
        <v>2050</v>
      </c>
      <c r="D1008" s="60" t="s">
        <v>236</v>
      </c>
      <c r="E1008" s="60" t="s">
        <v>237</v>
      </c>
      <c r="F1008" s="120">
        <v>4.7168999999999996E-3</v>
      </c>
      <c r="G1008" s="120">
        <v>0</v>
      </c>
      <c r="H1008" s="75" t="str">
        <f t="shared" si="45"/>
        <v/>
      </c>
      <c r="I1008" s="120">
        <v>0</v>
      </c>
      <c r="J1008" s="120">
        <v>0</v>
      </c>
      <c r="K1008" s="75" t="str">
        <f t="shared" si="46"/>
        <v/>
      </c>
      <c r="L1008" s="75">
        <f t="shared" si="47"/>
        <v>0</v>
      </c>
    </row>
    <row r="1009" spans="1:12" x14ac:dyDescent="0.2">
      <c r="A1009" s="119" t="s">
        <v>2119</v>
      </c>
      <c r="B1009" s="60" t="s">
        <v>2120</v>
      </c>
      <c r="C1009" s="60" t="s">
        <v>302</v>
      </c>
      <c r="D1009" s="60" t="s">
        <v>236</v>
      </c>
      <c r="E1009" s="60" t="s">
        <v>237</v>
      </c>
      <c r="F1009" s="120">
        <v>0.418128</v>
      </c>
      <c r="G1009" s="120">
        <v>0</v>
      </c>
      <c r="H1009" s="75" t="str">
        <f t="shared" si="45"/>
        <v/>
      </c>
      <c r="I1009" s="120">
        <v>0</v>
      </c>
      <c r="J1009" s="120">
        <v>0</v>
      </c>
      <c r="K1009" s="75" t="str">
        <f t="shared" si="46"/>
        <v/>
      </c>
      <c r="L1009" s="75">
        <f t="shared" si="47"/>
        <v>0</v>
      </c>
    </row>
    <row r="1010" spans="1:12" x14ac:dyDescent="0.2">
      <c r="A1010" s="119" t="s">
        <v>2039</v>
      </c>
      <c r="B1010" s="60" t="s">
        <v>1672</v>
      </c>
      <c r="C1010" s="60" t="s">
        <v>944</v>
      </c>
      <c r="D1010" s="60" t="s">
        <v>878</v>
      </c>
      <c r="E1010" s="60" t="s">
        <v>237</v>
      </c>
      <c r="F1010" s="120">
        <v>0</v>
      </c>
      <c r="G1010" s="120">
        <v>0</v>
      </c>
      <c r="H1010" s="75" t="str">
        <f t="shared" si="45"/>
        <v/>
      </c>
      <c r="I1010" s="120">
        <v>0</v>
      </c>
      <c r="J1010" s="120">
        <v>0</v>
      </c>
      <c r="K1010" s="75" t="str">
        <f t="shared" si="46"/>
        <v/>
      </c>
      <c r="L1010" s="75" t="str">
        <f t="shared" si="47"/>
        <v/>
      </c>
    </row>
    <row r="1011" spans="1:12" x14ac:dyDescent="0.2">
      <c r="A1011" s="119" t="s">
        <v>2035</v>
      </c>
      <c r="B1011" s="60" t="s">
        <v>12</v>
      </c>
      <c r="C1011" s="60" t="s">
        <v>944</v>
      </c>
      <c r="D1011" s="60" t="s">
        <v>878</v>
      </c>
      <c r="E1011" s="60" t="s">
        <v>1088</v>
      </c>
      <c r="F1011" s="120">
        <v>0</v>
      </c>
      <c r="G1011" s="120">
        <v>0</v>
      </c>
      <c r="H1011" s="75" t="str">
        <f t="shared" si="45"/>
        <v/>
      </c>
      <c r="I1011" s="120">
        <v>0</v>
      </c>
      <c r="J1011" s="120">
        <v>0</v>
      </c>
      <c r="K1011" s="75" t="str">
        <f t="shared" si="46"/>
        <v/>
      </c>
      <c r="L1011" s="75" t="str">
        <f t="shared" si="47"/>
        <v/>
      </c>
    </row>
    <row r="1012" spans="1:12" x14ac:dyDescent="0.2">
      <c r="A1012" s="119" t="s">
        <v>2732</v>
      </c>
      <c r="B1012" s="60" t="s">
        <v>2733</v>
      </c>
      <c r="C1012" s="60" t="s">
        <v>939</v>
      </c>
      <c r="D1012" s="60" t="s">
        <v>235</v>
      </c>
      <c r="E1012" s="60" t="s">
        <v>1088</v>
      </c>
      <c r="F1012" s="120">
        <v>0.19519384000000001</v>
      </c>
      <c r="G1012" s="120">
        <v>0</v>
      </c>
      <c r="H1012" s="75" t="str">
        <f t="shared" si="45"/>
        <v/>
      </c>
      <c r="I1012" s="120">
        <v>0</v>
      </c>
      <c r="J1012" s="120">
        <v>0</v>
      </c>
      <c r="K1012" s="75" t="str">
        <f t="shared" si="46"/>
        <v/>
      </c>
      <c r="L1012" s="75">
        <f t="shared" si="47"/>
        <v>0</v>
      </c>
    </row>
    <row r="1013" spans="1:12" x14ac:dyDescent="0.2">
      <c r="A1013" s="119" t="s">
        <v>2564</v>
      </c>
      <c r="B1013" s="60" t="s">
        <v>1666</v>
      </c>
      <c r="C1013" s="60" t="s">
        <v>1038</v>
      </c>
      <c r="D1013" s="60" t="s">
        <v>235</v>
      </c>
      <c r="E1013" s="60" t="s">
        <v>1088</v>
      </c>
      <c r="F1013" s="120">
        <v>5.9380139374673999E-2</v>
      </c>
      <c r="G1013" s="120">
        <v>0</v>
      </c>
      <c r="H1013" s="75" t="str">
        <f t="shared" si="45"/>
        <v/>
      </c>
      <c r="I1013" s="120">
        <v>0</v>
      </c>
      <c r="J1013" s="120">
        <v>0</v>
      </c>
      <c r="K1013" s="75" t="str">
        <f t="shared" si="46"/>
        <v/>
      </c>
      <c r="L1013" s="75">
        <f t="shared" si="47"/>
        <v>0</v>
      </c>
    </row>
    <row r="1014" spans="1:12" x14ac:dyDescent="0.2">
      <c r="A1014" s="119" t="s">
        <v>2584</v>
      </c>
      <c r="B1014" s="60" t="s">
        <v>515</v>
      </c>
      <c r="C1014" s="60" t="s">
        <v>1038</v>
      </c>
      <c r="D1014" s="60" t="s">
        <v>235</v>
      </c>
      <c r="E1014" s="60" t="s">
        <v>1088</v>
      </c>
      <c r="F1014" s="120">
        <v>0</v>
      </c>
      <c r="G1014" s="120">
        <v>0</v>
      </c>
      <c r="H1014" s="75" t="str">
        <f t="shared" si="45"/>
        <v/>
      </c>
      <c r="I1014" s="120">
        <v>0</v>
      </c>
      <c r="J1014" s="120">
        <v>0</v>
      </c>
      <c r="K1014" s="75" t="str">
        <f t="shared" si="46"/>
        <v/>
      </c>
      <c r="L1014" s="75" t="str">
        <f t="shared" si="47"/>
        <v/>
      </c>
    </row>
    <row r="1015" spans="1:12" x14ac:dyDescent="0.2">
      <c r="A1015" s="119" t="s">
        <v>2585</v>
      </c>
      <c r="B1015" s="60" t="s">
        <v>552</v>
      </c>
      <c r="C1015" s="60" t="s">
        <v>1038</v>
      </c>
      <c r="D1015" s="60" t="s">
        <v>235</v>
      </c>
      <c r="E1015" s="60" t="s">
        <v>1088</v>
      </c>
      <c r="F1015" s="120">
        <v>0</v>
      </c>
      <c r="G1015" s="120">
        <v>0</v>
      </c>
      <c r="H1015" s="75" t="str">
        <f t="shared" si="45"/>
        <v/>
      </c>
      <c r="I1015" s="120">
        <v>0</v>
      </c>
      <c r="J1015" s="120">
        <v>0</v>
      </c>
      <c r="K1015" s="75" t="str">
        <f t="shared" si="46"/>
        <v/>
      </c>
      <c r="L1015" s="75" t="str">
        <f t="shared" si="47"/>
        <v/>
      </c>
    </row>
    <row r="1016" spans="1:12" x14ac:dyDescent="0.2">
      <c r="A1016" s="119" t="s">
        <v>2546</v>
      </c>
      <c r="B1016" s="60" t="s">
        <v>868</v>
      </c>
      <c r="C1016" s="60" t="s">
        <v>1038</v>
      </c>
      <c r="D1016" s="60" t="s">
        <v>235</v>
      </c>
      <c r="E1016" s="60" t="s">
        <v>1088</v>
      </c>
      <c r="F1016" s="120">
        <v>0</v>
      </c>
      <c r="G1016" s="120">
        <v>0</v>
      </c>
      <c r="H1016" s="75" t="str">
        <f t="shared" si="45"/>
        <v/>
      </c>
      <c r="I1016" s="120">
        <v>0</v>
      </c>
      <c r="J1016" s="120">
        <v>0</v>
      </c>
      <c r="K1016" s="75" t="str">
        <f t="shared" si="46"/>
        <v/>
      </c>
      <c r="L1016" s="75" t="str">
        <f t="shared" si="47"/>
        <v/>
      </c>
    </row>
    <row r="1017" spans="1:12" x14ac:dyDescent="0.2">
      <c r="A1017" s="119" t="s">
        <v>2917</v>
      </c>
      <c r="B1017" s="60" t="s">
        <v>1559</v>
      </c>
      <c r="C1017" s="60" t="s">
        <v>945</v>
      </c>
      <c r="D1017" s="60" t="s">
        <v>235</v>
      </c>
      <c r="E1017" s="60" t="s">
        <v>1088</v>
      </c>
      <c r="F1017" s="120">
        <v>0</v>
      </c>
      <c r="G1017" s="120">
        <v>0</v>
      </c>
      <c r="H1017" s="75" t="str">
        <f t="shared" si="45"/>
        <v/>
      </c>
      <c r="I1017" s="120">
        <v>0</v>
      </c>
      <c r="J1017" s="120">
        <v>0</v>
      </c>
      <c r="K1017" s="75" t="str">
        <f t="shared" si="46"/>
        <v/>
      </c>
      <c r="L1017" s="75" t="str">
        <f t="shared" si="47"/>
        <v/>
      </c>
    </row>
    <row r="1018" spans="1:12" x14ac:dyDescent="0.2">
      <c r="A1018" s="119" t="s">
        <v>2906</v>
      </c>
      <c r="B1018" s="60" t="s">
        <v>1626</v>
      </c>
      <c r="C1018" s="60" t="s">
        <v>945</v>
      </c>
      <c r="D1018" s="60" t="s">
        <v>235</v>
      </c>
      <c r="E1018" s="60" t="s">
        <v>1088</v>
      </c>
      <c r="F1018" s="120">
        <v>2.8795000000000001E-2</v>
      </c>
      <c r="G1018" s="120">
        <v>2.0274E-2</v>
      </c>
      <c r="H1018" s="75">
        <f t="shared" si="45"/>
        <v>0.42029199960540597</v>
      </c>
      <c r="I1018" s="120">
        <v>0</v>
      </c>
      <c r="J1018" s="120">
        <v>0</v>
      </c>
      <c r="K1018" s="75" t="str">
        <f t="shared" si="46"/>
        <v/>
      </c>
      <c r="L1018" s="75">
        <f t="shared" si="47"/>
        <v>0</v>
      </c>
    </row>
    <row r="1019" spans="1:12" x14ac:dyDescent="0.2">
      <c r="A1019" s="119" t="s">
        <v>2898</v>
      </c>
      <c r="B1019" s="60" t="s">
        <v>1616</v>
      </c>
      <c r="C1019" s="60" t="s">
        <v>945</v>
      </c>
      <c r="D1019" s="60" t="s">
        <v>235</v>
      </c>
      <c r="E1019" s="60" t="s">
        <v>1088</v>
      </c>
      <c r="F1019" s="120">
        <v>1.2899999999999999E-3</v>
      </c>
      <c r="G1019" s="120">
        <v>3.5868070000000002E-2</v>
      </c>
      <c r="H1019" s="75">
        <f t="shared" si="45"/>
        <v>-0.96403486443513686</v>
      </c>
      <c r="I1019" s="120">
        <v>0</v>
      </c>
      <c r="J1019" s="120">
        <v>0</v>
      </c>
      <c r="K1019" s="75" t="str">
        <f t="shared" si="46"/>
        <v/>
      </c>
      <c r="L1019" s="75">
        <f t="shared" si="47"/>
        <v>0</v>
      </c>
    </row>
    <row r="1020" spans="1:12" x14ac:dyDescent="0.2">
      <c r="A1020" s="119" t="s">
        <v>2895</v>
      </c>
      <c r="B1020" s="60" t="s">
        <v>1623</v>
      </c>
      <c r="C1020" s="60" t="s">
        <v>945</v>
      </c>
      <c r="D1020" s="60" t="s">
        <v>235</v>
      </c>
      <c r="E1020" s="60" t="s">
        <v>1088</v>
      </c>
      <c r="F1020" s="120">
        <v>4.9124790000000002E-2</v>
      </c>
      <c r="G1020" s="120">
        <v>3.8895779999999998E-2</v>
      </c>
      <c r="H1020" s="75">
        <f t="shared" si="45"/>
        <v>0.26298508475726678</v>
      </c>
      <c r="I1020" s="120">
        <v>0</v>
      </c>
      <c r="J1020" s="120">
        <v>0</v>
      </c>
      <c r="K1020" s="75" t="str">
        <f t="shared" si="46"/>
        <v/>
      </c>
      <c r="L1020" s="75">
        <f t="shared" si="47"/>
        <v>0</v>
      </c>
    </row>
    <row r="1021" spans="1:12" x14ac:dyDescent="0.2">
      <c r="A1021" s="119" t="s">
        <v>2910</v>
      </c>
      <c r="B1021" s="60" t="s">
        <v>1615</v>
      </c>
      <c r="C1021" s="60" t="s">
        <v>945</v>
      </c>
      <c r="D1021" s="60" t="s">
        <v>235</v>
      </c>
      <c r="E1021" s="60" t="s">
        <v>1088</v>
      </c>
      <c r="F1021" s="120">
        <v>0.17438963000000002</v>
      </c>
      <c r="G1021" s="120">
        <v>8.1008E-3</v>
      </c>
      <c r="H1021" s="75">
        <f t="shared" si="45"/>
        <v>20.527457781947465</v>
      </c>
      <c r="I1021" s="120">
        <v>0</v>
      </c>
      <c r="J1021" s="120">
        <v>0</v>
      </c>
      <c r="K1021" s="75" t="str">
        <f t="shared" si="46"/>
        <v/>
      </c>
      <c r="L1021" s="75">
        <f t="shared" si="47"/>
        <v>0</v>
      </c>
    </row>
    <row r="1022" spans="1:12" x14ac:dyDescent="0.2">
      <c r="A1022" s="119" t="s">
        <v>2907</v>
      </c>
      <c r="B1022" s="60" t="s">
        <v>1622</v>
      </c>
      <c r="C1022" s="60" t="s">
        <v>945</v>
      </c>
      <c r="D1022" s="60" t="s">
        <v>235</v>
      </c>
      <c r="E1022" s="60" t="s">
        <v>1088</v>
      </c>
      <c r="F1022" s="120">
        <v>1.2590489999999999E-2</v>
      </c>
      <c r="G1022" s="120">
        <v>1.4204940000000001E-2</v>
      </c>
      <c r="H1022" s="75">
        <f t="shared" si="45"/>
        <v>-0.11365412314307566</v>
      </c>
      <c r="I1022" s="120">
        <v>0</v>
      </c>
      <c r="J1022" s="120">
        <v>0</v>
      </c>
      <c r="K1022" s="75" t="str">
        <f t="shared" si="46"/>
        <v/>
      </c>
      <c r="L1022" s="75">
        <f t="shared" si="47"/>
        <v>0</v>
      </c>
    </row>
    <row r="1023" spans="1:12" x14ac:dyDescent="0.2">
      <c r="A1023" s="119" t="s">
        <v>2909</v>
      </c>
      <c r="B1023" s="60" t="s">
        <v>1621</v>
      </c>
      <c r="C1023" s="60" t="s">
        <v>945</v>
      </c>
      <c r="D1023" s="60" t="s">
        <v>235</v>
      </c>
      <c r="E1023" s="60" t="s">
        <v>1088</v>
      </c>
      <c r="F1023" s="120">
        <v>5.5684999999999998E-2</v>
      </c>
      <c r="G1023" s="120">
        <v>9.4500000000000001E-3</v>
      </c>
      <c r="H1023" s="75">
        <f t="shared" si="45"/>
        <v>4.8925925925925924</v>
      </c>
      <c r="I1023" s="120">
        <v>0</v>
      </c>
      <c r="J1023" s="120">
        <v>0</v>
      </c>
      <c r="K1023" s="75" t="str">
        <f t="shared" si="46"/>
        <v/>
      </c>
      <c r="L1023" s="75">
        <f t="shared" si="47"/>
        <v>0</v>
      </c>
    </row>
    <row r="1024" spans="1:12" x14ac:dyDescent="0.2">
      <c r="A1024" s="119" t="s">
        <v>2916</v>
      </c>
      <c r="B1024" s="60" t="s">
        <v>1625</v>
      </c>
      <c r="C1024" s="60" t="s">
        <v>945</v>
      </c>
      <c r="D1024" s="60" t="s">
        <v>235</v>
      </c>
      <c r="E1024" s="60" t="s">
        <v>1088</v>
      </c>
      <c r="F1024" s="120">
        <v>0</v>
      </c>
      <c r="G1024" s="120">
        <v>1.3721999999999999E-4</v>
      </c>
      <c r="H1024" s="75">
        <f t="shared" si="45"/>
        <v>-1</v>
      </c>
      <c r="I1024" s="120">
        <v>0</v>
      </c>
      <c r="J1024" s="120">
        <v>0</v>
      </c>
      <c r="K1024" s="75" t="str">
        <f t="shared" si="46"/>
        <v/>
      </c>
      <c r="L1024" s="75" t="str">
        <f t="shared" si="47"/>
        <v/>
      </c>
    </row>
    <row r="1025" spans="1:12" x14ac:dyDescent="0.2">
      <c r="A1025" s="119" t="s">
        <v>2920</v>
      </c>
      <c r="B1025" s="60" t="s">
        <v>1624</v>
      </c>
      <c r="C1025" s="60" t="s">
        <v>945</v>
      </c>
      <c r="D1025" s="60" t="s">
        <v>235</v>
      </c>
      <c r="E1025" s="60" t="s">
        <v>1088</v>
      </c>
      <c r="F1025" s="120">
        <v>7.3784999999999996E-3</v>
      </c>
      <c r="G1025" s="120">
        <v>0</v>
      </c>
      <c r="H1025" s="75" t="str">
        <f t="shared" si="45"/>
        <v/>
      </c>
      <c r="I1025" s="120">
        <v>0</v>
      </c>
      <c r="J1025" s="120">
        <v>0</v>
      </c>
      <c r="K1025" s="75" t="str">
        <f t="shared" si="46"/>
        <v/>
      </c>
      <c r="L1025" s="75">
        <f t="shared" si="47"/>
        <v>0</v>
      </c>
    </row>
    <row r="1026" spans="1:12" x14ac:dyDescent="0.2">
      <c r="A1026" s="119" t="s">
        <v>2901</v>
      </c>
      <c r="B1026" s="60" t="s">
        <v>1617</v>
      </c>
      <c r="C1026" s="60" t="s">
        <v>945</v>
      </c>
      <c r="D1026" s="60" t="s">
        <v>235</v>
      </c>
      <c r="E1026" s="60" t="s">
        <v>1088</v>
      </c>
      <c r="F1026" s="120">
        <v>1.4145E-3</v>
      </c>
      <c r="G1026" s="120">
        <v>2.4889400000000002E-2</v>
      </c>
      <c r="H1026" s="75">
        <f t="shared" si="45"/>
        <v>-0.94316857778813468</v>
      </c>
      <c r="I1026" s="120">
        <v>0</v>
      </c>
      <c r="J1026" s="120">
        <v>0</v>
      </c>
      <c r="K1026" s="75" t="str">
        <f t="shared" si="46"/>
        <v/>
      </c>
      <c r="L1026" s="75">
        <f t="shared" si="47"/>
        <v>0</v>
      </c>
    </row>
    <row r="1027" spans="1:12" x14ac:dyDescent="0.2">
      <c r="A1027" s="119" t="s">
        <v>2919</v>
      </c>
      <c r="B1027" s="60" t="s">
        <v>1426</v>
      </c>
      <c r="C1027" s="60" t="s">
        <v>945</v>
      </c>
      <c r="D1027" s="60" t="s">
        <v>235</v>
      </c>
      <c r="E1027" s="60" t="s">
        <v>1088</v>
      </c>
      <c r="F1027" s="120">
        <v>0</v>
      </c>
      <c r="G1027" s="120">
        <v>0</v>
      </c>
      <c r="H1027" s="75" t="str">
        <f t="shared" si="45"/>
        <v/>
      </c>
      <c r="I1027" s="120">
        <v>0</v>
      </c>
      <c r="J1027" s="120">
        <v>0</v>
      </c>
      <c r="K1027" s="75" t="str">
        <f t="shared" si="46"/>
        <v/>
      </c>
      <c r="L1027" s="75" t="str">
        <f t="shared" si="47"/>
        <v/>
      </c>
    </row>
    <row r="1028" spans="1:12" x14ac:dyDescent="0.2">
      <c r="A1028" s="119" t="s">
        <v>2896</v>
      </c>
      <c r="B1028" s="60" t="s">
        <v>1427</v>
      </c>
      <c r="C1028" s="60" t="s">
        <v>945</v>
      </c>
      <c r="D1028" s="60" t="s">
        <v>235</v>
      </c>
      <c r="E1028" s="60" t="s">
        <v>1088</v>
      </c>
      <c r="F1028" s="120">
        <v>1.3671199999999999E-3</v>
      </c>
      <c r="G1028" s="120">
        <v>3.8321809999999998E-2</v>
      </c>
      <c r="H1028" s="75">
        <f t="shared" si="45"/>
        <v>-0.96432527586771088</v>
      </c>
      <c r="I1028" s="120">
        <v>0</v>
      </c>
      <c r="J1028" s="120">
        <v>0</v>
      </c>
      <c r="K1028" s="75" t="str">
        <f t="shared" si="46"/>
        <v/>
      </c>
      <c r="L1028" s="75">
        <f t="shared" si="47"/>
        <v>0</v>
      </c>
    </row>
    <row r="1029" spans="1:12" x14ac:dyDescent="0.2">
      <c r="A1029" s="119" t="s">
        <v>2921</v>
      </c>
      <c r="B1029" s="60" t="s">
        <v>1428</v>
      </c>
      <c r="C1029" s="60" t="s">
        <v>945</v>
      </c>
      <c r="D1029" s="60" t="s">
        <v>235</v>
      </c>
      <c r="E1029" s="60" t="s">
        <v>1088</v>
      </c>
      <c r="F1029" s="120">
        <v>0</v>
      </c>
      <c r="G1029" s="120">
        <v>0</v>
      </c>
      <c r="H1029" s="75" t="str">
        <f t="shared" si="45"/>
        <v/>
      </c>
      <c r="I1029" s="120">
        <v>0</v>
      </c>
      <c r="J1029" s="120">
        <v>0</v>
      </c>
      <c r="K1029" s="75" t="str">
        <f t="shared" si="46"/>
        <v/>
      </c>
      <c r="L1029" s="75" t="str">
        <f t="shared" si="47"/>
        <v/>
      </c>
    </row>
    <row r="1030" spans="1:12" x14ac:dyDescent="0.2">
      <c r="A1030" s="119" t="s">
        <v>2903</v>
      </c>
      <c r="B1030" s="60" t="s">
        <v>344</v>
      </c>
      <c r="C1030" s="60" t="s">
        <v>945</v>
      </c>
      <c r="D1030" s="60" t="s">
        <v>235</v>
      </c>
      <c r="E1030" s="60" t="s">
        <v>1088</v>
      </c>
      <c r="F1030" s="120">
        <v>7.4145370000000002E-2</v>
      </c>
      <c r="G1030" s="120">
        <v>2.4282700000000001E-2</v>
      </c>
      <c r="H1030" s="75">
        <f t="shared" si="45"/>
        <v>2.0534236308153542</v>
      </c>
      <c r="I1030" s="120">
        <v>0</v>
      </c>
      <c r="J1030" s="120">
        <v>0</v>
      </c>
      <c r="K1030" s="75" t="str">
        <f t="shared" si="46"/>
        <v/>
      </c>
      <c r="L1030" s="75">
        <f t="shared" si="47"/>
        <v>0</v>
      </c>
    </row>
    <row r="1031" spans="1:12" x14ac:dyDescent="0.2">
      <c r="A1031" s="119" t="s">
        <v>2923</v>
      </c>
      <c r="B1031" s="60" t="s">
        <v>1555</v>
      </c>
      <c r="C1031" s="60" t="s">
        <v>945</v>
      </c>
      <c r="D1031" s="60" t="s">
        <v>236</v>
      </c>
      <c r="E1031" s="60" t="s">
        <v>1088</v>
      </c>
      <c r="F1031" s="120">
        <v>0.34659990000000002</v>
      </c>
      <c r="G1031" s="120">
        <v>0</v>
      </c>
      <c r="H1031" s="75" t="str">
        <f t="shared" ref="H1031:H1036" si="48">IF(ISERROR(F1031/G1031-1),"",IF((F1031/G1031-1)&gt;10000%,"",F1031/G1031-1))</f>
        <v/>
      </c>
      <c r="I1031" s="120">
        <v>0</v>
      </c>
      <c r="J1031" s="120">
        <v>0</v>
      </c>
      <c r="K1031" s="75" t="str">
        <f t="shared" ref="K1031:K1036" si="49">IF(ISERROR(I1031/J1031-1),"",IF((I1031/J1031-1)&gt;10000%,"",I1031/J1031-1))</f>
        <v/>
      </c>
      <c r="L1031" s="75">
        <f t="shared" ref="L1031:L1036" si="50">IF(ISERROR(I1031/F1031),"",IF(I1031/F1031&gt;10000%,"",I1031/F1031))</f>
        <v>0</v>
      </c>
    </row>
    <row r="1032" spans="1:12" x14ac:dyDescent="0.2">
      <c r="A1032" s="119" t="s">
        <v>2890</v>
      </c>
      <c r="B1032" s="60" t="s">
        <v>1554</v>
      </c>
      <c r="C1032" s="60" t="s">
        <v>945</v>
      </c>
      <c r="D1032" s="60" t="s">
        <v>236</v>
      </c>
      <c r="E1032" s="60" t="s">
        <v>1088</v>
      </c>
      <c r="F1032" s="120">
        <v>0</v>
      </c>
      <c r="G1032" s="120">
        <v>7.1175000000000002E-2</v>
      </c>
      <c r="H1032" s="75">
        <f t="shared" si="48"/>
        <v>-1</v>
      </c>
      <c r="I1032" s="120">
        <v>0</v>
      </c>
      <c r="J1032" s="120">
        <v>0</v>
      </c>
      <c r="K1032" s="75" t="str">
        <f t="shared" si="49"/>
        <v/>
      </c>
      <c r="L1032" s="75" t="str">
        <f t="shared" si="50"/>
        <v/>
      </c>
    </row>
    <row r="1033" spans="1:12" x14ac:dyDescent="0.2">
      <c r="A1033" s="119" t="s">
        <v>2922</v>
      </c>
      <c r="B1033" s="60" t="s">
        <v>1553</v>
      </c>
      <c r="C1033" s="60" t="s">
        <v>945</v>
      </c>
      <c r="D1033" s="60" t="s">
        <v>236</v>
      </c>
      <c r="E1033" s="60" t="s">
        <v>1088</v>
      </c>
      <c r="F1033" s="120">
        <v>9.5540380000000008E-2</v>
      </c>
      <c r="G1033" s="120">
        <v>0</v>
      </c>
      <c r="H1033" s="75" t="str">
        <f t="shared" si="48"/>
        <v/>
      </c>
      <c r="I1033" s="120">
        <v>0</v>
      </c>
      <c r="J1033" s="120">
        <v>0</v>
      </c>
      <c r="K1033" s="75" t="str">
        <f t="shared" si="49"/>
        <v/>
      </c>
      <c r="L1033" s="75">
        <f t="shared" si="50"/>
        <v>0</v>
      </c>
    </row>
    <row r="1034" spans="1:12" x14ac:dyDescent="0.2">
      <c r="A1034" s="119" t="s">
        <v>2867</v>
      </c>
      <c r="B1034" s="60" t="s">
        <v>1039</v>
      </c>
      <c r="C1034" s="60" t="s">
        <v>945</v>
      </c>
      <c r="D1034" s="60" t="s">
        <v>235</v>
      </c>
      <c r="E1034" s="60" t="s">
        <v>1088</v>
      </c>
      <c r="F1034" s="120">
        <v>4.0530588500000002</v>
      </c>
      <c r="G1034" s="120">
        <v>0.67488105000000009</v>
      </c>
      <c r="H1034" s="75">
        <f t="shared" si="48"/>
        <v>5.0055899480360271</v>
      </c>
      <c r="I1034" s="120">
        <v>0</v>
      </c>
      <c r="J1034" s="120">
        <v>0</v>
      </c>
      <c r="K1034" s="75" t="str">
        <f t="shared" si="49"/>
        <v/>
      </c>
      <c r="L1034" s="75">
        <f t="shared" si="50"/>
        <v>0</v>
      </c>
    </row>
    <row r="1035" spans="1:12" x14ac:dyDescent="0.2">
      <c r="A1035" s="119" t="s">
        <v>2902</v>
      </c>
      <c r="B1035" s="60" t="s">
        <v>1558</v>
      </c>
      <c r="C1035" s="60" t="s">
        <v>945</v>
      </c>
      <c r="D1035" s="60" t="s">
        <v>235</v>
      </c>
      <c r="E1035" s="60" t="s">
        <v>1088</v>
      </c>
      <c r="F1035" s="120">
        <v>3.0313600000000003E-3</v>
      </c>
      <c r="G1035" s="120">
        <v>2.48238E-2</v>
      </c>
      <c r="H1035" s="75">
        <f t="shared" si="48"/>
        <v>-0.87788493300783921</v>
      </c>
      <c r="I1035" s="120">
        <v>0</v>
      </c>
      <c r="J1035" s="120">
        <v>0</v>
      </c>
      <c r="K1035" s="75" t="str">
        <f t="shared" si="49"/>
        <v/>
      </c>
      <c r="L1035" s="75">
        <f t="shared" si="50"/>
        <v>0</v>
      </c>
    </row>
    <row r="1036" spans="1:12" x14ac:dyDescent="0.2">
      <c r="A1036" s="119" t="s">
        <v>2915</v>
      </c>
      <c r="B1036" s="60" t="s">
        <v>1557</v>
      </c>
      <c r="C1036" s="60" t="s">
        <v>945</v>
      </c>
      <c r="D1036" s="60" t="s">
        <v>235</v>
      </c>
      <c r="E1036" s="60" t="s">
        <v>1088</v>
      </c>
      <c r="F1036" s="120">
        <v>4.8916000000000003E-3</v>
      </c>
      <c r="G1036" s="120">
        <v>9.9649999999999999E-4</v>
      </c>
      <c r="H1036" s="75">
        <f t="shared" si="48"/>
        <v>3.9087807325639741</v>
      </c>
      <c r="I1036" s="120">
        <v>0</v>
      </c>
      <c r="J1036" s="120">
        <v>0</v>
      </c>
      <c r="K1036" s="75" t="str">
        <f t="shared" si="49"/>
        <v/>
      </c>
      <c r="L1036" s="148">
        <f t="shared" si="50"/>
        <v>0</v>
      </c>
    </row>
    <row r="1037" spans="1:12" x14ac:dyDescent="0.2">
      <c r="A1037" s="62" t="s">
        <v>22</v>
      </c>
      <c r="B1037" s="63">
        <f>COUNTA(B7:B1036)</f>
        <v>1030</v>
      </c>
      <c r="C1037" s="63"/>
      <c r="D1037" s="63"/>
      <c r="E1037" s="63"/>
      <c r="F1037" s="134">
        <f>SUM(F7:F1036)</f>
        <v>9927.9174972729033</v>
      </c>
      <c r="G1037" s="134">
        <f>SUM(G7:G1036)</f>
        <v>8494.3603835341182</v>
      </c>
      <c r="H1037" s="73">
        <f>IF(ISERROR(F1037/G1037-1),"",((F1037/G1037-1)))</f>
        <v>0.16876575151175155</v>
      </c>
      <c r="I1037" s="134">
        <f>SUM(I7:I1036)</f>
        <v>27353.630801120747</v>
      </c>
      <c r="J1037" s="134">
        <f>SUM(J7:J1032)</f>
        <v>24000.008630188582</v>
      </c>
      <c r="K1037" s="73">
        <f>IF(ISERROR(I1037/J1037-1),"",((I1037/J1037-1)))</f>
        <v>0.13973420687498361</v>
      </c>
    </row>
    <row r="1038" spans="1:12" x14ac:dyDescent="0.2">
      <c r="A1038" s="68"/>
      <c r="B1038" s="68"/>
      <c r="C1038" s="68"/>
      <c r="D1038" s="68"/>
      <c r="E1038" s="68"/>
      <c r="F1038" s="68"/>
      <c r="G1038" s="68"/>
      <c r="H1038" s="69"/>
    </row>
    <row r="1039" spans="1:12" ht="22.5" customHeight="1" x14ac:dyDescent="0.2">
      <c r="A1039" s="68"/>
      <c r="B1039" s="68"/>
      <c r="C1039" s="68"/>
      <c r="D1039" s="68"/>
      <c r="E1039" s="68"/>
      <c r="F1039" s="123"/>
      <c r="G1039" s="123"/>
      <c r="H1039" s="123"/>
    </row>
    <row r="1040" spans="1:12" ht="22.5" x14ac:dyDescent="0.2">
      <c r="A1040" s="57" t="s">
        <v>2334</v>
      </c>
      <c r="B1040" s="57" t="s">
        <v>106</v>
      </c>
      <c r="C1040" s="57" t="s">
        <v>956</v>
      </c>
      <c r="D1040" s="57" t="s">
        <v>234</v>
      </c>
      <c r="E1040" s="103" t="s">
        <v>127</v>
      </c>
      <c r="F1040" s="175" t="s">
        <v>697</v>
      </c>
      <c r="G1040" s="176"/>
      <c r="H1040" s="177"/>
      <c r="I1040" s="175" t="s">
        <v>2180</v>
      </c>
      <c r="J1040" s="176"/>
      <c r="K1040" s="177"/>
      <c r="L1040" s="115"/>
    </row>
    <row r="1041" spans="1:12" ht="22.5" x14ac:dyDescent="0.2">
      <c r="A1041" s="106"/>
      <c r="B1041" s="106"/>
      <c r="C1041" s="106"/>
      <c r="D1041" s="106"/>
      <c r="E1041" s="58"/>
      <c r="F1041" s="107" t="s">
        <v>2930</v>
      </c>
      <c r="G1041" s="107" t="s">
        <v>2749</v>
      </c>
      <c r="H1041" s="59" t="s">
        <v>103</v>
      </c>
      <c r="I1041" s="107" t="s">
        <v>2930</v>
      </c>
      <c r="J1041" s="107" t="s">
        <v>2749</v>
      </c>
      <c r="K1041" s="59" t="s">
        <v>103</v>
      </c>
      <c r="L1041" s="165" t="s">
        <v>105</v>
      </c>
    </row>
    <row r="1042" spans="1:12" x14ac:dyDescent="0.2">
      <c r="A1042" s="105" t="s">
        <v>2594</v>
      </c>
      <c r="B1042" s="105" t="s">
        <v>1614</v>
      </c>
      <c r="C1042" s="105" t="s">
        <v>1417</v>
      </c>
      <c r="D1042" s="105"/>
      <c r="E1042" s="105" t="s">
        <v>237</v>
      </c>
      <c r="F1042" s="120">
        <v>8.1972720839999997</v>
      </c>
      <c r="G1042" s="120">
        <v>6.5605873030000001</v>
      </c>
      <c r="H1042" s="75">
        <f t="shared" ref="H1042:H1053" si="51">IF(ISERROR(F1042/G1042-1),"",IF((F1042/G1042-1)&gt;10000%,"",F1042/G1042-1))</f>
        <v>0.24947229652009706</v>
      </c>
      <c r="I1042" s="120">
        <v>268.50153281000001</v>
      </c>
      <c r="J1042" s="120">
        <v>346.75924254</v>
      </c>
      <c r="K1042" s="75">
        <f t="shared" ref="K1042:K1053" si="52">IF(ISERROR(I1042/J1042-1),"",IF((I1042/J1042-1)&gt;10000%,"",I1042/J1042-1))</f>
        <v>-0.22568312572367166</v>
      </c>
      <c r="L1042" s="75">
        <f t="shared" ref="L1042:L1053" si="53">IF(ISERROR(I1042/F1042),"",IF(I1042/F1042&gt;10000%,"",I1042/F1042))</f>
        <v>32.754986056163709</v>
      </c>
    </row>
    <row r="1043" spans="1:12" x14ac:dyDescent="0.2">
      <c r="A1043" s="60" t="s">
        <v>2404</v>
      </c>
      <c r="B1043" s="60" t="s">
        <v>869</v>
      </c>
      <c r="C1043" s="105" t="s">
        <v>941</v>
      </c>
      <c r="D1043" s="60"/>
      <c r="E1043" s="60" t="s">
        <v>1088</v>
      </c>
      <c r="F1043" s="120">
        <v>5.7888922999999997</v>
      </c>
      <c r="G1043" s="120">
        <v>7.1389198899999995</v>
      </c>
      <c r="H1043" s="75">
        <f t="shared" si="51"/>
        <v>-0.18910810189803096</v>
      </c>
      <c r="I1043" s="120">
        <v>118.56530812999999</v>
      </c>
      <c r="J1043" s="120">
        <v>96.73258208</v>
      </c>
      <c r="K1043" s="75">
        <f t="shared" si="52"/>
        <v>0.2257018843138483</v>
      </c>
      <c r="L1043" s="75">
        <f t="shared" si="53"/>
        <v>20.481519086129829</v>
      </c>
    </row>
    <row r="1044" spans="1:12" x14ac:dyDescent="0.2">
      <c r="A1044" s="60" t="s">
        <v>2340</v>
      </c>
      <c r="B1044" s="60" t="s">
        <v>2341</v>
      </c>
      <c r="C1044" s="105" t="s">
        <v>1417</v>
      </c>
      <c r="D1044" s="60"/>
      <c r="E1044" s="60" t="s">
        <v>237</v>
      </c>
      <c r="F1044" s="120">
        <v>4.22583529</v>
      </c>
      <c r="G1044" s="120">
        <v>1.2166990099999999</v>
      </c>
      <c r="H1044" s="75">
        <f t="shared" si="51"/>
        <v>2.4731969495068467</v>
      </c>
      <c r="I1044" s="120">
        <v>55.012549479999997</v>
      </c>
      <c r="J1044" s="120">
        <v>7.2836694500000005</v>
      </c>
      <c r="K1044" s="75">
        <f t="shared" si="52"/>
        <v>6.5528618998491197</v>
      </c>
      <c r="L1044" s="75">
        <f t="shared" si="53"/>
        <v>13.018148059433711</v>
      </c>
    </row>
    <row r="1045" spans="1:12" x14ac:dyDescent="0.2">
      <c r="A1045" s="60" t="s">
        <v>2767</v>
      </c>
      <c r="B1045" s="60" t="s">
        <v>2768</v>
      </c>
      <c r="C1045" s="105" t="s">
        <v>941</v>
      </c>
      <c r="D1045" s="60"/>
      <c r="E1045" s="60" t="s">
        <v>1088</v>
      </c>
      <c r="F1045" s="120">
        <v>0.1867965</v>
      </c>
      <c r="G1045" s="120"/>
      <c r="H1045" s="75" t="str">
        <f t="shared" si="51"/>
        <v/>
      </c>
      <c r="I1045" s="120">
        <v>30.49907486</v>
      </c>
      <c r="J1045" s="120"/>
      <c r="K1045" s="75" t="str">
        <f t="shared" si="52"/>
        <v/>
      </c>
      <c r="L1045" s="75" t="str">
        <f t="shared" si="53"/>
        <v/>
      </c>
    </row>
    <row r="1046" spans="1:12" x14ac:dyDescent="0.2">
      <c r="A1046" s="60" t="s">
        <v>2595</v>
      </c>
      <c r="B1046" s="60" t="s">
        <v>2207</v>
      </c>
      <c r="C1046" s="105" t="s">
        <v>1038</v>
      </c>
      <c r="D1046" s="60"/>
      <c r="E1046" s="60" t="s">
        <v>1088</v>
      </c>
      <c r="F1046" s="120">
        <v>0.65155012999999995</v>
      </c>
      <c r="G1046" s="120">
        <v>0.97132878</v>
      </c>
      <c r="H1046" s="75">
        <f t="shared" si="51"/>
        <v>-0.32921772378658443</v>
      </c>
      <c r="I1046" s="120">
        <v>2.77213193</v>
      </c>
      <c r="J1046" s="120">
        <v>6.2756943499999993</v>
      </c>
      <c r="K1046" s="75">
        <f t="shared" si="52"/>
        <v>-0.55827486563299566</v>
      </c>
      <c r="L1046" s="75">
        <f t="shared" si="53"/>
        <v>4.2546717472069266</v>
      </c>
    </row>
    <row r="1047" spans="1:12" x14ac:dyDescent="0.2">
      <c r="A1047" s="60" t="s">
        <v>2692</v>
      </c>
      <c r="B1047" s="60" t="s">
        <v>1668</v>
      </c>
      <c r="C1047" s="105" t="s">
        <v>2227</v>
      </c>
      <c r="D1047" s="60"/>
      <c r="E1047" s="60" t="s">
        <v>1088</v>
      </c>
      <c r="F1047" s="120">
        <v>1.4178800000000001E-3</v>
      </c>
      <c r="G1047" s="120">
        <v>1.0022E-2</v>
      </c>
      <c r="H1047" s="75">
        <f t="shared" si="51"/>
        <v>-0.8585232488525244</v>
      </c>
      <c r="I1047" s="120">
        <v>2.4633064399999998</v>
      </c>
      <c r="J1047" s="120">
        <v>0</v>
      </c>
      <c r="K1047" s="75" t="str">
        <f t="shared" si="52"/>
        <v/>
      </c>
      <c r="L1047" s="75" t="str">
        <f t="shared" si="53"/>
        <v/>
      </c>
    </row>
    <row r="1048" spans="1:12" x14ac:dyDescent="0.2">
      <c r="A1048" s="60" t="s">
        <v>2693</v>
      </c>
      <c r="B1048" s="60" t="s">
        <v>1669</v>
      </c>
      <c r="C1048" s="105" t="s">
        <v>2227</v>
      </c>
      <c r="D1048" s="60"/>
      <c r="E1048" s="60" t="s">
        <v>1088</v>
      </c>
      <c r="F1048" s="120">
        <v>0.88830686000000003</v>
      </c>
      <c r="G1048" s="120">
        <v>1.0000659000000001</v>
      </c>
      <c r="H1048" s="75">
        <f t="shared" si="51"/>
        <v>-0.11175167556458032</v>
      </c>
      <c r="I1048" s="120">
        <v>1.4868380000000001</v>
      </c>
      <c r="J1048" s="120">
        <v>0.44269081999999998</v>
      </c>
      <c r="K1048" s="75">
        <f t="shared" si="52"/>
        <v>2.358637524943481</v>
      </c>
      <c r="L1048" s="75">
        <f t="shared" si="53"/>
        <v>1.6737887175609565</v>
      </c>
    </row>
    <row r="1049" spans="1:12" x14ac:dyDescent="0.2">
      <c r="A1049" s="60" t="s">
        <v>2051</v>
      </c>
      <c r="B1049" s="60" t="s">
        <v>2086</v>
      </c>
      <c r="C1049" s="105" t="s">
        <v>2052</v>
      </c>
      <c r="D1049" s="60"/>
      <c r="E1049" s="60" t="s">
        <v>1088</v>
      </c>
      <c r="F1049" s="120">
        <v>8.9925699999999997E-2</v>
      </c>
      <c r="G1049" s="120">
        <v>1.0128450000000001E-2</v>
      </c>
      <c r="H1049" s="75">
        <f t="shared" si="51"/>
        <v>7.8785253419822379</v>
      </c>
      <c r="I1049" s="120">
        <v>0.36002395000000004</v>
      </c>
      <c r="J1049" s="120">
        <v>0.46999021999999996</v>
      </c>
      <c r="K1049" s="75">
        <f t="shared" si="52"/>
        <v>-0.23397565591896774</v>
      </c>
      <c r="L1049" s="75">
        <f t="shared" si="53"/>
        <v>4.00357128162472</v>
      </c>
    </row>
    <row r="1050" spans="1:12" x14ac:dyDescent="0.2">
      <c r="A1050" s="60" t="s">
        <v>2691</v>
      </c>
      <c r="B1050" s="60" t="s">
        <v>1667</v>
      </c>
      <c r="C1050" s="105" t="s">
        <v>2227</v>
      </c>
      <c r="D1050" s="60"/>
      <c r="E1050" s="60" t="s">
        <v>1088</v>
      </c>
      <c r="F1050" s="120">
        <v>1.6856880000000001E-2</v>
      </c>
      <c r="G1050" s="120">
        <v>2.9621650000000003E-2</v>
      </c>
      <c r="H1050" s="75">
        <f t="shared" si="51"/>
        <v>-0.4309270415388744</v>
      </c>
      <c r="I1050" s="120">
        <v>0</v>
      </c>
      <c r="J1050" s="120">
        <v>0.22195720000000002</v>
      </c>
      <c r="K1050" s="75">
        <f t="shared" si="52"/>
        <v>-1</v>
      </c>
      <c r="L1050" s="75">
        <f t="shared" si="53"/>
        <v>0</v>
      </c>
    </row>
    <row r="1051" spans="1:12" x14ac:dyDescent="0.2">
      <c r="A1051" s="60" t="s">
        <v>2077</v>
      </c>
      <c r="B1051" s="60" t="s">
        <v>2078</v>
      </c>
      <c r="C1051" s="105" t="s">
        <v>2079</v>
      </c>
      <c r="D1051" s="60"/>
      <c r="E1051" s="60" t="s">
        <v>1088</v>
      </c>
      <c r="F1051" s="120">
        <v>0.47549429999999998</v>
      </c>
      <c r="G1051" s="120">
        <v>0.23871600000000001</v>
      </c>
      <c r="H1051" s="75">
        <f t="shared" si="51"/>
        <v>0.99188282310360409</v>
      </c>
      <c r="I1051" s="120">
        <v>0</v>
      </c>
      <c r="J1051" s="120">
        <v>0</v>
      </c>
      <c r="K1051" s="75" t="str">
        <f t="shared" si="52"/>
        <v/>
      </c>
      <c r="L1051" s="75">
        <f t="shared" si="53"/>
        <v>0</v>
      </c>
    </row>
    <row r="1052" spans="1:12" x14ac:dyDescent="0.2">
      <c r="A1052" s="60" t="s">
        <v>2805</v>
      </c>
      <c r="B1052" s="60" t="s">
        <v>1889</v>
      </c>
      <c r="C1052" s="105" t="s">
        <v>945</v>
      </c>
      <c r="D1052" s="147"/>
      <c r="E1052" s="147" t="s">
        <v>1088</v>
      </c>
      <c r="F1052" s="120">
        <v>0.28757334000000001</v>
      </c>
      <c r="G1052" s="120">
        <v>2.6980990000000003E-2</v>
      </c>
      <c r="H1052" s="75">
        <f t="shared" si="51"/>
        <v>9.6583687255360147</v>
      </c>
      <c r="I1052" s="120">
        <v>0</v>
      </c>
      <c r="J1052" s="120">
        <v>0</v>
      </c>
      <c r="K1052" s="75" t="str">
        <f t="shared" si="52"/>
        <v/>
      </c>
      <c r="L1052" s="75">
        <f t="shared" si="53"/>
        <v>0</v>
      </c>
    </row>
    <row r="1053" spans="1:12" x14ac:dyDescent="0.2">
      <c r="A1053" s="60" t="s">
        <v>2694</v>
      </c>
      <c r="B1053" s="60" t="s">
        <v>1670</v>
      </c>
      <c r="C1053" s="105" t="s">
        <v>2227</v>
      </c>
      <c r="D1053" s="147"/>
      <c r="E1053" s="147" t="s">
        <v>1088</v>
      </c>
      <c r="F1053" s="120">
        <v>1.0348370000000001E-2</v>
      </c>
      <c r="G1053" s="120">
        <v>1.2592530000000001E-2</v>
      </c>
      <c r="H1053" s="75">
        <f t="shared" si="51"/>
        <v>-0.1782135917087353</v>
      </c>
      <c r="I1053" s="120">
        <v>0</v>
      </c>
      <c r="J1053" s="120">
        <v>0</v>
      </c>
      <c r="K1053" s="75" t="str">
        <f t="shared" si="52"/>
        <v/>
      </c>
      <c r="L1053" s="148">
        <f t="shared" si="53"/>
        <v>0</v>
      </c>
    </row>
    <row r="1054" spans="1:12" x14ac:dyDescent="0.2">
      <c r="A1054" s="62" t="s">
        <v>22</v>
      </c>
      <c r="B1054" s="63">
        <f>COUNTA(B1042:B1052)</f>
        <v>11</v>
      </c>
      <c r="C1054" s="63"/>
      <c r="D1054" s="63"/>
      <c r="E1054" s="63"/>
      <c r="F1054" s="64">
        <f>SUM(F1042:F1053)</f>
        <v>20.820269633999999</v>
      </c>
      <c r="G1054" s="64">
        <f>SUM(G1042:G1053)</f>
        <v>17.215662502999994</v>
      </c>
      <c r="H1054" s="73">
        <f>IF(ISERROR(F1054/G1054-1),"",((F1054/G1054-1)))</f>
        <v>0.2093795188173484</v>
      </c>
      <c r="I1054" s="134">
        <f>SUM(I1042:I1053)</f>
        <v>479.66076560000005</v>
      </c>
      <c r="J1054" s="134">
        <f>SUM(J1042:J1052)</f>
        <v>458.18582665999998</v>
      </c>
      <c r="K1054" s="73">
        <f>IF(ISERROR(I1054/J1054-1),"",((I1054/J1054-1)))</f>
        <v>4.6869496371252151E-2</v>
      </c>
    </row>
    <row r="1055" spans="1:12" x14ac:dyDescent="0.2">
      <c r="A1055" s="68"/>
      <c r="B1055" s="68"/>
      <c r="C1055" s="68"/>
      <c r="D1055" s="68"/>
      <c r="E1055" s="68"/>
      <c r="F1055" s="110"/>
      <c r="G1055" s="110"/>
      <c r="H1055" s="68"/>
    </row>
    <row r="1056" spans="1:12" x14ac:dyDescent="0.2">
      <c r="B1056" s="68"/>
      <c r="C1056" s="68"/>
      <c r="D1056" s="68"/>
      <c r="E1056" s="68"/>
      <c r="F1056" s="86"/>
      <c r="G1056" s="76"/>
      <c r="H1056" s="69"/>
    </row>
    <row r="1057" spans="1:8" ht="12.75" x14ac:dyDescent="0.2">
      <c r="A1057" s="68" t="s">
        <v>2181</v>
      </c>
      <c r="B1057" s="68"/>
      <c r="C1057" s="68"/>
      <c r="D1057" s="68"/>
      <c r="E1057" s="68"/>
      <c r="F1057" s="160"/>
      <c r="G1057" s="160"/>
      <c r="H1057" s="69"/>
    </row>
    <row r="1058" spans="1:8" ht="12.75" x14ac:dyDescent="0.2">
      <c r="A1058" s="71" t="s">
        <v>70</v>
      </c>
      <c r="B1058" s="68"/>
      <c r="C1058" s="68"/>
      <c r="D1058" s="68"/>
      <c r="E1058" s="68"/>
      <c r="F1058" s="160"/>
      <c r="G1058" s="69"/>
      <c r="H1058" s="69"/>
    </row>
  </sheetData>
  <autoFilter ref="A6:L1037"/>
  <sortState ref="A7:L1036">
    <sortCondition descending="1" ref="I7:I1036"/>
  </sortState>
  <mergeCells count="4">
    <mergeCell ref="F5:H5"/>
    <mergeCell ref="I5:K5"/>
    <mergeCell ref="F1040:H1040"/>
    <mergeCell ref="I1040:K1040"/>
  </mergeCells>
  <conditionalFormatting sqref="O7:O1031 F7:G1031">
    <cfRule type="containsErrors" dxfId="6" priority="13">
      <formula>ISERROR(F7)</formula>
    </cfRule>
  </conditionalFormatting>
  <conditionalFormatting sqref="G1042:G1052">
    <cfRule type="containsErrors" dxfId="5" priority="6">
      <formula>ISERROR(G1042)</formula>
    </cfRule>
  </conditionalFormatting>
  <conditionalFormatting sqref="F1042:F1052">
    <cfRule type="containsErrors" dxfId="4" priority="5">
      <formula>ISERROR(F1042)</formula>
    </cfRule>
  </conditionalFormatting>
  <conditionalFormatting sqref="G1053">
    <cfRule type="containsErrors" dxfId="3" priority="4">
      <formula>ISERROR(G1053)</formula>
    </cfRule>
  </conditionalFormatting>
  <conditionalFormatting sqref="F1053">
    <cfRule type="containsErrors" dxfId="2" priority="3">
      <formula>ISERROR(F1053)</formula>
    </cfRule>
  </conditionalFormatting>
  <conditionalFormatting sqref="O1033:O1036 F1033:G1036">
    <cfRule type="containsErrors" dxfId="1" priority="2">
      <formula>ISERROR(F1033)</formula>
    </cfRule>
  </conditionalFormatting>
  <conditionalFormatting sqref="O1032 F1032:G1032">
    <cfRule type="containsErrors" dxfId="0" priority="1">
      <formula>ISERROR(F1032)</formula>
    </cfRule>
  </conditionalFormatting>
  <pageMargins left="0.74803149606299213" right="0.74803149606299213" top="0.98425196850393704" bottom="0.98425196850393704" header="0.51181102362204722" footer="0.51181102362204722"/>
  <pageSetup paperSize="9" scale="60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36"/>
  <sheetViews>
    <sheetView showGridLines="0" zoomScaleNormal="100" workbookViewId="0">
      <selection activeCell="M7" sqref="M7"/>
    </sheetView>
  </sheetViews>
  <sheetFormatPr defaultColWidth="9.140625" defaultRowHeight="12.75" x14ac:dyDescent="0.2"/>
  <cols>
    <col min="1" max="1" width="56.42578125" style="7" customWidth="1"/>
    <col min="2" max="2" width="17.42578125" style="7" customWidth="1"/>
    <col min="3" max="3" width="11.42578125" style="161" customWidth="1"/>
    <col min="4" max="5" width="11.42578125" style="54" customWidth="1"/>
    <col min="6" max="7" width="11.42578125" style="7" customWidth="1"/>
    <col min="8" max="8" width="11.42578125" style="5" customWidth="1"/>
    <col min="9" max="9" width="6.140625" style="130" customWidth="1"/>
    <col min="10" max="10" width="14.42578125" style="54" customWidth="1"/>
    <col min="11" max="12" width="11.42578125" style="54" customWidth="1"/>
    <col min="13" max="13" width="12.28515625" style="89" bestFit="1" customWidth="1"/>
    <col min="14" max="16384" width="9.140625" style="89"/>
  </cols>
  <sheetData>
    <row r="1" spans="1:13" s="5" customFormat="1" ht="20.25" x14ac:dyDescent="0.2">
      <c r="A1" s="18" t="s">
        <v>1137</v>
      </c>
      <c r="B1" s="7"/>
      <c r="C1" s="161"/>
      <c r="D1" s="54"/>
      <c r="E1" s="54"/>
      <c r="F1" s="7"/>
      <c r="G1" s="7"/>
      <c r="I1" s="130"/>
      <c r="J1" s="54"/>
      <c r="K1" s="54"/>
      <c r="L1" s="54"/>
    </row>
    <row r="2" spans="1:13" s="5" customFormat="1" ht="15.75" customHeight="1" x14ac:dyDescent="0.2">
      <c r="A2" s="6" t="s">
        <v>2925</v>
      </c>
      <c r="B2" s="7"/>
      <c r="C2" s="88"/>
      <c r="D2" s="88"/>
      <c r="E2" s="88"/>
      <c r="F2" s="7"/>
      <c r="G2" s="7"/>
      <c r="I2" s="130"/>
      <c r="J2" s="88"/>
      <c r="K2" s="88"/>
      <c r="L2" s="88"/>
    </row>
    <row r="3" spans="1:13" s="5" customFormat="1" ht="12" x14ac:dyDescent="0.2">
      <c r="A3" s="7"/>
      <c r="B3" s="7"/>
      <c r="C3" s="161"/>
      <c r="D3" s="54"/>
      <c r="E3" s="54"/>
      <c r="F3" s="7"/>
      <c r="G3" s="7"/>
      <c r="I3" s="130"/>
      <c r="J3" s="54"/>
      <c r="K3" s="54"/>
      <c r="L3" s="54"/>
    </row>
    <row r="4" spans="1:13" s="5" customFormat="1" x14ac:dyDescent="0.2">
      <c r="C4" s="88"/>
      <c r="D4" s="88"/>
      <c r="E4" s="123"/>
      <c r="F4" s="127"/>
      <c r="G4" s="127"/>
      <c r="H4" s="127"/>
      <c r="I4" s="135"/>
      <c r="J4" s="123"/>
      <c r="K4" s="123"/>
      <c r="L4" s="123"/>
      <c r="M4" s="127"/>
    </row>
    <row r="5" spans="1:13" s="7" customFormat="1" ht="22.5" customHeight="1" x14ac:dyDescent="0.2">
      <c r="A5" s="153" t="s">
        <v>1138</v>
      </c>
      <c r="B5" s="154" t="s">
        <v>106</v>
      </c>
      <c r="C5" s="178" t="s">
        <v>697</v>
      </c>
      <c r="D5" s="179"/>
      <c r="E5" s="180"/>
      <c r="F5" s="155"/>
      <c r="G5" s="154" t="s">
        <v>306</v>
      </c>
      <c r="H5" s="156" t="s">
        <v>190</v>
      </c>
      <c r="I5" s="157"/>
      <c r="J5" s="178" t="s">
        <v>2183</v>
      </c>
      <c r="K5" s="181"/>
      <c r="L5" s="182"/>
      <c r="M5" s="158"/>
    </row>
    <row r="6" spans="1:13" s="45" customFormat="1" ht="22.5" x14ac:dyDescent="0.2">
      <c r="A6" s="116"/>
      <c r="B6" s="117"/>
      <c r="C6" s="162" t="s">
        <v>2930</v>
      </c>
      <c r="D6" s="162" t="s">
        <v>2749</v>
      </c>
      <c r="E6" s="80" t="s">
        <v>103</v>
      </c>
      <c r="F6" s="114" t="s">
        <v>104</v>
      </c>
      <c r="G6" s="114" t="s">
        <v>307</v>
      </c>
      <c r="H6" s="114" t="s">
        <v>962</v>
      </c>
      <c r="I6" s="131"/>
      <c r="J6" s="136" t="s">
        <v>2930</v>
      </c>
      <c r="K6" s="79" t="s">
        <v>2749</v>
      </c>
      <c r="L6" s="80" t="s">
        <v>103</v>
      </c>
      <c r="M6" s="118" t="s">
        <v>105</v>
      </c>
    </row>
    <row r="7" spans="1:13" ht="12.75" customHeight="1" x14ac:dyDescent="0.2">
      <c r="A7" s="46" t="s">
        <v>835</v>
      </c>
      <c r="B7" s="46" t="s">
        <v>700</v>
      </c>
      <c r="C7" s="74">
        <v>101.73187885</v>
      </c>
      <c r="D7" s="74">
        <v>98.848311980000005</v>
      </c>
      <c r="E7" s="75">
        <f t="shared" ref="E7:E70" si="0">IF(ISERROR(C7/D7-1),"",IF((C7/D7-1)&gt;10000%,"",C7/D7-1))</f>
        <v>2.9171634924665568E-2</v>
      </c>
      <c r="F7" s="61">
        <f t="shared" ref="F7:F70" si="1">C7/$C$231</f>
        <v>0.39194852354692178</v>
      </c>
      <c r="G7" s="47">
        <v>1527.7509216200001</v>
      </c>
      <c r="H7" s="122">
        <v>7.8801304347826102</v>
      </c>
      <c r="I7" s="128"/>
      <c r="J7" s="74">
        <v>167.12892990999998</v>
      </c>
      <c r="K7" s="74">
        <v>113.27409732</v>
      </c>
      <c r="L7" s="75">
        <f t="shared" ref="L7:L70" si="2">IF(ISERROR(J7/K7-1),"",IF((J7/K7-1)&gt;10000%,"",J7/K7-1))</f>
        <v>0.47543819694152822</v>
      </c>
      <c r="M7" s="61">
        <f t="shared" ref="M7:M70" si="3">IF(ISERROR(J7/C7),"",IF(J7/C7&gt;10000%,"",J7/C7))</f>
        <v>1.6428373465551107</v>
      </c>
    </row>
    <row r="8" spans="1:13" ht="12.75" customHeight="1" x14ac:dyDescent="0.2">
      <c r="A8" s="46" t="s">
        <v>1125</v>
      </c>
      <c r="B8" s="46" t="s">
        <v>667</v>
      </c>
      <c r="C8" s="74">
        <v>24.735390850000002</v>
      </c>
      <c r="D8" s="74">
        <v>18.9812616</v>
      </c>
      <c r="E8" s="75">
        <f t="shared" si="0"/>
        <v>0.30314788190896658</v>
      </c>
      <c r="F8" s="61">
        <f t="shared" si="1"/>
        <v>9.5299526879951441E-2</v>
      </c>
      <c r="G8" s="47">
        <v>591.07469507000008</v>
      </c>
      <c r="H8" s="122">
        <v>5.83995652173913</v>
      </c>
      <c r="I8" s="128"/>
      <c r="J8" s="74">
        <v>58.421337009999995</v>
      </c>
      <c r="K8" s="74">
        <v>88.941128550000002</v>
      </c>
      <c r="L8" s="75">
        <f t="shared" si="2"/>
        <v>-0.34314598923537054</v>
      </c>
      <c r="M8" s="61">
        <f t="shared" si="3"/>
        <v>2.3618521883999253</v>
      </c>
    </row>
    <row r="9" spans="1:13" ht="12.75" customHeight="1" x14ac:dyDescent="0.2">
      <c r="A9" s="46" t="s">
        <v>838</v>
      </c>
      <c r="B9" s="46" t="s">
        <v>707</v>
      </c>
      <c r="C9" s="74">
        <v>11.892232079999999</v>
      </c>
      <c r="D9" s="74">
        <v>8.5144189800000003</v>
      </c>
      <c r="E9" s="75">
        <f t="shared" si="0"/>
        <v>0.39671680568390344</v>
      </c>
      <c r="F9" s="61">
        <f t="shared" si="1"/>
        <v>4.5817917236208976E-2</v>
      </c>
      <c r="G9" s="47">
        <v>3348.96801839</v>
      </c>
      <c r="H9" s="122">
        <v>8.8999130434782607</v>
      </c>
      <c r="I9" s="128"/>
      <c r="J9" s="74">
        <v>26.292585110000001</v>
      </c>
      <c r="K9" s="74">
        <v>15.395223830000001</v>
      </c>
      <c r="L9" s="75">
        <f t="shared" si="2"/>
        <v>0.70784039260051479</v>
      </c>
      <c r="M9" s="61">
        <f t="shared" si="3"/>
        <v>2.2109041375183121</v>
      </c>
    </row>
    <row r="10" spans="1:13" ht="12.75" customHeight="1" x14ac:dyDescent="0.2">
      <c r="A10" s="46" t="s">
        <v>1130</v>
      </c>
      <c r="B10" s="46" t="s">
        <v>359</v>
      </c>
      <c r="C10" s="74">
        <v>10.76244318</v>
      </c>
      <c r="D10" s="74">
        <v>4.8747905400000002</v>
      </c>
      <c r="E10" s="75">
        <f t="shared" si="0"/>
        <v>1.2077755119299955</v>
      </c>
      <c r="F10" s="61">
        <f t="shared" si="1"/>
        <v>4.146511164291386E-2</v>
      </c>
      <c r="G10" s="47">
        <v>51.5882198215917</v>
      </c>
      <c r="H10" s="122">
        <v>11.470521739130399</v>
      </c>
      <c r="I10" s="128"/>
      <c r="J10" s="74">
        <v>32.312549320000002</v>
      </c>
      <c r="K10" s="74">
        <v>83.633997049999991</v>
      </c>
      <c r="L10" s="75">
        <f t="shared" si="2"/>
        <v>-0.61364336920687679</v>
      </c>
      <c r="M10" s="61">
        <f t="shared" si="3"/>
        <v>3.0023433136489741</v>
      </c>
    </row>
    <row r="11" spans="1:13" ht="12.75" customHeight="1" x14ac:dyDescent="0.2">
      <c r="A11" s="46" t="s">
        <v>1126</v>
      </c>
      <c r="B11" s="46" t="s">
        <v>668</v>
      </c>
      <c r="C11" s="74">
        <v>10.670216539999998</v>
      </c>
      <c r="D11" s="74">
        <v>11.21793458</v>
      </c>
      <c r="E11" s="75">
        <f t="shared" si="0"/>
        <v>-4.8825212528561646E-2</v>
      </c>
      <c r="F11" s="61">
        <f t="shared" si="1"/>
        <v>4.1109784524331956E-2</v>
      </c>
      <c r="G11" s="47">
        <v>81.93176699</v>
      </c>
      <c r="H11" s="122">
        <v>10.2327826086957</v>
      </c>
      <c r="I11" s="128"/>
      <c r="J11" s="74">
        <v>24.58481939</v>
      </c>
      <c r="K11" s="74">
        <v>29.719209370000002</v>
      </c>
      <c r="L11" s="75">
        <f t="shared" si="2"/>
        <v>-0.17276334360304013</v>
      </c>
      <c r="M11" s="61">
        <f t="shared" si="3"/>
        <v>2.3040600251960774</v>
      </c>
    </row>
    <row r="12" spans="1:13" ht="12.75" customHeight="1" x14ac:dyDescent="0.2">
      <c r="A12" s="46" t="s">
        <v>1129</v>
      </c>
      <c r="B12" s="46" t="s">
        <v>358</v>
      </c>
      <c r="C12" s="74">
        <v>10.145313720000001</v>
      </c>
      <c r="D12" s="74">
        <v>27.61572164</v>
      </c>
      <c r="E12" s="75">
        <f t="shared" si="0"/>
        <v>-0.6326254351686027</v>
      </c>
      <c r="F12" s="61">
        <f t="shared" si="1"/>
        <v>3.9087459884009884E-2</v>
      </c>
      <c r="G12" s="47">
        <v>359.22406096276109</v>
      </c>
      <c r="H12" s="122">
        <v>8.3586086956521708</v>
      </c>
      <c r="I12" s="128"/>
      <c r="J12" s="74">
        <v>40.298876110000002</v>
      </c>
      <c r="K12" s="74">
        <v>152.23228327999999</v>
      </c>
      <c r="L12" s="75">
        <f t="shared" si="2"/>
        <v>-0.73528035419478988</v>
      </c>
      <c r="M12" s="61">
        <f t="shared" si="3"/>
        <v>3.9721665807688793</v>
      </c>
    </row>
    <row r="13" spans="1:13" ht="12.75" customHeight="1" x14ac:dyDescent="0.2">
      <c r="A13" s="46" t="s">
        <v>837</v>
      </c>
      <c r="B13" s="46" t="s">
        <v>706</v>
      </c>
      <c r="C13" s="74">
        <v>7.1445372200000001</v>
      </c>
      <c r="D13" s="74">
        <v>6.2872319699999997</v>
      </c>
      <c r="E13" s="75">
        <f t="shared" si="0"/>
        <v>0.13635654833330424</v>
      </c>
      <c r="F13" s="61">
        <f t="shared" si="1"/>
        <v>2.7526187921231231E-2</v>
      </c>
      <c r="G13" s="47">
        <v>661.89393116999997</v>
      </c>
      <c r="H13" s="122">
        <v>19.468695652173899</v>
      </c>
      <c r="I13" s="128"/>
      <c r="J13" s="74">
        <v>13.12912816</v>
      </c>
      <c r="K13" s="74">
        <v>8.8131033399999996</v>
      </c>
      <c r="L13" s="75">
        <f t="shared" si="2"/>
        <v>0.48972815289829574</v>
      </c>
      <c r="M13" s="61">
        <f t="shared" si="3"/>
        <v>1.8376457082828384</v>
      </c>
    </row>
    <row r="14" spans="1:13" ht="12.75" customHeight="1" x14ac:dyDescent="0.2">
      <c r="A14" s="46" t="s">
        <v>858</v>
      </c>
      <c r="B14" s="46" t="s">
        <v>748</v>
      </c>
      <c r="C14" s="74">
        <v>4.8330091500000005</v>
      </c>
      <c r="D14" s="74">
        <v>3.4696862299999998</v>
      </c>
      <c r="E14" s="75">
        <f t="shared" si="0"/>
        <v>0.39292397918067667</v>
      </c>
      <c r="F14" s="61">
        <f t="shared" si="1"/>
        <v>1.8620424807294943E-2</v>
      </c>
      <c r="G14" s="47">
        <v>101.06712834000001</v>
      </c>
      <c r="H14" s="122">
        <v>27.269173913043499</v>
      </c>
      <c r="I14" s="128"/>
      <c r="J14" s="74">
        <v>4.67310436</v>
      </c>
      <c r="K14" s="74">
        <v>6.68376489</v>
      </c>
      <c r="L14" s="75">
        <f t="shared" si="2"/>
        <v>-0.30082753703803611</v>
      </c>
      <c r="M14" s="61">
        <f t="shared" si="3"/>
        <v>0.96691403118903663</v>
      </c>
    </row>
    <row r="15" spans="1:13" ht="12.75" customHeight="1" x14ac:dyDescent="0.2">
      <c r="A15" s="46" t="s">
        <v>1226</v>
      </c>
      <c r="B15" s="46" t="s">
        <v>743</v>
      </c>
      <c r="C15" s="74">
        <v>4.3299916900000008</v>
      </c>
      <c r="D15" s="74">
        <v>0.76610054999999999</v>
      </c>
      <c r="E15" s="75">
        <f t="shared" si="0"/>
        <v>4.6519887500407107</v>
      </c>
      <c r="F15" s="61">
        <f t="shared" si="1"/>
        <v>1.668241920871533E-2</v>
      </c>
      <c r="G15" s="47">
        <v>196.47162496999999</v>
      </c>
      <c r="H15" s="122">
        <v>11.439826086956501</v>
      </c>
      <c r="I15" s="128"/>
      <c r="J15" s="74">
        <v>6.1827976700000002</v>
      </c>
      <c r="K15" s="74">
        <v>1.11433073</v>
      </c>
      <c r="L15" s="75">
        <f t="shared" si="2"/>
        <v>4.5484404257612097</v>
      </c>
      <c r="M15" s="61">
        <f t="shared" si="3"/>
        <v>1.427900585647544</v>
      </c>
    </row>
    <row r="16" spans="1:13" ht="12.75" customHeight="1" x14ac:dyDescent="0.2">
      <c r="A16" s="46" t="s">
        <v>850</v>
      </c>
      <c r="B16" s="46" t="s">
        <v>736</v>
      </c>
      <c r="C16" s="74">
        <v>4.0088856399999999</v>
      </c>
      <c r="D16" s="74">
        <v>4.0517332599999998</v>
      </c>
      <c r="E16" s="75">
        <f t="shared" si="0"/>
        <v>-1.057513346769523E-2</v>
      </c>
      <c r="F16" s="61">
        <f t="shared" si="1"/>
        <v>1.5445274631988738E-2</v>
      </c>
      <c r="G16" s="47">
        <v>361.86916724999998</v>
      </c>
      <c r="H16" s="122">
        <v>13.3884347826087</v>
      </c>
      <c r="I16" s="128"/>
      <c r="J16" s="74">
        <v>5.8878734100000001</v>
      </c>
      <c r="K16" s="74">
        <v>6.3801771</v>
      </c>
      <c r="L16" s="75">
        <f t="shared" si="2"/>
        <v>-7.7161445878986656E-2</v>
      </c>
      <c r="M16" s="61">
        <f t="shared" si="3"/>
        <v>1.4687057548491207</v>
      </c>
    </row>
    <row r="17" spans="1:13" ht="12.75" customHeight="1" x14ac:dyDescent="0.2">
      <c r="A17" s="46" t="s">
        <v>851</v>
      </c>
      <c r="B17" s="46" t="s">
        <v>737</v>
      </c>
      <c r="C17" s="74">
        <v>3.9654193360000001</v>
      </c>
      <c r="D17" s="74">
        <v>3.0690004500000003</v>
      </c>
      <c r="E17" s="75">
        <f t="shared" si="0"/>
        <v>0.2920882224047896</v>
      </c>
      <c r="F17" s="61">
        <f t="shared" si="1"/>
        <v>1.5277809390321851E-2</v>
      </c>
      <c r="G17" s="47">
        <v>64.086993450000008</v>
      </c>
      <c r="H17" s="122">
        <v>49.448521739130399</v>
      </c>
      <c r="I17" s="128"/>
      <c r="J17" s="74">
        <v>5.92731735</v>
      </c>
      <c r="K17" s="74">
        <v>4.76263711</v>
      </c>
      <c r="L17" s="75">
        <f t="shared" si="2"/>
        <v>0.24454524102929187</v>
      </c>
      <c r="M17" s="61">
        <f t="shared" si="3"/>
        <v>1.4947517141980264</v>
      </c>
    </row>
    <row r="18" spans="1:13" ht="12.75" customHeight="1" x14ac:dyDescent="0.2">
      <c r="A18" s="46" t="s">
        <v>1220</v>
      </c>
      <c r="B18" s="46" t="s">
        <v>725</v>
      </c>
      <c r="C18" s="74">
        <v>3.8517937200000003</v>
      </c>
      <c r="D18" s="74">
        <v>4.4283096849999994</v>
      </c>
      <c r="E18" s="75">
        <f t="shared" si="0"/>
        <v>-0.13018871894909023</v>
      </c>
      <c r="F18" s="61">
        <f t="shared" si="1"/>
        <v>1.4840037150865079E-2</v>
      </c>
      <c r="G18" s="47">
        <v>76.35363498000001</v>
      </c>
      <c r="H18" s="122">
        <v>27.7038260869565</v>
      </c>
      <c r="I18" s="128"/>
      <c r="J18" s="74">
        <v>1.7038226399999998</v>
      </c>
      <c r="K18" s="74">
        <v>3.5837126600000002</v>
      </c>
      <c r="L18" s="75">
        <f t="shared" si="2"/>
        <v>-0.52456494098497286</v>
      </c>
      <c r="M18" s="61">
        <f t="shared" si="3"/>
        <v>0.44234524584042356</v>
      </c>
    </row>
    <row r="19" spans="1:13" ht="12.75" customHeight="1" x14ac:dyDescent="0.2">
      <c r="A19" s="46" t="s">
        <v>847</v>
      </c>
      <c r="B19" s="46" t="s">
        <v>731</v>
      </c>
      <c r="C19" s="74">
        <v>3.65478696</v>
      </c>
      <c r="D19" s="74">
        <v>4.0325884099999998</v>
      </c>
      <c r="E19" s="75">
        <f t="shared" si="0"/>
        <v>-9.3687084221917849E-2</v>
      </c>
      <c r="F19" s="61">
        <f t="shared" si="1"/>
        <v>1.4081017366863884E-2</v>
      </c>
      <c r="G19" s="47">
        <v>234.20813809999999</v>
      </c>
      <c r="H19" s="122">
        <v>11.561478260869601</v>
      </c>
      <c r="I19" s="128"/>
      <c r="J19" s="74">
        <v>3.5497906699999997</v>
      </c>
      <c r="K19" s="74">
        <v>5.6791867699999994</v>
      </c>
      <c r="L19" s="75">
        <f t="shared" si="2"/>
        <v>-0.37494736240202919</v>
      </c>
      <c r="M19" s="61">
        <f t="shared" si="3"/>
        <v>0.97127157036808509</v>
      </c>
    </row>
    <row r="20" spans="1:13" ht="12.75" customHeight="1" x14ac:dyDescent="0.2">
      <c r="A20" s="46" t="s">
        <v>842</v>
      </c>
      <c r="B20" s="46" t="s">
        <v>723</v>
      </c>
      <c r="C20" s="74">
        <v>3.2095651690000002</v>
      </c>
      <c r="D20" s="74">
        <v>1.2283913500000001</v>
      </c>
      <c r="E20" s="75">
        <f t="shared" si="0"/>
        <v>1.6128197410377401</v>
      </c>
      <c r="F20" s="61">
        <f t="shared" si="1"/>
        <v>1.2365684615655523E-2</v>
      </c>
      <c r="G20" s="47">
        <v>299.80817514999995</v>
      </c>
      <c r="H20" s="122">
        <v>30.705086956521701</v>
      </c>
      <c r="I20" s="128"/>
      <c r="J20" s="74">
        <v>0.95060269999999991</v>
      </c>
      <c r="K20" s="74">
        <v>0.98896638999999997</v>
      </c>
      <c r="L20" s="75">
        <f t="shared" si="2"/>
        <v>-3.8791702516806525E-2</v>
      </c>
      <c r="M20" s="61">
        <f t="shared" si="3"/>
        <v>0.29617803345497357</v>
      </c>
    </row>
    <row r="21" spans="1:13" ht="12.75" customHeight="1" x14ac:dyDescent="0.2">
      <c r="A21" s="46" t="s">
        <v>1704</v>
      </c>
      <c r="B21" s="46" t="s">
        <v>1705</v>
      </c>
      <c r="C21" s="74">
        <v>3.1177911800000002</v>
      </c>
      <c r="D21" s="74">
        <v>1.85912455</v>
      </c>
      <c r="E21" s="75">
        <f t="shared" si="0"/>
        <v>0.677021144172401</v>
      </c>
      <c r="F21" s="61">
        <f t="shared" si="1"/>
        <v>1.2012101452784828E-2</v>
      </c>
      <c r="G21" s="47">
        <v>74.545639399999999</v>
      </c>
      <c r="H21" s="122">
        <v>39.813173913043499</v>
      </c>
      <c r="I21" s="128"/>
      <c r="J21" s="74">
        <v>56.231212520000007</v>
      </c>
      <c r="K21" s="74">
        <v>10.015476529999999</v>
      </c>
      <c r="L21" s="75">
        <f t="shared" si="2"/>
        <v>4.6144320593800057</v>
      </c>
      <c r="M21" s="61">
        <f t="shared" si="3"/>
        <v>18.035592916136224</v>
      </c>
    </row>
    <row r="22" spans="1:13" ht="12.75" customHeight="1" x14ac:dyDescent="0.2">
      <c r="A22" s="46" t="s">
        <v>849</v>
      </c>
      <c r="B22" s="46" t="s">
        <v>734</v>
      </c>
      <c r="C22" s="74">
        <v>2.8165680899999996</v>
      </c>
      <c r="D22" s="74">
        <v>2.9842230299999999</v>
      </c>
      <c r="E22" s="75">
        <f t="shared" si="0"/>
        <v>-5.61804323318289E-2</v>
      </c>
      <c r="F22" s="61">
        <f t="shared" si="1"/>
        <v>1.0851561150980092E-2</v>
      </c>
      <c r="G22" s="47">
        <v>110.91987273999999</v>
      </c>
      <c r="H22" s="122">
        <v>42.4737826086957</v>
      </c>
      <c r="I22" s="128"/>
      <c r="J22" s="74">
        <v>1.3383407</v>
      </c>
      <c r="K22" s="74">
        <v>3.3455199500000004</v>
      </c>
      <c r="L22" s="75">
        <f t="shared" si="2"/>
        <v>-0.59996032903644769</v>
      </c>
      <c r="M22" s="61">
        <f t="shared" si="3"/>
        <v>0.47516717410513593</v>
      </c>
    </row>
    <row r="23" spans="1:13" ht="12.75" customHeight="1" x14ac:dyDescent="0.2">
      <c r="A23" s="46" t="s">
        <v>840</v>
      </c>
      <c r="B23" s="46" t="s">
        <v>719</v>
      </c>
      <c r="C23" s="74">
        <v>2.5540438500000002</v>
      </c>
      <c r="D23" s="74">
        <v>2.14981855</v>
      </c>
      <c r="E23" s="75">
        <f t="shared" si="0"/>
        <v>0.18802763609980033</v>
      </c>
      <c r="F23" s="61">
        <f t="shared" si="1"/>
        <v>9.8401182343011047E-3</v>
      </c>
      <c r="G23" s="47">
        <v>397.41231132000001</v>
      </c>
      <c r="H23" s="122">
        <v>10.098869565217401</v>
      </c>
      <c r="I23" s="128"/>
      <c r="J23" s="74">
        <v>10.292007679999999</v>
      </c>
      <c r="K23" s="74">
        <v>4.1132598099999997</v>
      </c>
      <c r="L23" s="75">
        <f t="shared" si="2"/>
        <v>1.5021535607788414</v>
      </c>
      <c r="M23" s="61">
        <f t="shared" si="3"/>
        <v>4.0296910642313355</v>
      </c>
    </row>
    <row r="24" spans="1:13" ht="12.75" customHeight="1" x14ac:dyDescent="0.2">
      <c r="A24" s="46" t="s">
        <v>836</v>
      </c>
      <c r="B24" s="46" t="s">
        <v>705</v>
      </c>
      <c r="C24" s="74">
        <v>2.2899874100000002</v>
      </c>
      <c r="D24" s="74">
        <v>1.9279038899999998</v>
      </c>
      <c r="E24" s="75">
        <f t="shared" si="0"/>
        <v>0.18781201795282465</v>
      </c>
      <c r="F24" s="61">
        <f t="shared" si="1"/>
        <v>8.8227721185996696E-3</v>
      </c>
      <c r="G24" s="47">
        <v>2764.9172412100002</v>
      </c>
      <c r="H24" s="122">
        <v>9.1861304347826103</v>
      </c>
      <c r="I24" s="128"/>
      <c r="J24" s="74">
        <v>3.8063338300000003</v>
      </c>
      <c r="K24" s="74">
        <v>8.8871225099999993</v>
      </c>
      <c r="L24" s="75">
        <f t="shared" si="2"/>
        <v>-0.57170233382998559</v>
      </c>
      <c r="M24" s="61">
        <f t="shared" si="3"/>
        <v>1.6621636491879228</v>
      </c>
    </row>
    <row r="25" spans="1:13" ht="12.75" customHeight="1" x14ac:dyDescent="0.2">
      <c r="A25" s="46" t="s">
        <v>1580</v>
      </c>
      <c r="B25" s="46" t="s">
        <v>1581</v>
      </c>
      <c r="C25" s="74">
        <v>2.2860946200000001</v>
      </c>
      <c r="D25" s="74">
        <v>3.3452101700000001</v>
      </c>
      <c r="E25" s="75">
        <f t="shared" si="0"/>
        <v>-0.31660657960991434</v>
      </c>
      <c r="F25" s="61">
        <f t="shared" si="1"/>
        <v>8.8077741326170467E-3</v>
      </c>
      <c r="G25" s="47">
        <v>33.380926010000003</v>
      </c>
      <c r="H25" s="122">
        <v>110.699695652174</v>
      </c>
      <c r="I25" s="128"/>
      <c r="J25" s="74">
        <v>3.6069304300000002</v>
      </c>
      <c r="K25" s="74">
        <v>0.81778339</v>
      </c>
      <c r="L25" s="75">
        <f t="shared" si="2"/>
        <v>3.410618354574309</v>
      </c>
      <c r="M25" s="61">
        <f t="shared" si="3"/>
        <v>1.5777695281921447</v>
      </c>
    </row>
    <row r="26" spans="1:13" ht="12.75" customHeight="1" x14ac:dyDescent="0.2">
      <c r="A26" s="46" t="s">
        <v>857</v>
      </c>
      <c r="B26" s="46" t="s">
        <v>747</v>
      </c>
      <c r="C26" s="74">
        <v>2.2479374000000001</v>
      </c>
      <c r="D26" s="74">
        <v>0.1224899</v>
      </c>
      <c r="E26" s="75">
        <f t="shared" si="0"/>
        <v>17.352022493283119</v>
      </c>
      <c r="F26" s="61">
        <f t="shared" si="1"/>
        <v>8.6607635179432856E-3</v>
      </c>
      <c r="G26" s="47">
        <v>13.48386001655</v>
      </c>
      <c r="H26" s="122">
        <v>84.358913043478296</v>
      </c>
      <c r="I26" s="128"/>
      <c r="J26" s="74">
        <v>8.5419231173004988</v>
      </c>
      <c r="K26" s="74">
        <v>0.59208534999999995</v>
      </c>
      <c r="L26" s="75">
        <f t="shared" si="2"/>
        <v>13.42684423335335</v>
      </c>
      <c r="M26" s="61">
        <f t="shared" si="3"/>
        <v>3.7998936791124605</v>
      </c>
    </row>
    <row r="27" spans="1:13" ht="12.75" customHeight="1" x14ac:dyDescent="0.2">
      <c r="A27" s="46" t="s">
        <v>862</v>
      </c>
      <c r="B27" s="46" t="s">
        <v>754</v>
      </c>
      <c r="C27" s="74">
        <v>2.246322825</v>
      </c>
      <c r="D27" s="74">
        <v>1.2921742899999999</v>
      </c>
      <c r="E27" s="75">
        <f t="shared" si="0"/>
        <v>0.73840544761186977</v>
      </c>
      <c r="F27" s="61">
        <f t="shared" si="1"/>
        <v>8.6545429478077536E-3</v>
      </c>
      <c r="G27" s="47">
        <v>290.93701019999997</v>
      </c>
      <c r="H27" s="122">
        <v>15.2688260869565</v>
      </c>
      <c r="I27" s="128"/>
      <c r="J27" s="74">
        <v>1.87542918</v>
      </c>
      <c r="K27" s="74">
        <v>5.6640384000000008</v>
      </c>
      <c r="L27" s="75">
        <f t="shared" si="2"/>
        <v>-0.66888833592653607</v>
      </c>
      <c r="M27" s="61">
        <f t="shared" si="3"/>
        <v>0.83488853833820609</v>
      </c>
    </row>
    <row r="28" spans="1:13" ht="12.75" customHeight="1" x14ac:dyDescent="0.2">
      <c r="A28" s="46" t="s">
        <v>852</v>
      </c>
      <c r="B28" s="46" t="s">
        <v>739</v>
      </c>
      <c r="C28" s="74">
        <v>2.211168925</v>
      </c>
      <c r="D28" s="74">
        <v>4.1076808399999996</v>
      </c>
      <c r="E28" s="75">
        <f t="shared" si="0"/>
        <v>-0.46169894616252605</v>
      </c>
      <c r="F28" s="61">
        <f t="shared" si="1"/>
        <v>8.5191034045920822E-3</v>
      </c>
      <c r="G28" s="47">
        <v>205.44335377000002</v>
      </c>
      <c r="H28" s="122">
        <v>35.700739130434798</v>
      </c>
      <c r="I28" s="128"/>
      <c r="J28" s="74">
        <v>16.986631129999999</v>
      </c>
      <c r="K28" s="74">
        <v>50.048724219999997</v>
      </c>
      <c r="L28" s="75">
        <f t="shared" si="2"/>
        <v>-0.66059811923813316</v>
      </c>
      <c r="M28" s="61">
        <f t="shared" si="3"/>
        <v>7.6821951222021623</v>
      </c>
    </row>
    <row r="29" spans="1:13" ht="12.75" customHeight="1" x14ac:dyDescent="0.2">
      <c r="A29" s="46" t="s">
        <v>1135</v>
      </c>
      <c r="B29" s="46" t="s">
        <v>134</v>
      </c>
      <c r="C29" s="74">
        <v>1.7296899299999999</v>
      </c>
      <c r="D29" s="74">
        <v>4.7593204299999998</v>
      </c>
      <c r="E29" s="75">
        <f t="shared" si="0"/>
        <v>-0.6365678765613183</v>
      </c>
      <c r="F29" s="61">
        <f t="shared" si="1"/>
        <v>6.6640803445406774E-3</v>
      </c>
      <c r="G29" s="47">
        <v>23.27640143</v>
      </c>
      <c r="H29" s="122">
        <v>14.938173913043499</v>
      </c>
      <c r="I29" s="128"/>
      <c r="J29" s="74">
        <v>3.7765064100000001</v>
      </c>
      <c r="K29" s="74">
        <v>5.3499090700000007</v>
      </c>
      <c r="L29" s="75">
        <f t="shared" si="2"/>
        <v>-0.29409895372296491</v>
      </c>
      <c r="M29" s="61">
        <f t="shared" si="3"/>
        <v>2.1833430052980654</v>
      </c>
    </row>
    <row r="30" spans="1:13" ht="12.75" customHeight="1" x14ac:dyDescent="0.2">
      <c r="A30" s="46" t="s">
        <v>1469</v>
      </c>
      <c r="B30" s="46" t="s">
        <v>718</v>
      </c>
      <c r="C30" s="74">
        <v>1.7026432360000001</v>
      </c>
      <c r="D30" s="74">
        <v>0.97911718999999997</v>
      </c>
      <c r="E30" s="75">
        <f t="shared" si="0"/>
        <v>0.7389575562451316</v>
      </c>
      <c r="F30" s="61">
        <f t="shared" si="1"/>
        <v>6.5598759211095911E-3</v>
      </c>
      <c r="G30" s="47">
        <v>18.16620331</v>
      </c>
      <c r="H30" s="122">
        <v>19.5016956521739</v>
      </c>
      <c r="I30" s="128"/>
      <c r="J30" s="74">
        <v>2.0357199700000002</v>
      </c>
      <c r="K30" s="74">
        <v>0.72505072999999998</v>
      </c>
      <c r="L30" s="75">
        <f t="shared" si="2"/>
        <v>1.8076931527260172</v>
      </c>
      <c r="M30" s="61">
        <f t="shared" si="3"/>
        <v>1.1956233266943774</v>
      </c>
    </row>
    <row r="31" spans="1:13" ht="12.75" customHeight="1" x14ac:dyDescent="0.2">
      <c r="A31" s="46" t="s">
        <v>1127</v>
      </c>
      <c r="B31" s="46" t="s">
        <v>185</v>
      </c>
      <c r="C31" s="74">
        <v>1.5349321299999998</v>
      </c>
      <c r="D31" s="74">
        <v>0.51491934000000006</v>
      </c>
      <c r="E31" s="75">
        <f t="shared" si="0"/>
        <v>1.980917613232394</v>
      </c>
      <c r="F31" s="61">
        <f t="shared" si="1"/>
        <v>5.9137252638899011E-3</v>
      </c>
      <c r="G31" s="47">
        <v>32.960158010000001</v>
      </c>
      <c r="H31" s="122">
        <v>32.457521739130399</v>
      </c>
      <c r="I31" s="128"/>
      <c r="J31" s="74">
        <v>0.76784624999999995</v>
      </c>
      <c r="K31" s="74">
        <v>10.02246993</v>
      </c>
      <c r="L31" s="75">
        <f t="shared" si="2"/>
        <v>-0.9233875227002053</v>
      </c>
      <c r="M31" s="61">
        <f t="shared" si="3"/>
        <v>0.5002476884759719</v>
      </c>
    </row>
    <row r="32" spans="1:13" ht="12.75" customHeight="1" x14ac:dyDescent="0.2">
      <c r="A32" s="46" t="s">
        <v>848</v>
      </c>
      <c r="B32" s="46" t="s">
        <v>733</v>
      </c>
      <c r="C32" s="74">
        <v>1.47902011</v>
      </c>
      <c r="D32" s="74">
        <v>0.59056723</v>
      </c>
      <c r="E32" s="75">
        <f t="shared" si="0"/>
        <v>1.5044059928621505</v>
      </c>
      <c r="F32" s="61">
        <f t="shared" si="1"/>
        <v>5.6983096642248422E-3</v>
      </c>
      <c r="G32" s="47">
        <v>31.193946879999999</v>
      </c>
      <c r="H32" s="122">
        <v>26.5085652173913</v>
      </c>
      <c r="I32" s="128"/>
      <c r="J32" s="74">
        <v>2.4366652000000002</v>
      </c>
      <c r="K32" s="74">
        <v>2.92322858</v>
      </c>
      <c r="L32" s="75">
        <f t="shared" si="2"/>
        <v>-0.16644725743615973</v>
      </c>
      <c r="M32" s="61">
        <f t="shared" si="3"/>
        <v>1.6474861859721435</v>
      </c>
    </row>
    <row r="33" spans="1:13" ht="12.75" customHeight="1" x14ac:dyDescent="0.2">
      <c r="A33" s="46" t="s">
        <v>930</v>
      </c>
      <c r="B33" s="46" t="s">
        <v>932</v>
      </c>
      <c r="C33" s="74">
        <v>1.4175667299999999</v>
      </c>
      <c r="D33" s="74">
        <v>0.39261005999999998</v>
      </c>
      <c r="E33" s="75">
        <f t="shared" si="0"/>
        <v>2.6106225347358647</v>
      </c>
      <c r="F33" s="61">
        <f t="shared" si="1"/>
        <v>5.4615445338620896E-3</v>
      </c>
      <c r="G33" s="47">
        <v>27.469952059999997</v>
      </c>
      <c r="H33" s="122">
        <v>611.19730434782605</v>
      </c>
      <c r="I33" s="128"/>
      <c r="J33" s="74">
        <v>1.09324496</v>
      </c>
      <c r="K33" s="74">
        <v>0.39094655</v>
      </c>
      <c r="L33" s="75">
        <f t="shared" si="2"/>
        <v>1.7964051863355746</v>
      </c>
      <c r="M33" s="61">
        <f t="shared" si="3"/>
        <v>0.77121234356283186</v>
      </c>
    </row>
    <row r="34" spans="1:13" ht="12.75" customHeight="1" x14ac:dyDescent="0.2">
      <c r="A34" s="46" t="s">
        <v>1206</v>
      </c>
      <c r="B34" s="46" t="s">
        <v>720</v>
      </c>
      <c r="C34" s="74">
        <v>1.2878995600000001</v>
      </c>
      <c r="D34" s="74">
        <v>3.2986477299999999</v>
      </c>
      <c r="E34" s="75">
        <f t="shared" si="0"/>
        <v>-0.60956741506920475</v>
      </c>
      <c r="F34" s="61">
        <f t="shared" si="1"/>
        <v>4.9619680352411995E-3</v>
      </c>
      <c r="G34" s="47">
        <v>286.90653727</v>
      </c>
      <c r="H34" s="122">
        <v>11.343</v>
      </c>
      <c r="I34" s="128"/>
      <c r="J34" s="74">
        <v>0.95131067000000002</v>
      </c>
      <c r="K34" s="74">
        <v>5.1707190000000001</v>
      </c>
      <c r="L34" s="75">
        <f t="shared" si="2"/>
        <v>-0.81601965413320665</v>
      </c>
      <c r="M34" s="61">
        <f t="shared" si="3"/>
        <v>0.73865284184117586</v>
      </c>
    </row>
    <row r="35" spans="1:13" ht="12.75" customHeight="1" x14ac:dyDescent="0.2">
      <c r="A35" s="46" t="s">
        <v>1128</v>
      </c>
      <c r="B35" s="46" t="s">
        <v>186</v>
      </c>
      <c r="C35" s="74">
        <v>1.2570162900000001</v>
      </c>
      <c r="D35" s="74">
        <v>0.94158907999999997</v>
      </c>
      <c r="E35" s="75">
        <f t="shared" si="0"/>
        <v>0.33499454985183164</v>
      </c>
      <c r="F35" s="61">
        <f t="shared" si="1"/>
        <v>4.8429822048836491E-3</v>
      </c>
      <c r="G35" s="47">
        <v>18.11132795</v>
      </c>
      <c r="H35" s="122">
        <v>43.703695652173899</v>
      </c>
      <c r="I35" s="128"/>
      <c r="J35" s="74">
        <v>5.1141275799999999</v>
      </c>
      <c r="K35" s="74">
        <v>20.924082420000001</v>
      </c>
      <c r="L35" s="75">
        <f t="shared" si="2"/>
        <v>-0.7555865305179772</v>
      </c>
      <c r="M35" s="61">
        <f t="shared" si="3"/>
        <v>4.0684656361931468</v>
      </c>
    </row>
    <row r="36" spans="1:13" ht="12.75" customHeight="1" x14ac:dyDescent="0.2">
      <c r="A36" s="46" t="s">
        <v>1562</v>
      </c>
      <c r="B36" s="46" t="s">
        <v>1563</v>
      </c>
      <c r="C36" s="74">
        <v>1.2537805849999999</v>
      </c>
      <c r="D36" s="74">
        <v>2.1576266099999999</v>
      </c>
      <c r="E36" s="75">
        <f t="shared" si="0"/>
        <v>-0.41890752589485358</v>
      </c>
      <c r="F36" s="61">
        <f t="shared" si="1"/>
        <v>4.8305158097701429E-3</v>
      </c>
      <c r="G36" s="47">
        <v>8.1726366900000009</v>
      </c>
      <c r="H36" s="122">
        <v>50.252217391304399</v>
      </c>
      <c r="I36" s="128"/>
      <c r="J36" s="74">
        <v>0.32791803999999997</v>
      </c>
      <c r="K36" s="74">
        <v>8.8981541600000007</v>
      </c>
      <c r="L36" s="75">
        <f t="shared" si="2"/>
        <v>-0.96314763330645647</v>
      </c>
      <c r="M36" s="61">
        <f t="shared" si="3"/>
        <v>0.26154340234898438</v>
      </c>
    </row>
    <row r="37" spans="1:13" ht="12.75" customHeight="1" x14ac:dyDescent="0.2">
      <c r="A37" s="46" t="s">
        <v>1209</v>
      </c>
      <c r="B37" s="46" t="s">
        <v>761</v>
      </c>
      <c r="C37" s="74">
        <v>1.2394276850000001</v>
      </c>
      <c r="D37" s="74">
        <v>1.21892015</v>
      </c>
      <c r="E37" s="75">
        <f t="shared" si="0"/>
        <v>1.682434653328202E-2</v>
      </c>
      <c r="F37" s="61">
        <f t="shared" si="1"/>
        <v>4.7752175293568682E-3</v>
      </c>
      <c r="G37" s="47">
        <v>16.171323400000002</v>
      </c>
      <c r="H37" s="122">
        <v>201.541565217391</v>
      </c>
      <c r="I37" s="128"/>
      <c r="J37" s="74">
        <v>1.1710235600000001</v>
      </c>
      <c r="K37" s="74">
        <v>1.13229929</v>
      </c>
      <c r="L37" s="75">
        <f t="shared" si="2"/>
        <v>3.4199677012956675E-2</v>
      </c>
      <c r="M37" s="61">
        <f t="shared" si="3"/>
        <v>0.94480991039021367</v>
      </c>
    </row>
    <row r="38" spans="1:13" ht="12.75" customHeight="1" x14ac:dyDescent="0.2">
      <c r="A38" s="46" t="s">
        <v>839</v>
      </c>
      <c r="B38" s="46" t="s">
        <v>708</v>
      </c>
      <c r="C38" s="74">
        <v>1.090940016</v>
      </c>
      <c r="D38" s="74">
        <v>0.19409359800000001</v>
      </c>
      <c r="E38" s="75">
        <f t="shared" si="0"/>
        <v>4.6206903640376638</v>
      </c>
      <c r="F38" s="61">
        <f t="shared" si="1"/>
        <v>4.2031301631607993E-3</v>
      </c>
      <c r="G38" s="47">
        <v>75.662586959999999</v>
      </c>
      <c r="H38" s="122">
        <v>135.27269565217401</v>
      </c>
      <c r="I38" s="128"/>
      <c r="J38" s="74">
        <v>0.24972496</v>
      </c>
      <c r="K38" s="74">
        <v>0.15024862999999999</v>
      </c>
      <c r="L38" s="75">
        <f t="shared" si="2"/>
        <v>0.66207811678549078</v>
      </c>
      <c r="M38" s="61">
        <f t="shared" si="3"/>
        <v>0.22890805758105034</v>
      </c>
    </row>
    <row r="39" spans="1:13" ht="12.75" customHeight="1" x14ac:dyDescent="0.2">
      <c r="A39" s="46" t="s">
        <v>859</v>
      </c>
      <c r="B39" s="46" t="s">
        <v>750</v>
      </c>
      <c r="C39" s="74">
        <v>1.0478918800000001</v>
      </c>
      <c r="D39" s="74">
        <v>0.88185891000000005</v>
      </c>
      <c r="E39" s="75">
        <f t="shared" si="0"/>
        <v>0.18827611550695789</v>
      </c>
      <c r="F39" s="61">
        <f t="shared" si="1"/>
        <v>4.0372760224786529E-3</v>
      </c>
      <c r="G39" s="47">
        <v>115.26845226</v>
      </c>
      <c r="H39" s="122">
        <v>35.1722608695652</v>
      </c>
      <c r="I39" s="128"/>
      <c r="J39" s="74">
        <v>1.56565412</v>
      </c>
      <c r="K39" s="74">
        <v>1.23636101</v>
      </c>
      <c r="L39" s="75">
        <f t="shared" si="2"/>
        <v>0.26634058121907289</v>
      </c>
      <c r="M39" s="61">
        <f t="shared" si="3"/>
        <v>1.4940989140978933</v>
      </c>
    </row>
    <row r="40" spans="1:13" ht="12.75" customHeight="1" x14ac:dyDescent="0.2">
      <c r="A40" s="46" t="s">
        <v>1239</v>
      </c>
      <c r="B40" s="46" t="s">
        <v>830</v>
      </c>
      <c r="C40" s="74">
        <v>0.95213056000000007</v>
      </c>
      <c r="D40" s="74">
        <v>0.22798405999999999</v>
      </c>
      <c r="E40" s="75">
        <f t="shared" si="0"/>
        <v>3.1763032029519964</v>
      </c>
      <c r="F40" s="61">
        <f t="shared" si="1"/>
        <v>3.6683306298328907E-3</v>
      </c>
      <c r="G40" s="47">
        <v>0.49532794000000002</v>
      </c>
      <c r="H40" s="122">
        <v>74.841739130434803</v>
      </c>
      <c r="I40" s="128"/>
      <c r="J40" s="74">
        <v>0</v>
      </c>
      <c r="K40" s="74">
        <v>0</v>
      </c>
      <c r="L40" s="75" t="str">
        <f t="shared" si="2"/>
        <v/>
      </c>
      <c r="M40" s="61">
        <f t="shared" si="3"/>
        <v>0</v>
      </c>
    </row>
    <row r="41" spans="1:13" ht="12.75" customHeight="1" x14ac:dyDescent="0.2">
      <c r="A41" s="46" t="s">
        <v>1471</v>
      </c>
      <c r="B41" s="46" t="s">
        <v>721</v>
      </c>
      <c r="C41" s="74">
        <v>0.85454416</v>
      </c>
      <c r="D41" s="74">
        <v>2.9508587899999998</v>
      </c>
      <c r="E41" s="75">
        <f t="shared" si="0"/>
        <v>-0.71040831811541882</v>
      </c>
      <c r="F41" s="61">
        <f t="shared" si="1"/>
        <v>3.2923536417871287E-3</v>
      </c>
      <c r="G41" s="47">
        <v>143.0838315</v>
      </c>
      <c r="H41" s="122">
        <v>11.048086956521701</v>
      </c>
      <c r="I41" s="128"/>
      <c r="J41" s="74">
        <v>23.31945</v>
      </c>
      <c r="K41" s="74">
        <v>17.545988670000003</v>
      </c>
      <c r="L41" s="75">
        <f t="shared" si="2"/>
        <v>0.32904736453360517</v>
      </c>
      <c r="M41" s="61">
        <f t="shared" si="3"/>
        <v>27.288759424673852</v>
      </c>
    </row>
    <row r="42" spans="1:13" ht="12.75" customHeight="1" x14ac:dyDescent="0.2">
      <c r="A42" s="46" t="s">
        <v>1132</v>
      </c>
      <c r="B42" s="46" t="s">
        <v>526</v>
      </c>
      <c r="C42" s="74">
        <v>0.82224799000000004</v>
      </c>
      <c r="D42" s="74">
        <v>0.21631033999999999</v>
      </c>
      <c r="E42" s="75">
        <f t="shared" si="0"/>
        <v>2.8012421874978335</v>
      </c>
      <c r="F42" s="61">
        <f t="shared" si="1"/>
        <v>3.1679242466868497E-3</v>
      </c>
      <c r="G42" s="47">
        <v>26.770933030000002</v>
      </c>
      <c r="H42" s="122">
        <v>69.027304347826103</v>
      </c>
      <c r="I42" s="128"/>
      <c r="J42" s="74">
        <v>16.436436359999998</v>
      </c>
      <c r="K42" s="74">
        <v>0.42781794000000001</v>
      </c>
      <c r="L42" s="75">
        <f t="shared" si="2"/>
        <v>37.419231227189769</v>
      </c>
      <c r="M42" s="61">
        <f t="shared" si="3"/>
        <v>19.989633978916746</v>
      </c>
    </row>
    <row r="43" spans="1:13" ht="12.75" customHeight="1" x14ac:dyDescent="0.2">
      <c r="A43" s="46" t="s">
        <v>1221</v>
      </c>
      <c r="B43" s="46" t="s">
        <v>751</v>
      </c>
      <c r="C43" s="74">
        <v>0.75473637999999998</v>
      </c>
      <c r="D43" s="74">
        <v>0.32026196000000001</v>
      </c>
      <c r="E43" s="75">
        <f t="shared" si="0"/>
        <v>1.3566219978170371</v>
      </c>
      <c r="F43" s="61">
        <f t="shared" si="1"/>
        <v>2.9078182095144552E-3</v>
      </c>
      <c r="G43" s="47">
        <v>1.0039524399999999</v>
      </c>
      <c r="H43" s="122">
        <v>119.827869565217</v>
      </c>
      <c r="I43" s="128"/>
      <c r="J43" s="74">
        <v>0</v>
      </c>
      <c r="K43" s="74">
        <v>0</v>
      </c>
      <c r="L43" s="75" t="str">
        <f t="shared" si="2"/>
        <v/>
      </c>
      <c r="M43" s="61">
        <f t="shared" si="3"/>
        <v>0</v>
      </c>
    </row>
    <row r="44" spans="1:13" s="124" customFormat="1" ht="12.75" customHeight="1" x14ac:dyDescent="0.2">
      <c r="A44" s="46" t="s">
        <v>1224</v>
      </c>
      <c r="B44" s="46" t="s">
        <v>749</v>
      </c>
      <c r="C44" s="74">
        <v>0.70841430900000002</v>
      </c>
      <c r="D44" s="74">
        <v>0.703801063</v>
      </c>
      <c r="E44" s="75">
        <f t="shared" si="0"/>
        <v>6.5547584999883224E-3</v>
      </c>
      <c r="F44" s="61">
        <f t="shared" si="1"/>
        <v>2.7293503827002484E-3</v>
      </c>
      <c r="G44" s="47">
        <v>40.677638180000002</v>
      </c>
      <c r="H44" s="122">
        <v>433.98504347826099</v>
      </c>
      <c r="I44" s="128"/>
      <c r="J44" s="74">
        <v>0.14727657</v>
      </c>
      <c r="K44" s="74">
        <v>0.10288153999999999</v>
      </c>
      <c r="L44" s="75">
        <f t="shared" si="2"/>
        <v>0.43151599402575047</v>
      </c>
      <c r="M44" s="61">
        <f t="shared" si="3"/>
        <v>0.20789609714108695</v>
      </c>
    </row>
    <row r="45" spans="1:13" ht="12.75" customHeight="1" x14ac:dyDescent="0.2">
      <c r="A45" s="46" t="s">
        <v>854</v>
      </c>
      <c r="B45" s="46" t="s">
        <v>741</v>
      </c>
      <c r="C45" s="74">
        <v>0.70464668999999991</v>
      </c>
      <c r="D45" s="74">
        <v>0.12911438</v>
      </c>
      <c r="E45" s="75">
        <f t="shared" si="0"/>
        <v>4.4575384244574456</v>
      </c>
      <c r="F45" s="61">
        <f t="shared" si="1"/>
        <v>2.7148346505518751E-3</v>
      </c>
      <c r="G45" s="47">
        <v>73.344026999999997</v>
      </c>
      <c r="H45" s="122">
        <v>22.824913043478301</v>
      </c>
      <c r="I45" s="128"/>
      <c r="J45" s="74">
        <v>1.6475367299999999</v>
      </c>
      <c r="K45" s="74">
        <v>0.25838635999999998</v>
      </c>
      <c r="L45" s="75">
        <f t="shared" si="2"/>
        <v>5.3762527170551886</v>
      </c>
      <c r="M45" s="61">
        <f t="shared" si="3"/>
        <v>2.3381032698812509</v>
      </c>
    </row>
    <row r="46" spans="1:13" ht="12.75" customHeight="1" x14ac:dyDescent="0.2">
      <c r="A46" s="46" t="s">
        <v>1228</v>
      </c>
      <c r="B46" s="46" t="s">
        <v>804</v>
      </c>
      <c r="C46" s="74">
        <v>0.70128928000000001</v>
      </c>
      <c r="D46" s="74">
        <v>1.58781686</v>
      </c>
      <c r="E46" s="75">
        <f t="shared" si="0"/>
        <v>-0.55833112894392611</v>
      </c>
      <c r="F46" s="61">
        <f t="shared" si="1"/>
        <v>2.70189935527062E-3</v>
      </c>
      <c r="G46" s="47">
        <v>2.4390341600000003</v>
      </c>
      <c r="H46" s="122">
        <v>78.862478260869594</v>
      </c>
      <c r="I46" s="128"/>
      <c r="J46" s="74">
        <v>0.23566888</v>
      </c>
      <c r="K46" s="74">
        <v>0.63626330000000009</v>
      </c>
      <c r="L46" s="75">
        <f t="shared" si="2"/>
        <v>-0.62960478782918972</v>
      </c>
      <c r="M46" s="61">
        <f t="shared" si="3"/>
        <v>0.33605088045834663</v>
      </c>
    </row>
    <row r="47" spans="1:13" ht="12.75" customHeight="1" x14ac:dyDescent="0.2">
      <c r="A47" s="46" t="s">
        <v>863</v>
      </c>
      <c r="B47" s="46" t="s">
        <v>755</v>
      </c>
      <c r="C47" s="74">
        <v>0.67495113899999992</v>
      </c>
      <c r="D47" s="74">
        <v>0.78059461799999996</v>
      </c>
      <c r="E47" s="75">
        <f t="shared" si="0"/>
        <v>-0.13533718599120559</v>
      </c>
      <c r="F47" s="61">
        <f t="shared" si="1"/>
        <v>2.6004248165653844E-3</v>
      </c>
      <c r="G47" s="47">
        <v>23.859471249999999</v>
      </c>
      <c r="H47" s="122">
        <v>85.892565217391294</v>
      </c>
      <c r="I47" s="128"/>
      <c r="J47" s="74">
        <v>0.32436440999999999</v>
      </c>
      <c r="K47" s="74">
        <v>1.16698178</v>
      </c>
      <c r="L47" s="75">
        <f t="shared" si="2"/>
        <v>-0.72204843678022113</v>
      </c>
      <c r="M47" s="61">
        <f t="shared" si="3"/>
        <v>0.48057465386394443</v>
      </c>
    </row>
    <row r="48" spans="1:13" ht="12.75" customHeight="1" x14ac:dyDescent="0.2">
      <c r="A48" s="46" t="s">
        <v>1229</v>
      </c>
      <c r="B48" s="46" t="s">
        <v>815</v>
      </c>
      <c r="C48" s="74">
        <v>0.66044290000000005</v>
      </c>
      <c r="D48" s="74">
        <v>3.4250699999999995E-2</v>
      </c>
      <c r="E48" s="75">
        <f t="shared" si="0"/>
        <v>18.28261028241759</v>
      </c>
      <c r="F48" s="61">
        <f t="shared" si="1"/>
        <v>2.5445280522512176E-3</v>
      </c>
      <c r="G48" s="47">
        <v>0.53146806999999996</v>
      </c>
      <c r="H48" s="122">
        <v>77.353869565217394</v>
      </c>
      <c r="I48" s="128"/>
      <c r="J48" s="74">
        <v>0</v>
      </c>
      <c r="K48" s="74">
        <v>9.2704090000000003E-2</v>
      </c>
      <c r="L48" s="75">
        <f t="shared" si="2"/>
        <v>-1</v>
      </c>
      <c r="M48" s="61">
        <f t="shared" si="3"/>
        <v>0</v>
      </c>
    </row>
    <row r="49" spans="1:13" ht="12.75" customHeight="1" x14ac:dyDescent="0.2">
      <c r="A49" s="46" t="s">
        <v>1213</v>
      </c>
      <c r="B49" s="46" t="s">
        <v>728</v>
      </c>
      <c r="C49" s="74">
        <v>0.63106582</v>
      </c>
      <c r="D49" s="74">
        <v>0.12874627</v>
      </c>
      <c r="E49" s="75">
        <f t="shared" si="0"/>
        <v>3.9016241014205697</v>
      </c>
      <c r="F49" s="61">
        <f t="shared" si="1"/>
        <v>2.431345210625956E-3</v>
      </c>
      <c r="G49" s="47">
        <v>41.649046549999994</v>
      </c>
      <c r="H49" s="122">
        <v>56.493434782608702</v>
      </c>
      <c r="I49" s="128"/>
      <c r="J49" s="74">
        <v>0.30983165999999995</v>
      </c>
      <c r="K49" s="74">
        <v>0.48844177</v>
      </c>
      <c r="L49" s="75">
        <f t="shared" si="2"/>
        <v>-0.36567329202823917</v>
      </c>
      <c r="M49" s="61">
        <f t="shared" si="3"/>
        <v>0.49096568088571163</v>
      </c>
    </row>
    <row r="50" spans="1:13" s="124" customFormat="1" ht="12.75" customHeight="1" x14ac:dyDescent="0.2">
      <c r="A50" s="46" t="s">
        <v>1243</v>
      </c>
      <c r="B50" s="46" t="s">
        <v>756</v>
      </c>
      <c r="C50" s="74">
        <v>0.60439220999999999</v>
      </c>
      <c r="D50" s="74">
        <v>0.32706261999999997</v>
      </c>
      <c r="E50" s="75">
        <f t="shared" si="0"/>
        <v>0.84794034243350724</v>
      </c>
      <c r="F50" s="61">
        <f t="shared" si="1"/>
        <v>2.3285781903433418E-3</v>
      </c>
      <c r="G50" s="47">
        <v>0.87812911999999999</v>
      </c>
      <c r="H50" s="122">
        <v>71.165434782608699</v>
      </c>
      <c r="I50" s="128"/>
      <c r="J50" s="74">
        <v>0</v>
      </c>
      <c r="K50" s="74">
        <v>0</v>
      </c>
      <c r="L50" s="75" t="str">
        <f t="shared" si="2"/>
        <v/>
      </c>
      <c r="M50" s="61">
        <f t="shared" si="3"/>
        <v>0</v>
      </c>
    </row>
    <row r="51" spans="1:13" ht="12.75" customHeight="1" x14ac:dyDescent="0.2">
      <c r="A51" s="46" t="s">
        <v>913</v>
      </c>
      <c r="B51" s="46" t="s">
        <v>783</v>
      </c>
      <c r="C51" s="74">
        <v>0.53404178700000005</v>
      </c>
      <c r="D51" s="74">
        <v>0.34877595100000003</v>
      </c>
      <c r="E51" s="75">
        <f t="shared" si="0"/>
        <v>0.53118867705417006</v>
      </c>
      <c r="F51" s="61">
        <f t="shared" si="1"/>
        <v>2.0575348877183318E-3</v>
      </c>
      <c r="G51" s="47">
        <v>31.749229249999999</v>
      </c>
      <c r="H51" s="122">
        <v>75.6873043478261</v>
      </c>
      <c r="I51" s="128"/>
      <c r="J51" s="74">
        <v>3.8387900000000003E-2</v>
      </c>
      <c r="K51" s="74">
        <v>0.29991282000000002</v>
      </c>
      <c r="L51" s="75">
        <f t="shared" si="2"/>
        <v>-0.87200313744507485</v>
      </c>
      <c r="M51" s="61">
        <f t="shared" si="3"/>
        <v>7.1881828228546468E-2</v>
      </c>
    </row>
    <row r="52" spans="1:13" ht="12.75" customHeight="1" x14ac:dyDescent="0.2">
      <c r="A52" s="46" t="s">
        <v>1136</v>
      </c>
      <c r="B52" s="46" t="s">
        <v>135</v>
      </c>
      <c r="C52" s="74">
        <v>0.47599982000000002</v>
      </c>
      <c r="D52" s="74">
        <v>0.62660904000000006</v>
      </c>
      <c r="E52" s="75">
        <f t="shared" si="0"/>
        <v>-0.24035596422292282</v>
      </c>
      <c r="F52" s="61">
        <f t="shared" si="1"/>
        <v>1.8339131132404179E-3</v>
      </c>
      <c r="G52" s="47">
        <v>14.02250849</v>
      </c>
      <c r="H52" s="122">
        <v>62.6954347826087</v>
      </c>
      <c r="I52" s="128"/>
      <c r="J52" s="74">
        <v>0.56933213999999999</v>
      </c>
      <c r="K52" s="74">
        <v>4.4342774900000004</v>
      </c>
      <c r="L52" s="75">
        <f t="shared" si="2"/>
        <v>-0.87160656019296623</v>
      </c>
      <c r="M52" s="61">
        <f t="shared" si="3"/>
        <v>1.1960763766675373</v>
      </c>
    </row>
    <row r="53" spans="1:13" ht="12.75" customHeight="1" x14ac:dyDescent="0.2">
      <c r="A53" s="46" t="s">
        <v>880</v>
      </c>
      <c r="B53" s="46" t="s">
        <v>760</v>
      </c>
      <c r="C53" s="74">
        <v>0.47422346000000004</v>
      </c>
      <c r="D53" s="74">
        <v>0.13211294000000001</v>
      </c>
      <c r="E53" s="75">
        <f t="shared" si="0"/>
        <v>2.5895307454364427</v>
      </c>
      <c r="F53" s="61">
        <f t="shared" si="1"/>
        <v>1.8270692243124017E-3</v>
      </c>
      <c r="G53" s="47">
        <v>20.45305192</v>
      </c>
      <c r="H53" s="122">
        <v>43.071260869565201</v>
      </c>
      <c r="I53" s="128"/>
      <c r="J53" s="74">
        <v>0.35603816999999999</v>
      </c>
      <c r="K53" s="74">
        <v>0.20185253</v>
      </c>
      <c r="L53" s="75">
        <f t="shared" si="2"/>
        <v>0.76385289795475919</v>
      </c>
      <c r="M53" s="61">
        <f t="shared" si="3"/>
        <v>0.75078143540178288</v>
      </c>
    </row>
    <row r="54" spans="1:13" ht="12.75" customHeight="1" x14ac:dyDescent="0.2">
      <c r="A54" s="46" t="s">
        <v>1218</v>
      </c>
      <c r="B54" s="46" t="s">
        <v>717</v>
      </c>
      <c r="C54" s="74">
        <v>0.44422290999999997</v>
      </c>
      <c r="D54" s="74">
        <v>0.25464702299999997</v>
      </c>
      <c r="E54" s="75">
        <f t="shared" si="0"/>
        <v>0.74446535744499953</v>
      </c>
      <c r="F54" s="61">
        <f t="shared" si="1"/>
        <v>1.7114843023487234E-3</v>
      </c>
      <c r="G54" s="47">
        <v>57.766091689999996</v>
      </c>
      <c r="H54" s="122">
        <v>375.75917391304398</v>
      </c>
      <c r="I54" s="128"/>
      <c r="J54" s="74">
        <v>0.59658978000000007</v>
      </c>
      <c r="K54" s="74">
        <v>0.22697564000000001</v>
      </c>
      <c r="L54" s="75">
        <f t="shared" si="2"/>
        <v>1.6284308747846246</v>
      </c>
      <c r="M54" s="61">
        <f t="shared" si="3"/>
        <v>1.3429964249254953</v>
      </c>
    </row>
    <row r="55" spans="1:13" ht="12.75" customHeight="1" x14ac:dyDescent="0.2">
      <c r="A55" s="46" t="s">
        <v>1357</v>
      </c>
      <c r="B55" s="46" t="s">
        <v>1356</v>
      </c>
      <c r="C55" s="74">
        <v>0.37650397299999999</v>
      </c>
      <c r="D55" s="74">
        <v>0.13429630200000001</v>
      </c>
      <c r="E55" s="75">
        <f t="shared" si="0"/>
        <v>1.8035319468439273</v>
      </c>
      <c r="F55" s="61">
        <f t="shared" si="1"/>
        <v>1.4505794839834523E-3</v>
      </c>
      <c r="G55" s="47">
        <v>2.681534219</v>
      </c>
      <c r="H55" s="122">
        <v>148.98265217391301</v>
      </c>
      <c r="I55" s="128"/>
      <c r="J55" s="74">
        <v>3.4617480000000006E-2</v>
      </c>
      <c r="K55" s="74">
        <v>4.5674970000000002E-2</v>
      </c>
      <c r="L55" s="75">
        <f t="shared" si="2"/>
        <v>-0.24209079940282385</v>
      </c>
      <c r="M55" s="61">
        <f t="shared" si="3"/>
        <v>9.1944527767307271E-2</v>
      </c>
    </row>
    <row r="56" spans="1:13" ht="12.75" customHeight="1" x14ac:dyDescent="0.2">
      <c r="A56" s="46" t="s">
        <v>1232</v>
      </c>
      <c r="B56" s="46" t="s">
        <v>732</v>
      </c>
      <c r="C56" s="74">
        <v>0.36694505999999999</v>
      </c>
      <c r="D56" s="74">
        <v>0.77517994999999995</v>
      </c>
      <c r="E56" s="75">
        <f t="shared" si="0"/>
        <v>-0.52663241612479783</v>
      </c>
      <c r="F56" s="61">
        <f t="shared" si="1"/>
        <v>1.4137512853950069E-3</v>
      </c>
      <c r="G56" s="47">
        <v>128.98139818999999</v>
      </c>
      <c r="H56" s="122">
        <v>20.760347826086999</v>
      </c>
      <c r="I56" s="128"/>
      <c r="J56" s="74">
        <v>0.63981616000000008</v>
      </c>
      <c r="K56" s="74">
        <v>1.4284006100000002</v>
      </c>
      <c r="L56" s="75">
        <f t="shared" si="2"/>
        <v>-0.55207512827931371</v>
      </c>
      <c r="M56" s="61">
        <f t="shared" si="3"/>
        <v>1.7436293051608327</v>
      </c>
    </row>
    <row r="57" spans="1:13" ht="12.75" customHeight="1" x14ac:dyDescent="0.2">
      <c r="A57" s="46" t="s">
        <v>902</v>
      </c>
      <c r="B57" s="46" t="s">
        <v>768</v>
      </c>
      <c r="C57" s="74">
        <v>0.33413595000000001</v>
      </c>
      <c r="D57" s="74">
        <v>4.5156927000000006E-2</v>
      </c>
      <c r="E57" s="75">
        <f t="shared" si="0"/>
        <v>6.3994395145621841</v>
      </c>
      <c r="F57" s="61">
        <f t="shared" si="1"/>
        <v>1.2873456555299635E-3</v>
      </c>
      <c r="G57" s="47">
        <v>17.853563390000001</v>
      </c>
      <c r="H57" s="122">
        <v>132.54813043478299</v>
      </c>
      <c r="I57" s="128"/>
      <c r="J57" s="74">
        <v>3.3171430000000002E-2</v>
      </c>
      <c r="K57" s="74">
        <v>2.2666680000000002E-2</v>
      </c>
      <c r="L57" s="75">
        <f t="shared" si="2"/>
        <v>0.46344458032671754</v>
      </c>
      <c r="M57" s="61">
        <f t="shared" si="3"/>
        <v>9.9275250089073022E-2</v>
      </c>
    </row>
    <row r="58" spans="1:13" ht="12.75" customHeight="1" x14ac:dyDescent="0.2">
      <c r="A58" s="46" t="s">
        <v>1236</v>
      </c>
      <c r="B58" s="46" t="s">
        <v>744</v>
      </c>
      <c r="C58" s="74">
        <v>0.31132490000000002</v>
      </c>
      <c r="D58" s="74">
        <v>4.6732219999999998E-2</v>
      </c>
      <c r="E58" s="75">
        <f t="shared" si="0"/>
        <v>5.6618898053634092</v>
      </c>
      <c r="F58" s="61">
        <f t="shared" si="1"/>
        <v>1.1994601522922043E-3</v>
      </c>
      <c r="G58" s="47">
        <v>10.41070238</v>
      </c>
      <c r="H58" s="122">
        <v>200.839173913043</v>
      </c>
      <c r="I58" s="128"/>
      <c r="J58" s="74">
        <v>1.888418E-2</v>
      </c>
      <c r="K58" s="74">
        <v>0</v>
      </c>
      <c r="L58" s="75" t="str">
        <f t="shared" si="2"/>
        <v/>
      </c>
      <c r="M58" s="61">
        <f t="shared" si="3"/>
        <v>6.0657467488145017E-2</v>
      </c>
    </row>
    <row r="59" spans="1:13" ht="12.75" customHeight="1" x14ac:dyDescent="0.2">
      <c r="A59" s="46" t="s">
        <v>841</v>
      </c>
      <c r="B59" s="46" t="s">
        <v>722</v>
      </c>
      <c r="C59" s="74">
        <v>0.30579535999999996</v>
      </c>
      <c r="D59" s="74">
        <v>0.32652609000000005</v>
      </c>
      <c r="E59" s="75">
        <f t="shared" si="0"/>
        <v>-6.3488739904367431E-2</v>
      </c>
      <c r="F59" s="61">
        <f t="shared" si="1"/>
        <v>1.1781561612188725E-3</v>
      </c>
      <c r="G59" s="47">
        <v>72.816456549999998</v>
      </c>
      <c r="H59" s="122">
        <v>47.902260869565197</v>
      </c>
      <c r="I59" s="128"/>
      <c r="J59" s="74">
        <v>0.17709798999999998</v>
      </c>
      <c r="K59" s="74">
        <v>1.3373401999999999</v>
      </c>
      <c r="L59" s="75">
        <f t="shared" si="2"/>
        <v>-0.86757446609321998</v>
      </c>
      <c r="M59" s="61">
        <f t="shared" si="3"/>
        <v>0.57913890518155675</v>
      </c>
    </row>
    <row r="60" spans="1:13" ht="12.75" customHeight="1" x14ac:dyDescent="0.2">
      <c r="A60" s="46" t="s">
        <v>914</v>
      </c>
      <c r="B60" s="46" t="s">
        <v>784</v>
      </c>
      <c r="C60" s="74">
        <v>0.27801837000000001</v>
      </c>
      <c r="D60" s="74">
        <v>0.13026325999999999</v>
      </c>
      <c r="E60" s="75">
        <f t="shared" si="0"/>
        <v>1.1342807634324523</v>
      </c>
      <c r="F60" s="61">
        <f t="shared" si="1"/>
        <v>1.0711380824991203E-3</v>
      </c>
      <c r="G60" s="47">
        <v>3.0104940899999999</v>
      </c>
      <c r="H60" s="122">
        <v>20.367565217391299</v>
      </c>
      <c r="I60" s="128"/>
      <c r="J60" s="74">
        <v>7.9240100000000004E-3</v>
      </c>
      <c r="K60" s="74">
        <v>1.5849499999999999E-2</v>
      </c>
      <c r="L60" s="75">
        <f t="shared" si="2"/>
        <v>-0.50004668917000528</v>
      </c>
      <c r="M60" s="61">
        <f t="shared" si="3"/>
        <v>2.8501749722509344E-2</v>
      </c>
    </row>
    <row r="61" spans="1:13" ht="12.75" customHeight="1" x14ac:dyDescent="0.2">
      <c r="A61" s="46" t="s">
        <v>864</v>
      </c>
      <c r="B61" s="46" t="s">
        <v>758</v>
      </c>
      <c r="C61" s="74">
        <v>0.27661067</v>
      </c>
      <c r="D61" s="74">
        <v>2.277446E-2</v>
      </c>
      <c r="E61" s="75">
        <f t="shared" si="0"/>
        <v>11.145652191094761</v>
      </c>
      <c r="F61" s="61">
        <f t="shared" si="1"/>
        <v>1.0657145521089017E-3</v>
      </c>
      <c r="G61" s="47">
        <v>3.90997767</v>
      </c>
      <c r="H61" s="122">
        <v>287.91800000000001</v>
      </c>
      <c r="I61" s="128"/>
      <c r="J61" s="74">
        <v>0</v>
      </c>
      <c r="K61" s="74">
        <v>0</v>
      </c>
      <c r="L61" s="75" t="str">
        <f t="shared" si="2"/>
        <v/>
      </c>
      <c r="M61" s="61">
        <f t="shared" si="3"/>
        <v>0</v>
      </c>
    </row>
    <row r="62" spans="1:13" ht="12.75" customHeight="1" x14ac:dyDescent="0.2">
      <c r="A62" s="46" t="s">
        <v>1584</v>
      </c>
      <c r="B62" s="46" t="s">
        <v>1585</v>
      </c>
      <c r="C62" s="74">
        <v>0.27443970000000001</v>
      </c>
      <c r="D62" s="74">
        <v>0.10663980000000001</v>
      </c>
      <c r="E62" s="75">
        <f t="shared" si="0"/>
        <v>1.5735203929489741</v>
      </c>
      <c r="F62" s="61">
        <f t="shared" si="1"/>
        <v>1.0573503255185397E-3</v>
      </c>
      <c r="G62" s="47">
        <v>1411.3782316171998</v>
      </c>
      <c r="H62" s="122">
        <v>24.988130434782601</v>
      </c>
      <c r="I62" s="128"/>
      <c r="J62" s="74">
        <v>65.734468179999993</v>
      </c>
      <c r="K62" s="74">
        <v>7.29606E-2</v>
      </c>
      <c r="L62" s="75" t="str">
        <f t="shared" si="2"/>
        <v/>
      </c>
      <c r="M62" s="61" t="str">
        <f t="shared" si="3"/>
        <v/>
      </c>
    </row>
    <row r="63" spans="1:13" ht="12.75" customHeight="1" x14ac:dyDescent="0.2">
      <c r="A63" s="46" t="s">
        <v>1222</v>
      </c>
      <c r="B63" s="46" t="s">
        <v>781</v>
      </c>
      <c r="C63" s="74">
        <v>0.27140955</v>
      </c>
      <c r="D63" s="74">
        <v>0.24402479000000002</v>
      </c>
      <c r="E63" s="75">
        <f t="shared" si="0"/>
        <v>0.11222122145868862</v>
      </c>
      <c r="F63" s="61">
        <f t="shared" si="1"/>
        <v>1.0456758845070169E-3</v>
      </c>
      <c r="G63" s="47">
        <v>14.036456660000001</v>
      </c>
      <c r="H63" s="122">
        <v>157.92647826087</v>
      </c>
      <c r="I63" s="128"/>
      <c r="J63" s="74">
        <v>0.18228129999999998</v>
      </c>
      <c r="K63" s="74">
        <v>0.19237872</v>
      </c>
      <c r="L63" s="75">
        <f t="shared" si="2"/>
        <v>-5.2487198168279847E-2</v>
      </c>
      <c r="M63" s="61">
        <f t="shared" si="3"/>
        <v>0.67160974991484268</v>
      </c>
    </row>
    <row r="64" spans="1:13" ht="12.75" customHeight="1" x14ac:dyDescent="0.2">
      <c r="A64" s="46" t="s">
        <v>855</v>
      </c>
      <c r="B64" s="46" t="s">
        <v>745</v>
      </c>
      <c r="C64" s="74">
        <v>0.27048815000000004</v>
      </c>
      <c r="D64" s="74">
        <v>0.194205286</v>
      </c>
      <c r="E64" s="75">
        <f t="shared" si="0"/>
        <v>0.39279499323205869</v>
      </c>
      <c r="F64" s="61">
        <f t="shared" si="1"/>
        <v>1.0421259513525472E-3</v>
      </c>
      <c r="G64" s="47">
        <v>15.644012699999999</v>
      </c>
      <c r="H64" s="122">
        <v>34.478434782608701</v>
      </c>
      <c r="I64" s="128"/>
      <c r="J64" s="74">
        <v>2.8258999999999999E-2</v>
      </c>
      <c r="K64" s="74">
        <v>5.933008E-2</v>
      </c>
      <c r="L64" s="75">
        <f t="shared" si="2"/>
        <v>-0.52369860279979397</v>
      </c>
      <c r="M64" s="61">
        <f t="shared" si="3"/>
        <v>0.10447407769989182</v>
      </c>
    </row>
    <row r="65" spans="1:13" ht="12.75" customHeight="1" x14ac:dyDescent="0.2">
      <c r="A65" s="46" t="s">
        <v>1238</v>
      </c>
      <c r="B65" s="46" t="s">
        <v>738</v>
      </c>
      <c r="C65" s="74">
        <v>0.25148066000000002</v>
      </c>
      <c r="D65" s="74">
        <v>0.13334968</v>
      </c>
      <c r="E65" s="75">
        <f t="shared" si="0"/>
        <v>0.88587374187924572</v>
      </c>
      <c r="F65" s="61">
        <f t="shared" si="1"/>
        <v>9.6889465231384973E-4</v>
      </c>
      <c r="G65" s="47">
        <v>41.738027079999995</v>
      </c>
      <c r="H65" s="122">
        <v>147.47708695652199</v>
      </c>
      <c r="I65" s="128"/>
      <c r="J65" s="74">
        <v>1.235356E-2</v>
      </c>
      <c r="K65" s="74">
        <v>0</v>
      </c>
      <c r="L65" s="75" t="str">
        <f t="shared" si="2"/>
        <v/>
      </c>
      <c r="M65" s="61">
        <f t="shared" si="3"/>
        <v>4.9123300376259546E-2</v>
      </c>
    </row>
    <row r="66" spans="1:13" ht="12.75" customHeight="1" x14ac:dyDescent="0.2">
      <c r="A66" s="46" t="s">
        <v>918</v>
      </c>
      <c r="B66" s="46" t="s">
        <v>790</v>
      </c>
      <c r="C66" s="74">
        <v>0.24253260000000001</v>
      </c>
      <c r="D66" s="74">
        <v>0</v>
      </c>
      <c r="E66" s="75" t="str">
        <f t="shared" si="0"/>
        <v/>
      </c>
      <c r="F66" s="61">
        <f t="shared" si="1"/>
        <v>9.3441992378966231E-4</v>
      </c>
      <c r="G66" s="47">
        <v>0.42577508000000003</v>
      </c>
      <c r="H66" s="122">
        <v>125.073869565217</v>
      </c>
      <c r="I66" s="128"/>
      <c r="J66" s="74">
        <v>0</v>
      </c>
      <c r="K66" s="74">
        <v>0</v>
      </c>
      <c r="L66" s="75" t="str">
        <f t="shared" si="2"/>
        <v/>
      </c>
      <c r="M66" s="61">
        <f t="shared" si="3"/>
        <v>0</v>
      </c>
    </row>
    <row r="67" spans="1:13" ht="12.75" customHeight="1" x14ac:dyDescent="0.2">
      <c r="A67" s="46" t="s">
        <v>899</v>
      </c>
      <c r="B67" s="46" t="s">
        <v>763</v>
      </c>
      <c r="C67" s="74">
        <v>0.24168985000000001</v>
      </c>
      <c r="D67" s="74">
        <v>0.111967126</v>
      </c>
      <c r="E67" s="75">
        <f t="shared" si="0"/>
        <v>1.1585786706716044</v>
      </c>
      <c r="F67" s="61">
        <f t="shared" si="1"/>
        <v>9.3117301021691486E-4</v>
      </c>
      <c r="G67" s="47">
        <v>24.464225620000001</v>
      </c>
      <c r="H67" s="122">
        <v>65.620086956521703</v>
      </c>
      <c r="I67" s="128"/>
      <c r="J67" s="74">
        <v>1.516093E-2</v>
      </c>
      <c r="K67" s="74">
        <v>7.4310000000000001E-3</v>
      </c>
      <c r="L67" s="75">
        <f t="shared" si="2"/>
        <v>1.0402274256493067</v>
      </c>
      <c r="M67" s="61">
        <f t="shared" si="3"/>
        <v>6.2728865113698393E-2</v>
      </c>
    </row>
    <row r="68" spans="1:13" ht="12.75" customHeight="1" x14ac:dyDescent="0.2">
      <c r="A68" s="46" t="s">
        <v>1548</v>
      </c>
      <c r="B68" s="46" t="s">
        <v>769</v>
      </c>
      <c r="C68" s="74">
        <v>0.24151282999999998</v>
      </c>
      <c r="D68" s="74">
        <v>0.16555924</v>
      </c>
      <c r="E68" s="75">
        <f t="shared" si="0"/>
        <v>0.45876986388678742</v>
      </c>
      <c r="F68" s="61">
        <f t="shared" si="1"/>
        <v>9.304909946243336E-4</v>
      </c>
      <c r="G68" s="47">
        <v>7.0880602699999997</v>
      </c>
      <c r="H68" s="122">
        <v>356.685173913043</v>
      </c>
      <c r="I68" s="128"/>
      <c r="J68" s="74">
        <v>8.3236119999999997E-2</v>
      </c>
      <c r="K68" s="74">
        <v>3.116058E-2</v>
      </c>
      <c r="L68" s="75">
        <f t="shared" si="2"/>
        <v>1.6711993165724128</v>
      </c>
      <c r="M68" s="61">
        <f t="shared" si="3"/>
        <v>0.34464471307797601</v>
      </c>
    </row>
    <row r="69" spans="1:13" ht="12.75" customHeight="1" x14ac:dyDescent="0.2">
      <c r="A69" s="46" t="s">
        <v>1208</v>
      </c>
      <c r="B69" s="46" t="s">
        <v>817</v>
      </c>
      <c r="C69" s="74">
        <v>0.22246772000000001</v>
      </c>
      <c r="D69" s="74">
        <v>9.3866600000000008E-2</v>
      </c>
      <c r="E69" s="75">
        <f t="shared" si="0"/>
        <v>1.3700413139497969</v>
      </c>
      <c r="F69" s="61">
        <f t="shared" si="1"/>
        <v>8.5711475475074256E-4</v>
      </c>
      <c r="G69" s="47">
        <v>2.48321762</v>
      </c>
      <c r="H69" s="122">
        <v>233.89369565217399</v>
      </c>
      <c r="I69" s="128"/>
      <c r="J69" s="74">
        <v>7.8995000000000003E-3</v>
      </c>
      <c r="K69" s="74">
        <v>1.9213099999999999E-3</v>
      </c>
      <c r="L69" s="75">
        <f t="shared" si="2"/>
        <v>3.1115176624282395</v>
      </c>
      <c r="M69" s="61">
        <f t="shared" si="3"/>
        <v>3.5508522315057661E-2</v>
      </c>
    </row>
    <row r="70" spans="1:13" ht="12.75" customHeight="1" x14ac:dyDescent="0.2">
      <c r="A70" s="46" t="s">
        <v>1578</v>
      </c>
      <c r="B70" s="46" t="s">
        <v>1579</v>
      </c>
      <c r="C70" s="74">
        <v>0.21993364999999998</v>
      </c>
      <c r="D70" s="74">
        <v>0</v>
      </c>
      <c r="E70" s="75" t="str">
        <f t="shared" si="0"/>
        <v/>
      </c>
      <c r="F70" s="61">
        <f t="shared" si="1"/>
        <v>8.4735159096872847E-4</v>
      </c>
      <c r="G70" s="47">
        <v>1.1304489199999999</v>
      </c>
      <c r="H70" s="122">
        <v>40.816391304347803</v>
      </c>
      <c r="I70" s="128"/>
      <c r="J70" s="74">
        <v>1.4175770000000001</v>
      </c>
      <c r="K70" s="74">
        <v>0</v>
      </c>
      <c r="L70" s="75" t="str">
        <f t="shared" si="2"/>
        <v/>
      </c>
      <c r="M70" s="61">
        <f t="shared" si="3"/>
        <v>6.4454757150622486</v>
      </c>
    </row>
    <row r="71" spans="1:13" ht="12.75" customHeight="1" x14ac:dyDescent="0.2">
      <c r="A71" s="46" t="s">
        <v>1219</v>
      </c>
      <c r="B71" s="46" t="s">
        <v>762</v>
      </c>
      <c r="C71" s="74">
        <v>0.21904469800000001</v>
      </c>
      <c r="D71" s="74">
        <v>0.27004541199999998</v>
      </c>
      <c r="E71" s="75">
        <f t="shared" ref="E71:E134" si="4">IF(ISERROR(C71/D71-1),"",IF((C71/D71-1)&gt;10000%,"",C71/D71-1))</f>
        <v>-0.18885976851922959</v>
      </c>
      <c r="F71" s="61">
        <f t="shared" ref="F71:F134" si="5">C71/$C$231</f>
        <v>8.4392667217392464E-4</v>
      </c>
      <c r="G71" s="47">
        <v>6.5537348200000007</v>
      </c>
      <c r="H71" s="122">
        <v>140.560347826087</v>
      </c>
      <c r="I71" s="128"/>
      <c r="J71" s="74">
        <v>0.21134285</v>
      </c>
      <c r="K71" s="74">
        <v>0.46055123999999997</v>
      </c>
      <c r="L71" s="75">
        <f t="shared" ref="L71:L134" si="6">IF(ISERROR(J71/K71-1),"",IF((J71/K71-1)&gt;10000%,"",J71/K71-1))</f>
        <v>-0.54110893285185813</v>
      </c>
      <c r="M71" s="61">
        <f t="shared" ref="M71:M134" si="7">IF(ISERROR(J71/C71),"",IF(J71/C71&gt;10000%,"",J71/C71))</f>
        <v>0.96483892068458099</v>
      </c>
    </row>
    <row r="72" spans="1:13" ht="12.75" customHeight="1" x14ac:dyDescent="0.2">
      <c r="A72" s="46" t="s">
        <v>856</v>
      </c>
      <c r="B72" s="46" t="s">
        <v>746</v>
      </c>
      <c r="C72" s="74">
        <v>0.21704335</v>
      </c>
      <c r="D72" s="74">
        <v>9.1999999999999998E-3</v>
      </c>
      <c r="E72" s="75">
        <f t="shared" si="4"/>
        <v>22.591668478260871</v>
      </c>
      <c r="F72" s="61">
        <f t="shared" si="5"/>
        <v>8.3621595845693737E-4</v>
      </c>
      <c r="G72" s="47">
        <v>2.5616415609323</v>
      </c>
      <c r="H72" s="122">
        <v>86.057954545454507</v>
      </c>
      <c r="I72" s="128"/>
      <c r="J72" s="74">
        <v>0.78510807999999999</v>
      </c>
      <c r="K72" s="74">
        <v>0.40698255999999999</v>
      </c>
      <c r="L72" s="75">
        <f t="shared" si="6"/>
        <v>0.92909514353637168</v>
      </c>
      <c r="M72" s="61">
        <f t="shared" si="7"/>
        <v>3.617286961337447</v>
      </c>
    </row>
    <row r="73" spans="1:13" ht="12.75" customHeight="1" x14ac:dyDescent="0.2">
      <c r="A73" s="46" t="s">
        <v>919</v>
      </c>
      <c r="B73" s="46" t="s">
        <v>792</v>
      </c>
      <c r="C73" s="74">
        <v>0.21652057</v>
      </c>
      <c r="D73" s="74">
        <v>4.6739959999999997E-2</v>
      </c>
      <c r="E73" s="75">
        <f t="shared" si="4"/>
        <v>3.6324509049644034</v>
      </c>
      <c r="F73" s="61">
        <f t="shared" si="5"/>
        <v>8.342018125328069E-4</v>
      </c>
      <c r="G73" s="47">
        <v>15.235460310000001</v>
      </c>
      <c r="H73" s="122">
        <v>41.373652173913001</v>
      </c>
      <c r="I73" s="128"/>
      <c r="J73" s="74">
        <v>2.095E-2</v>
      </c>
      <c r="K73" s="74">
        <v>1.498124E-2</v>
      </c>
      <c r="L73" s="75">
        <f t="shared" si="6"/>
        <v>0.39841561846682927</v>
      </c>
      <c r="M73" s="61">
        <f t="shared" si="7"/>
        <v>9.67575505643644E-2</v>
      </c>
    </row>
    <row r="74" spans="1:13" ht="12.75" customHeight="1" x14ac:dyDescent="0.2">
      <c r="A74" s="46" t="s">
        <v>907</v>
      </c>
      <c r="B74" s="46" t="s">
        <v>775</v>
      </c>
      <c r="C74" s="74">
        <v>0.21025099999999999</v>
      </c>
      <c r="D74" s="74">
        <v>0.34775691999999997</v>
      </c>
      <c r="E74" s="75">
        <f t="shared" si="4"/>
        <v>-0.39540814888744702</v>
      </c>
      <c r="F74" s="61">
        <f t="shared" si="5"/>
        <v>8.1004666340401361E-4</v>
      </c>
      <c r="G74" s="47">
        <v>2.06036676</v>
      </c>
      <c r="H74" s="122">
        <v>90.938956521739101</v>
      </c>
      <c r="I74" s="128"/>
      <c r="J74" s="74">
        <v>0.48619655000000001</v>
      </c>
      <c r="K74" s="74">
        <v>4.995496E-2</v>
      </c>
      <c r="L74" s="75">
        <f t="shared" si="6"/>
        <v>8.7326982145516681</v>
      </c>
      <c r="M74" s="61">
        <f t="shared" si="7"/>
        <v>2.3124577290952244</v>
      </c>
    </row>
    <row r="75" spans="1:13" ht="12.75" customHeight="1" x14ac:dyDescent="0.2">
      <c r="A75" s="46" t="s">
        <v>1227</v>
      </c>
      <c r="B75" s="46" t="s">
        <v>787</v>
      </c>
      <c r="C75" s="74">
        <v>0.20674065999999999</v>
      </c>
      <c r="D75" s="74">
        <v>9.2153300000000007E-3</v>
      </c>
      <c r="E75" s="75">
        <f t="shared" si="4"/>
        <v>21.434428284174302</v>
      </c>
      <c r="F75" s="61">
        <f t="shared" si="5"/>
        <v>7.9652216552094225E-4</v>
      </c>
      <c r="G75" s="47">
        <v>0.75843333999999996</v>
      </c>
      <c r="H75" s="122">
        <v>214.15021739130401</v>
      </c>
      <c r="I75" s="128"/>
      <c r="J75" s="74">
        <v>0</v>
      </c>
      <c r="K75" s="74">
        <v>0</v>
      </c>
      <c r="L75" s="75" t="str">
        <f t="shared" si="6"/>
        <v/>
      </c>
      <c r="M75" s="61">
        <f t="shared" si="7"/>
        <v>0</v>
      </c>
    </row>
    <row r="76" spans="1:13" ht="12.75" customHeight="1" x14ac:dyDescent="0.2">
      <c r="A76" s="46" t="s">
        <v>846</v>
      </c>
      <c r="B76" s="46" t="s">
        <v>730</v>
      </c>
      <c r="C76" s="74">
        <v>0.19768839999999999</v>
      </c>
      <c r="D76" s="74">
        <v>0.33496882</v>
      </c>
      <c r="E76" s="75">
        <f t="shared" si="4"/>
        <v>-0.40983044332305318</v>
      </c>
      <c r="F76" s="61">
        <f t="shared" si="5"/>
        <v>7.6164597939452374E-4</v>
      </c>
      <c r="G76" s="47">
        <v>143.18661137000001</v>
      </c>
      <c r="H76" s="122">
        <v>19.3204347826087</v>
      </c>
      <c r="I76" s="128"/>
      <c r="J76" s="74">
        <v>4.3236273799999996</v>
      </c>
      <c r="K76" s="74">
        <v>8.4174437399999995</v>
      </c>
      <c r="L76" s="75">
        <f t="shared" si="6"/>
        <v>-0.48634912052290125</v>
      </c>
      <c r="M76" s="61">
        <f t="shared" si="7"/>
        <v>21.870921004975507</v>
      </c>
    </row>
    <row r="77" spans="1:13" ht="12.75" customHeight="1" x14ac:dyDescent="0.2">
      <c r="A77" s="46" t="s">
        <v>1131</v>
      </c>
      <c r="B77" s="46" t="s">
        <v>528</v>
      </c>
      <c r="C77" s="74">
        <v>0.18256414000000001</v>
      </c>
      <c r="D77" s="74">
        <v>0.14504808</v>
      </c>
      <c r="E77" s="75">
        <f t="shared" si="4"/>
        <v>0.25864568493426465</v>
      </c>
      <c r="F77" s="61">
        <f t="shared" si="5"/>
        <v>7.0337583395191101E-4</v>
      </c>
      <c r="G77" s="47">
        <v>3.9191833900000002</v>
      </c>
      <c r="H77" s="122">
        <v>68.375913043478306</v>
      </c>
      <c r="I77" s="128"/>
      <c r="J77" s="74">
        <v>0.32383224999999999</v>
      </c>
      <c r="K77" s="74">
        <v>0.29901891999999997</v>
      </c>
      <c r="L77" s="75">
        <f t="shared" si="6"/>
        <v>8.2982474821325702E-2</v>
      </c>
      <c r="M77" s="61">
        <f t="shared" si="7"/>
        <v>1.7737998820578891</v>
      </c>
    </row>
    <row r="78" spans="1:13" ht="12.75" customHeight="1" x14ac:dyDescent="0.2">
      <c r="A78" s="46" t="s">
        <v>853</v>
      </c>
      <c r="B78" s="46" t="s">
        <v>740</v>
      </c>
      <c r="C78" s="74">
        <v>0.17916972</v>
      </c>
      <c r="D78" s="74">
        <v>0.16503473999999999</v>
      </c>
      <c r="E78" s="75">
        <f t="shared" si="4"/>
        <v>8.5648512549539646E-2</v>
      </c>
      <c r="F78" s="61">
        <f t="shared" si="5"/>
        <v>6.9029794801942141E-4</v>
      </c>
      <c r="G78" s="47">
        <v>4.7203034600000002</v>
      </c>
      <c r="H78" s="122">
        <v>278.02586956521702</v>
      </c>
      <c r="I78" s="128"/>
      <c r="J78" s="74">
        <v>0</v>
      </c>
      <c r="K78" s="74">
        <v>5.3630279999999995E-2</v>
      </c>
      <c r="L78" s="75">
        <f t="shared" si="6"/>
        <v>-1</v>
      </c>
      <c r="M78" s="61">
        <f t="shared" si="7"/>
        <v>0</v>
      </c>
    </row>
    <row r="79" spans="1:13" ht="12.75" customHeight="1" x14ac:dyDescent="0.2">
      <c r="A79" s="46" t="s">
        <v>901</v>
      </c>
      <c r="B79" s="46" t="s">
        <v>767</v>
      </c>
      <c r="C79" s="74">
        <v>0.17662697500000002</v>
      </c>
      <c r="D79" s="74">
        <v>8.5115210000000011E-2</v>
      </c>
      <c r="E79" s="75">
        <f t="shared" si="4"/>
        <v>1.0751517267007857</v>
      </c>
      <c r="F79" s="61">
        <f t="shared" si="5"/>
        <v>6.8050136154355586E-4</v>
      </c>
      <c r="G79" s="47">
        <v>0.53019075999999998</v>
      </c>
      <c r="H79" s="122">
        <v>273.32052173913002</v>
      </c>
      <c r="I79" s="128"/>
      <c r="J79" s="74">
        <v>5.0147999999999998E-2</v>
      </c>
      <c r="K79" s="74">
        <v>0</v>
      </c>
      <c r="L79" s="75" t="str">
        <f t="shared" si="6"/>
        <v/>
      </c>
      <c r="M79" s="61">
        <f t="shared" si="7"/>
        <v>0.28392039211451137</v>
      </c>
    </row>
    <row r="80" spans="1:13" ht="12.75" customHeight="1" x14ac:dyDescent="0.2">
      <c r="A80" s="46" t="s">
        <v>1207</v>
      </c>
      <c r="B80" s="46" t="s">
        <v>772</v>
      </c>
      <c r="C80" s="74">
        <v>0.17243138099999999</v>
      </c>
      <c r="D80" s="74">
        <v>1.73302E-2</v>
      </c>
      <c r="E80" s="75">
        <f t="shared" si="4"/>
        <v>8.949762899447208</v>
      </c>
      <c r="F80" s="61">
        <f t="shared" si="5"/>
        <v>6.6433674439216094E-4</v>
      </c>
      <c r="G80" s="47">
        <v>5.1108547900000003</v>
      </c>
      <c r="H80" s="122">
        <v>384.384869565217</v>
      </c>
      <c r="I80" s="128"/>
      <c r="J80" s="74">
        <v>5.9514040000000004E-2</v>
      </c>
      <c r="K80" s="74">
        <v>0</v>
      </c>
      <c r="L80" s="75" t="str">
        <f t="shared" si="6"/>
        <v/>
      </c>
      <c r="M80" s="61">
        <f t="shared" si="7"/>
        <v>0.34514622370274939</v>
      </c>
    </row>
    <row r="81" spans="1:13" ht="12.75" customHeight="1" x14ac:dyDescent="0.2">
      <c r="A81" s="46" t="s">
        <v>1470</v>
      </c>
      <c r="B81" s="46" t="s">
        <v>735</v>
      </c>
      <c r="C81" s="74">
        <v>0.16845126000000002</v>
      </c>
      <c r="D81" s="74">
        <v>9.6597229999999992E-2</v>
      </c>
      <c r="E81" s="75">
        <f t="shared" si="4"/>
        <v>0.74385186821609728</v>
      </c>
      <c r="F81" s="61">
        <f t="shared" si="5"/>
        <v>6.4900229301740307E-4</v>
      </c>
      <c r="G81" s="47">
        <v>24.398270320000002</v>
      </c>
      <c r="H81" s="122">
        <v>58.167391304347802</v>
      </c>
      <c r="I81" s="128"/>
      <c r="J81" s="74">
        <v>0.17017517000000001</v>
      </c>
      <c r="K81" s="74">
        <v>0.15832882000000001</v>
      </c>
      <c r="L81" s="75">
        <f t="shared" si="6"/>
        <v>7.4821185429159387E-2</v>
      </c>
      <c r="M81" s="61">
        <f t="shared" si="7"/>
        <v>1.0102338801146395</v>
      </c>
    </row>
    <row r="82" spans="1:13" ht="12.75" customHeight="1" x14ac:dyDescent="0.2">
      <c r="A82" s="46" t="s">
        <v>1234</v>
      </c>
      <c r="B82" s="46" t="s">
        <v>818</v>
      </c>
      <c r="C82" s="74">
        <v>0.16366398000000001</v>
      </c>
      <c r="D82" s="74">
        <v>1.28599E-2</v>
      </c>
      <c r="E82" s="75">
        <f t="shared" si="4"/>
        <v>11.726691498378681</v>
      </c>
      <c r="F82" s="61">
        <f t="shared" si="5"/>
        <v>6.3055805165455208E-4</v>
      </c>
      <c r="G82" s="47">
        <v>1.18815355</v>
      </c>
      <c r="H82" s="122">
        <v>181.981826086957</v>
      </c>
      <c r="I82" s="128"/>
      <c r="J82" s="74">
        <v>0</v>
      </c>
      <c r="K82" s="74">
        <v>0</v>
      </c>
      <c r="L82" s="75" t="str">
        <f t="shared" si="6"/>
        <v/>
      </c>
      <c r="M82" s="61">
        <f t="shared" si="7"/>
        <v>0</v>
      </c>
    </row>
    <row r="83" spans="1:13" ht="12.75" customHeight="1" x14ac:dyDescent="0.2">
      <c r="A83" s="46" t="s">
        <v>1197</v>
      </c>
      <c r="B83" s="46" t="s">
        <v>1196</v>
      </c>
      <c r="C83" s="74">
        <v>0.14335200000000001</v>
      </c>
      <c r="D83" s="74">
        <v>0</v>
      </c>
      <c r="E83" s="75" t="str">
        <f t="shared" si="4"/>
        <v/>
      </c>
      <c r="F83" s="61">
        <f t="shared" si="5"/>
        <v>5.5230086559537016E-4</v>
      </c>
      <c r="G83" s="47">
        <v>0.76955883999999997</v>
      </c>
      <c r="H83" s="122">
        <v>31.6877391304348</v>
      </c>
      <c r="I83" s="128"/>
      <c r="J83" s="74">
        <v>0.29466806000000001</v>
      </c>
      <c r="K83" s="74">
        <v>0</v>
      </c>
      <c r="L83" s="75" t="str">
        <f t="shared" si="6"/>
        <v/>
      </c>
      <c r="M83" s="61">
        <f t="shared" si="7"/>
        <v>2.0555559741056979</v>
      </c>
    </row>
    <row r="84" spans="1:13" ht="12.75" customHeight="1" x14ac:dyDescent="0.2">
      <c r="A84" s="46" t="s">
        <v>903</v>
      </c>
      <c r="B84" s="46" t="s">
        <v>770</v>
      </c>
      <c r="C84" s="74">
        <v>0.13497276</v>
      </c>
      <c r="D84" s="74">
        <v>9.9524999999999995E-3</v>
      </c>
      <c r="E84" s="75">
        <f t="shared" si="4"/>
        <v>12.561694046721929</v>
      </c>
      <c r="F84" s="61">
        <f t="shared" si="5"/>
        <v>5.2001766407023381E-4</v>
      </c>
      <c r="G84" s="47">
        <v>3.3291948599999999</v>
      </c>
      <c r="H84" s="122">
        <v>53.667826086956502</v>
      </c>
      <c r="I84" s="128"/>
      <c r="J84" s="74">
        <v>5.6800000000000002E-3</v>
      </c>
      <c r="K84" s="74">
        <v>7.3702500000000001E-3</v>
      </c>
      <c r="L84" s="75">
        <f t="shared" si="6"/>
        <v>-0.22933414741698044</v>
      </c>
      <c r="M84" s="61">
        <f t="shared" si="7"/>
        <v>4.2082565400603796E-2</v>
      </c>
    </row>
    <row r="85" spans="1:13" ht="12.75" customHeight="1" x14ac:dyDescent="0.2">
      <c r="A85" s="46" t="s">
        <v>933</v>
      </c>
      <c r="B85" s="46" t="s">
        <v>822</v>
      </c>
      <c r="C85" s="74">
        <v>0.13493880999999999</v>
      </c>
      <c r="D85" s="74">
        <v>0.13520346999999999</v>
      </c>
      <c r="E85" s="75">
        <f t="shared" si="4"/>
        <v>-1.95749413827917E-3</v>
      </c>
      <c r="F85" s="61">
        <f t="shared" si="5"/>
        <v>5.198868628649003E-4</v>
      </c>
      <c r="G85" s="47">
        <v>62.887053139999999</v>
      </c>
      <c r="H85" s="122">
        <v>30.7517391304348</v>
      </c>
      <c r="I85" s="128"/>
      <c r="J85" s="74">
        <v>1.3202426699999998</v>
      </c>
      <c r="K85" s="74">
        <v>2.3397143700000003</v>
      </c>
      <c r="L85" s="75">
        <f t="shared" si="6"/>
        <v>-0.43572485302981678</v>
      </c>
      <c r="M85" s="61">
        <f t="shared" si="7"/>
        <v>9.7840100264705168</v>
      </c>
    </row>
    <row r="86" spans="1:13" ht="12.75" customHeight="1" x14ac:dyDescent="0.2">
      <c r="A86" s="46" t="s">
        <v>1225</v>
      </c>
      <c r="B86" s="46" t="s">
        <v>757</v>
      </c>
      <c r="C86" s="74">
        <v>0.12037178</v>
      </c>
      <c r="D86" s="74">
        <v>6.0220000000000003E-2</v>
      </c>
      <c r="E86" s="75">
        <f t="shared" si="4"/>
        <v>0.99886715376951174</v>
      </c>
      <c r="F86" s="61">
        <f t="shared" si="5"/>
        <v>4.6376359093180047E-4</v>
      </c>
      <c r="G86" s="47">
        <v>1.59773951</v>
      </c>
      <c r="H86" s="122">
        <v>303.83969565217399</v>
      </c>
      <c r="I86" s="128"/>
      <c r="J86" s="74">
        <v>5.8188620000000003E-2</v>
      </c>
      <c r="K86" s="74">
        <v>0.11401675999999999</v>
      </c>
      <c r="L86" s="75">
        <f t="shared" si="6"/>
        <v>-0.48964853939017383</v>
      </c>
      <c r="M86" s="61">
        <f t="shared" si="7"/>
        <v>0.48340748969567454</v>
      </c>
    </row>
    <row r="87" spans="1:13" ht="12.75" customHeight="1" x14ac:dyDescent="0.2">
      <c r="A87" s="46" t="s">
        <v>937</v>
      </c>
      <c r="B87" s="46" t="s">
        <v>826</v>
      </c>
      <c r="C87" s="74">
        <v>0.11797502</v>
      </c>
      <c r="D87" s="74">
        <v>0.10286147999999999</v>
      </c>
      <c r="E87" s="75">
        <f t="shared" si="4"/>
        <v>0.14693099885399286</v>
      </c>
      <c r="F87" s="61">
        <f t="shared" si="5"/>
        <v>4.5452944963886868E-4</v>
      </c>
      <c r="G87" s="47">
        <v>0.10754561999999999</v>
      </c>
      <c r="H87" s="122">
        <v>60.099521739130402</v>
      </c>
      <c r="I87" s="128"/>
      <c r="J87" s="74">
        <v>0</v>
      </c>
      <c r="K87" s="74">
        <v>0</v>
      </c>
      <c r="L87" s="75" t="str">
        <f t="shared" si="6"/>
        <v/>
      </c>
      <c r="M87" s="61">
        <f t="shared" si="7"/>
        <v>0</v>
      </c>
    </row>
    <row r="88" spans="1:13" ht="12.75" customHeight="1" x14ac:dyDescent="0.2">
      <c r="A88" s="46" t="s">
        <v>1244</v>
      </c>
      <c r="B88" s="46" t="s">
        <v>724</v>
      </c>
      <c r="C88" s="74">
        <v>0.11527389</v>
      </c>
      <c r="D88" s="74">
        <v>0.62670665000000003</v>
      </c>
      <c r="E88" s="75">
        <f t="shared" si="4"/>
        <v>-0.81606403889283763</v>
      </c>
      <c r="F88" s="61">
        <f t="shared" si="5"/>
        <v>4.4412264375485159E-4</v>
      </c>
      <c r="G88" s="47">
        <v>15.379703169999999</v>
      </c>
      <c r="H88" s="122">
        <v>21.4331739130435</v>
      </c>
      <c r="I88" s="128"/>
      <c r="J88" s="74">
        <v>5.9161350000000001E-2</v>
      </c>
      <c r="K88" s="74">
        <v>3.5540750000000003E-2</v>
      </c>
      <c r="L88" s="75">
        <f t="shared" si="6"/>
        <v>0.66460612114263196</v>
      </c>
      <c r="M88" s="61">
        <f t="shared" si="7"/>
        <v>0.51322420020700266</v>
      </c>
    </row>
    <row r="89" spans="1:13" ht="12.75" customHeight="1" x14ac:dyDescent="0.2">
      <c r="A89" s="46" t="s">
        <v>1570</v>
      </c>
      <c r="B89" s="46" t="s">
        <v>1571</v>
      </c>
      <c r="C89" s="74">
        <v>0.11160399999999999</v>
      </c>
      <c r="D89" s="74">
        <v>0.38100800000000001</v>
      </c>
      <c r="E89" s="75">
        <f t="shared" si="4"/>
        <v>-0.70708226598916557</v>
      </c>
      <c r="F89" s="61">
        <f t="shared" si="5"/>
        <v>4.2998343799811433E-4</v>
      </c>
      <c r="G89" s="47">
        <v>0.59000626</v>
      </c>
      <c r="H89" s="122">
        <v>38.921608695652203</v>
      </c>
      <c r="I89" s="128"/>
      <c r="J89" s="74">
        <v>0.23980799999999999</v>
      </c>
      <c r="K89" s="74">
        <v>0.51683199999999996</v>
      </c>
      <c r="L89" s="75">
        <f t="shared" si="6"/>
        <v>-0.5360039626029347</v>
      </c>
      <c r="M89" s="61">
        <f t="shared" si="7"/>
        <v>2.1487401885237087</v>
      </c>
    </row>
    <row r="90" spans="1:13" ht="12.75" customHeight="1" x14ac:dyDescent="0.2">
      <c r="A90" s="46" t="s">
        <v>908</v>
      </c>
      <c r="B90" s="46" t="s">
        <v>777</v>
      </c>
      <c r="C90" s="74">
        <v>0.103821728</v>
      </c>
      <c r="D90" s="74">
        <v>3.8786999999999997E-3</v>
      </c>
      <c r="E90" s="75">
        <f t="shared" si="4"/>
        <v>25.767145693144613</v>
      </c>
      <c r="F90" s="61">
        <f t="shared" si="5"/>
        <v>4.0000021096327275E-4</v>
      </c>
      <c r="G90" s="47">
        <v>2.0704745199999999</v>
      </c>
      <c r="H90" s="122">
        <v>126.328391304348</v>
      </c>
      <c r="I90" s="128"/>
      <c r="J90" s="74">
        <v>0</v>
      </c>
      <c r="K90" s="74">
        <v>0</v>
      </c>
      <c r="L90" s="75" t="str">
        <f t="shared" si="6"/>
        <v/>
      </c>
      <c r="M90" s="61">
        <f t="shared" si="7"/>
        <v>0</v>
      </c>
    </row>
    <row r="91" spans="1:13" ht="12.75" customHeight="1" x14ac:dyDescent="0.2">
      <c r="A91" s="46" t="s">
        <v>1572</v>
      </c>
      <c r="B91" s="46" t="s">
        <v>1573</v>
      </c>
      <c r="C91" s="74">
        <v>0.10359350000000001</v>
      </c>
      <c r="D91" s="74">
        <v>0.2596</v>
      </c>
      <c r="E91" s="75">
        <f t="shared" si="4"/>
        <v>-0.60094953775038518</v>
      </c>
      <c r="F91" s="61">
        <f t="shared" si="5"/>
        <v>3.9912090323158364E-4</v>
      </c>
      <c r="G91" s="47">
        <v>2.5307199800000002</v>
      </c>
      <c r="H91" s="122">
        <v>41.8019565217391</v>
      </c>
      <c r="I91" s="128"/>
      <c r="J91" s="74">
        <v>4.5111928299999997</v>
      </c>
      <c r="K91" s="74">
        <v>0.39002979999999998</v>
      </c>
      <c r="L91" s="75">
        <f t="shared" si="6"/>
        <v>10.566277320348343</v>
      </c>
      <c r="M91" s="61">
        <f t="shared" si="7"/>
        <v>43.547064535902344</v>
      </c>
    </row>
    <row r="92" spans="1:13" ht="12.75" customHeight="1" x14ac:dyDescent="0.2">
      <c r="A92" s="46" t="s">
        <v>1240</v>
      </c>
      <c r="B92" s="46" t="s">
        <v>819</v>
      </c>
      <c r="C92" s="74">
        <v>0.10325173</v>
      </c>
      <c r="D92" s="74">
        <v>2.0016950000000002E-2</v>
      </c>
      <c r="E92" s="75">
        <f t="shared" si="4"/>
        <v>4.1582149128613493</v>
      </c>
      <c r="F92" s="61">
        <f t="shared" si="5"/>
        <v>3.9780414541282612E-4</v>
      </c>
      <c r="G92" s="47">
        <v>1.8329024199999999</v>
      </c>
      <c r="H92" s="122">
        <v>177.51852173912999</v>
      </c>
      <c r="I92" s="128"/>
      <c r="J92" s="74">
        <v>0</v>
      </c>
      <c r="K92" s="74">
        <v>2.9499999999999999E-3</v>
      </c>
      <c r="L92" s="75">
        <f t="shared" si="6"/>
        <v>-1</v>
      </c>
      <c r="M92" s="61">
        <f t="shared" si="7"/>
        <v>0</v>
      </c>
    </row>
    <row r="93" spans="1:13" ht="12.75" customHeight="1" x14ac:dyDescent="0.2">
      <c r="A93" s="46" t="s">
        <v>936</v>
      </c>
      <c r="B93" s="46" t="s">
        <v>825</v>
      </c>
      <c r="C93" s="74">
        <v>0.10245313</v>
      </c>
      <c r="D93" s="74">
        <v>5.4758000000000001E-2</v>
      </c>
      <c r="E93" s="75">
        <f t="shared" si="4"/>
        <v>0.87101665510062465</v>
      </c>
      <c r="F93" s="61">
        <f t="shared" si="5"/>
        <v>3.9472733119841363E-4</v>
      </c>
      <c r="G93" s="47">
        <v>2.4206304300000001</v>
      </c>
      <c r="H93" s="122">
        <v>52.666565217391302</v>
      </c>
      <c r="I93" s="128"/>
      <c r="J93" s="74">
        <v>0</v>
      </c>
      <c r="K93" s="74">
        <v>3.7600000000000001E-2</v>
      </c>
      <c r="L93" s="75">
        <f t="shared" si="6"/>
        <v>-1</v>
      </c>
      <c r="M93" s="61">
        <f t="shared" si="7"/>
        <v>0</v>
      </c>
    </row>
    <row r="94" spans="1:13" ht="12.75" customHeight="1" x14ac:dyDescent="0.2">
      <c r="A94" s="46" t="s">
        <v>1506</v>
      </c>
      <c r="B94" s="46" t="s">
        <v>1507</v>
      </c>
      <c r="C94" s="74">
        <v>9.8439100000000002E-2</v>
      </c>
      <c r="D94" s="74">
        <v>0.1127065</v>
      </c>
      <c r="E94" s="75">
        <f t="shared" si="4"/>
        <v>-0.12658897224206234</v>
      </c>
      <c r="F94" s="61">
        <f t="shared" si="5"/>
        <v>3.7926223658148617E-4</v>
      </c>
      <c r="G94" s="47">
        <v>0.32841760600000003</v>
      </c>
      <c r="H94" s="122">
        <v>79.961608695652203</v>
      </c>
      <c r="I94" s="128"/>
      <c r="J94" s="74">
        <v>9.5205929999999994E-2</v>
      </c>
      <c r="K94" s="74">
        <v>0.11271927000000001</v>
      </c>
      <c r="L94" s="75">
        <f t="shared" si="6"/>
        <v>-0.1553713043031596</v>
      </c>
      <c r="M94" s="61">
        <f t="shared" si="7"/>
        <v>0.9671556322640088</v>
      </c>
    </row>
    <row r="95" spans="1:13" ht="12.75" customHeight="1" x14ac:dyDescent="0.2">
      <c r="A95" s="46" t="s">
        <v>1353</v>
      </c>
      <c r="B95" s="46" t="s">
        <v>1352</v>
      </c>
      <c r="C95" s="74">
        <v>9.4063469999999996E-2</v>
      </c>
      <c r="D95" s="74">
        <v>0.12529969999999999</v>
      </c>
      <c r="E95" s="75">
        <f t="shared" si="4"/>
        <v>-0.24929213717191656</v>
      </c>
      <c r="F95" s="61">
        <f t="shared" si="5"/>
        <v>3.6240398391305408E-4</v>
      </c>
      <c r="G95" s="47">
        <v>3.0659431129999999</v>
      </c>
      <c r="H95" s="122">
        <v>79.951347826086902</v>
      </c>
      <c r="I95" s="128"/>
      <c r="J95" s="74">
        <v>0</v>
      </c>
      <c r="K95" s="74">
        <v>5.8580000000000004E-3</v>
      </c>
      <c r="L95" s="75">
        <f t="shared" si="6"/>
        <v>-1</v>
      </c>
      <c r="M95" s="61">
        <f t="shared" si="7"/>
        <v>0</v>
      </c>
    </row>
    <row r="96" spans="1:13" ht="12.75" customHeight="1" x14ac:dyDescent="0.2">
      <c r="A96" s="46" t="s">
        <v>920</v>
      </c>
      <c r="B96" s="46" t="s">
        <v>793</v>
      </c>
      <c r="C96" s="74">
        <v>9.3000009999999994E-2</v>
      </c>
      <c r="D96" s="74">
        <v>2.3772705000000002E-2</v>
      </c>
      <c r="E96" s="75">
        <f t="shared" si="4"/>
        <v>2.9120499749607789</v>
      </c>
      <c r="F96" s="61">
        <f t="shared" si="5"/>
        <v>3.5830672765903564E-4</v>
      </c>
      <c r="G96" s="47">
        <v>3.50602407</v>
      </c>
      <c r="H96" s="122">
        <v>54.546608695652203</v>
      </c>
      <c r="I96" s="128"/>
      <c r="J96" s="74">
        <v>1.9650000000000002E-3</v>
      </c>
      <c r="K96" s="74">
        <v>0</v>
      </c>
      <c r="L96" s="75" t="str">
        <f t="shared" si="6"/>
        <v/>
      </c>
      <c r="M96" s="61">
        <f t="shared" si="7"/>
        <v>2.112902998612581E-2</v>
      </c>
    </row>
    <row r="97" spans="1:13" ht="12.75" customHeight="1" x14ac:dyDescent="0.2">
      <c r="A97" s="46" t="s">
        <v>925</v>
      </c>
      <c r="B97" s="46" t="s">
        <v>813</v>
      </c>
      <c r="C97" s="74">
        <v>9.2761800000000005E-2</v>
      </c>
      <c r="D97" s="74">
        <v>1.439E-3</v>
      </c>
      <c r="E97" s="75">
        <f t="shared" si="4"/>
        <v>63.462682418346077</v>
      </c>
      <c r="F97" s="61">
        <f t="shared" si="5"/>
        <v>3.5738896167604645E-4</v>
      </c>
      <c r="G97" s="47">
        <v>0.12811311</v>
      </c>
      <c r="H97" s="122">
        <v>86.715347826086997</v>
      </c>
      <c r="I97" s="128"/>
      <c r="J97" s="74">
        <v>0</v>
      </c>
      <c r="K97" s="74">
        <v>0</v>
      </c>
      <c r="L97" s="75" t="str">
        <f t="shared" si="6"/>
        <v/>
      </c>
      <c r="M97" s="61">
        <f t="shared" si="7"/>
        <v>0</v>
      </c>
    </row>
    <row r="98" spans="1:13" ht="12.75" customHeight="1" x14ac:dyDescent="0.2">
      <c r="A98" s="46" t="s">
        <v>1576</v>
      </c>
      <c r="B98" s="46" t="s">
        <v>1577</v>
      </c>
      <c r="C98" s="74">
        <v>9.2316499999999996E-2</v>
      </c>
      <c r="D98" s="74">
        <v>0.36802309999999999</v>
      </c>
      <c r="E98" s="75">
        <f t="shared" si="4"/>
        <v>-0.74915569158566409</v>
      </c>
      <c r="F98" s="61">
        <f t="shared" si="5"/>
        <v>3.5567332760432353E-4</v>
      </c>
      <c r="G98" s="47">
        <v>1.0562130700000001</v>
      </c>
      <c r="H98" s="122">
        <v>95.715826086956497</v>
      </c>
      <c r="I98" s="128"/>
      <c r="J98" s="74">
        <v>0.63897959999999998</v>
      </c>
      <c r="K98" s="74">
        <v>1.70532248</v>
      </c>
      <c r="L98" s="75">
        <f t="shared" si="6"/>
        <v>-0.62530277557825897</v>
      </c>
      <c r="M98" s="61">
        <f t="shared" si="7"/>
        <v>6.9216185622288542</v>
      </c>
    </row>
    <row r="99" spans="1:13" ht="12.75" customHeight="1" x14ac:dyDescent="0.2">
      <c r="A99" s="46" t="s">
        <v>1241</v>
      </c>
      <c r="B99" s="46" t="s">
        <v>764</v>
      </c>
      <c r="C99" s="74">
        <v>9.1497999999999996E-2</v>
      </c>
      <c r="D99" s="74">
        <v>6.4762399999999994E-3</v>
      </c>
      <c r="E99" s="75">
        <f t="shared" si="4"/>
        <v>13.128259607426532</v>
      </c>
      <c r="F99" s="61">
        <f t="shared" si="5"/>
        <v>3.5251984346395708E-4</v>
      </c>
      <c r="G99" s="47">
        <v>0.72495266000000003</v>
      </c>
      <c r="H99" s="122">
        <v>166.084347826087</v>
      </c>
      <c r="I99" s="128"/>
      <c r="J99" s="74">
        <v>5.1477399999999996E-3</v>
      </c>
      <c r="K99" s="74">
        <v>1.5074120000000002E-2</v>
      </c>
      <c r="L99" s="75">
        <f t="shared" si="6"/>
        <v>-0.658504775071447</v>
      </c>
      <c r="M99" s="61">
        <f t="shared" si="7"/>
        <v>5.6260683293623902E-2</v>
      </c>
    </row>
    <row r="100" spans="1:13" ht="12.75" customHeight="1" x14ac:dyDescent="0.2">
      <c r="A100" s="46" t="s">
        <v>1560</v>
      </c>
      <c r="B100" s="46" t="s">
        <v>1561</v>
      </c>
      <c r="C100" s="74">
        <v>8.9692439999999998E-2</v>
      </c>
      <c r="D100" s="74">
        <v>2.7855000000000002E-3</v>
      </c>
      <c r="E100" s="75">
        <f t="shared" si="4"/>
        <v>31.199763058696817</v>
      </c>
      <c r="F100" s="61">
        <f t="shared" si="5"/>
        <v>3.4556345394107371E-4</v>
      </c>
      <c r="G100" s="47">
        <v>0.11065959</v>
      </c>
      <c r="H100" s="122">
        <v>61.752695652173898</v>
      </c>
      <c r="I100" s="128"/>
      <c r="J100" s="74">
        <v>0</v>
      </c>
      <c r="K100" s="74">
        <v>0</v>
      </c>
      <c r="L100" s="75" t="str">
        <f t="shared" si="6"/>
        <v/>
      </c>
      <c r="M100" s="61">
        <f t="shared" si="7"/>
        <v>0</v>
      </c>
    </row>
    <row r="101" spans="1:13" ht="12.75" customHeight="1" x14ac:dyDescent="0.2">
      <c r="A101" s="46" t="s">
        <v>1065</v>
      </c>
      <c r="B101" s="46" t="s">
        <v>1066</v>
      </c>
      <c r="C101" s="74">
        <v>8.8837070000000004E-2</v>
      </c>
      <c r="D101" s="74">
        <v>0.14270737999999999</v>
      </c>
      <c r="E101" s="75">
        <f t="shared" si="4"/>
        <v>-0.37748790567103108</v>
      </c>
      <c r="F101" s="61">
        <f t="shared" si="5"/>
        <v>3.422679185358871E-4</v>
      </c>
      <c r="G101" s="47">
        <v>10.71406532</v>
      </c>
      <c r="H101" s="122">
        <v>282.51566666666702</v>
      </c>
      <c r="I101" s="128"/>
      <c r="J101" s="74">
        <v>8.1271299999999998E-3</v>
      </c>
      <c r="K101" s="74">
        <v>0</v>
      </c>
      <c r="L101" s="75" t="str">
        <f t="shared" si="6"/>
        <v/>
      </c>
      <c r="M101" s="61">
        <f t="shared" si="7"/>
        <v>9.1483543975504816E-2</v>
      </c>
    </row>
    <row r="102" spans="1:13" ht="12.75" customHeight="1" x14ac:dyDescent="0.2">
      <c r="A102" s="46" t="s">
        <v>1566</v>
      </c>
      <c r="B102" s="46" t="s">
        <v>1567</v>
      </c>
      <c r="C102" s="74">
        <v>8.6987499999999995E-2</v>
      </c>
      <c r="D102" s="74">
        <v>0</v>
      </c>
      <c r="E102" s="75" t="str">
        <f t="shared" si="4"/>
        <v/>
      </c>
      <c r="F102" s="61">
        <f t="shared" si="5"/>
        <v>3.3514196904108252E-4</v>
      </c>
      <c r="G102" s="47">
        <v>1.04002225</v>
      </c>
      <c r="H102" s="122">
        <v>37.5988260869565</v>
      </c>
      <c r="I102" s="128"/>
      <c r="J102" s="74">
        <v>1.0770362</v>
      </c>
      <c r="K102" s="74">
        <v>0</v>
      </c>
      <c r="L102" s="75" t="str">
        <f t="shared" si="6"/>
        <v/>
      </c>
      <c r="M102" s="61">
        <f t="shared" si="7"/>
        <v>12.381505388705275</v>
      </c>
    </row>
    <row r="103" spans="1:13" ht="12.75" customHeight="1" x14ac:dyDescent="0.2">
      <c r="A103" s="46" t="s">
        <v>1216</v>
      </c>
      <c r="B103" s="46" t="s">
        <v>809</v>
      </c>
      <c r="C103" s="74">
        <v>8.190016E-2</v>
      </c>
      <c r="D103" s="74">
        <v>1.5650000000000001E-2</v>
      </c>
      <c r="E103" s="75">
        <f t="shared" si="4"/>
        <v>4.2332370607028755</v>
      </c>
      <c r="F103" s="61">
        <f t="shared" si="5"/>
        <v>3.1554166848316945E-4</v>
      </c>
      <c r="G103" s="47">
        <v>0.49964295000000003</v>
      </c>
      <c r="H103" s="122">
        <v>466.53804347826099</v>
      </c>
      <c r="I103" s="128"/>
      <c r="J103" s="74">
        <v>4.8708400000000004E-3</v>
      </c>
      <c r="K103" s="74">
        <v>0</v>
      </c>
      <c r="L103" s="75" t="str">
        <f t="shared" si="6"/>
        <v/>
      </c>
      <c r="M103" s="61">
        <f t="shared" si="7"/>
        <v>5.9472899686642863E-2</v>
      </c>
    </row>
    <row r="104" spans="1:13" ht="12.75" customHeight="1" x14ac:dyDescent="0.2">
      <c r="A104" s="46" t="s">
        <v>1133</v>
      </c>
      <c r="B104" s="46" t="s">
        <v>527</v>
      </c>
      <c r="C104" s="74">
        <v>8.0290689999999998E-2</v>
      </c>
      <c r="D104" s="74">
        <v>8.9205190000000004E-2</v>
      </c>
      <c r="E104" s="75">
        <f t="shared" si="4"/>
        <v>-9.9932526347402018E-2</v>
      </c>
      <c r="F104" s="61">
        <f t="shared" si="5"/>
        <v>3.0934076668793966E-4</v>
      </c>
      <c r="G104" s="47">
        <v>5.1103786700000002</v>
      </c>
      <c r="H104" s="122">
        <v>30.246260869565202</v>
      </c>
      <c r="I104" s="128"/>
      <c r="J104" s="74">
        <v>8.9261889999999997E-2</v>
      </c>
      <c r="K104" s="74">
        <v>0.20988514000000003</v>
      </c>
      <c r="L104" s="75">
        <f t="shared" si="6"/>
        <v>-0.57471076799434218</v>
      </c>
      <c r="M104" s="61">
        <f t="shared" si="7"/>
        <v>1.1117340005422796</v>
      </c>
    </row>
    <row r="105" spans="1:13" ht="12.75" customHeight="1" x14ac:dyDescent="0.2">
      <c r="A105" s="46" t="s">
        <v>1210</v>
      </c>
      <c r="B105" s="46" t="s">
        <v>742</v>
      </c>
      <c r="C105" s="74">
        <v>7.8328250000000002E-2</v>
      </c>
      <c r="D105" s="74">
        <v>2.185395E-2</v>
      </c>
      <c r="E105" s="75">
        <f t="shared" si="4"/>
        <v>2.5841689946211095</v>
      </c>
      <c r="F105" s="61">
        <f t="shared" si="5"/>
        <v>3.0177995616085265E-4</v>
      </c>
      <c r="G105" s="47">
        <v>11.845379730000001</v>
      </c>
      <c r="H105" s="122">
        <v>200.037347826087</v>
      </c>
      <c r="I105" s="128"/>
      <c r="J105" s="74">
        <v>1.1411909999999999E-2</v>
      </c>
      <c r="K105" s="74">
        <v>8.8653199999999995E-3</v>
      </c>
      <c r="L105" s="75">
        <f t="shared" si="6"/>
        <v>0.28725302639949835</v>
      </c>
      <c r="M105" s="61">
        <f t="shared" si="7"/>
        <v>0.14569341201929059</v>
      </c>
    </row>
    <row r="106" spans="1:13" ht="12.75" customHeight="1" x14ac:dyDescent="0.2">
      <c r="A106" s="46" t="s">
        <v>912</v>
      </c>
      <c r="B106" s="46" t="s">
        <v>782</v>
      </c>
      <c r="C106" s="74">
        <v>6.6743109999999994E-2</v>
      </c>
      <c r="D106" s="74">
        <v>2.7620014999999998E-2</v>
      </c>
      <c r="E106" s="75">
        <f t="shared" si="4"/>
        <v>1.4164762401468645</v>
      </c>
      <c r="F106" s="61">
        <f t="shared" si="5"/>
        <v>2.5714519103693705E-4</v>
      </c>
      <c r="G106" s="47">
        <v>1.6274216000000001</v>
      </c>
      <c r="H106" s="122">
        <v>249.13522727272701</v>
      </c>
      <c r="I106" s="128"/>
      <c r="J106" s="74">
        <v>0</v>
      </c>
      <c r="K106" s="74">
        <v>0</v>
      </c>
      <c r="L106" s="75" t="str">
        <f t="shared" si="6"/>
        <v/>
      </c>
      <c r="M106" s="61">
        <f t="shared" si="7"/>
        <v>0</v>
      </c>
    </row>
    <row r="107" spans="1:13" ht="12.75" customHeight="1" x14ac:dyDescent="0.2">
      <c r="A107" s="46" t="s">
        <v>1498</v>
      </c>
      <c r="B107" s="46" t="s">
        <v>1499</v>
      </c>
      <c r="C107" s="74">
        <v>5.2441449999999994E-2</v>
      </c>
      <c r="D107" s="74">
        <v>7.2833999999999998E-3</v>
      </c>
      <c r="E107" s="75">
        <f t="shared" si="4"/>
        <v>6.2001331795589962</v>
      </c>
      <c r="F107" s="61">
        <f t="shared" si="5"/>
        <v>2.0204432605109326E-4</v>
      </c>
      <c r="G107" s="47">
        <v>0.14191815199999999</v>
      </c>
      <c r="H107" s="122">
        <v>79.881130434782605</v>
      </c>
      <c r="I107" s="128"/>
      <c r="J107" s="74">
        <v>4.4061999999999997E-2</v>
      </c>
      <c r="K107" s="74">
        <v>4.6695E-3</v>
      </c>
      <c r="L107" s="75">
        <f t="shared" si="6"/>
        <v>8.436128065103329</v>
      </c>
      <c r="M107" s="61">
        <f t="shared" si="7"/>
        <v>0.84021322827648748</v>
      </c>
    </row>
    <row r="108" spans="1:13" ht="12.75" customHeight="1" x14ac:dyDescent="0.2">
      <c r="A108" s="46" t="s">
        <v>1151</v>
      </c>
      <c r="B108" s="46" t="s">
        <v>1152</v>
      </c>
      <c r="C108" s="74">
        <v>4.0674599999999998E-2</v>
      </c>
      <c r="D108" s="74">
        <v>7.0941539999999997E-2</v>
      </c>
      <c r="E108" s="75">
        <f t="shared" si="4"/>
        <v>-0.42664622166364019</v>
      </c>
      <c r="F108" s="61">
        <f t="shared" si="5"/>
        <v>1.5670947588973606E-4</v>
      </c>
      <c r="G108" s="47">
        <v>0.26457691799999999</v>
      </c>
      <c r="H108" s="122">
        <v>39.998391304347798</v>
      </c>
      <c r="I108" s="128"/>
      <c r="J108" s="74">
        <v>0</v>
      </c>
      <c r="K108" s="74">
        <v>0</v>
      </c>
      <c r="L108" s="75" t="str">
        <f t="shared" si="6"/>
        <v/>
      </c>
      <c r="M108" s="61">
        <f t="shared" si="7"/>
        <v>0</v>
      </c>
    </row>
    <row r="109" spans="1:13" ht="12.75" customHeight="1" x14ac:dyDescent="0.2">
      <c r="A109" s="46" t="s">
        <v>1459</v>
      </c>
      <c r="B109" s="46" t="s">
        <v>1460</v>
      </c>
      <c r="C109" s="74">
        <v>3.1162410000000001E-2</v>
      </c>
      <c r="D109" s="74">
        <v>5.7686069999999999E-2</v>
      </c>
      <c r="E109" s="75">
        <f t="shared" si="4"/>
        <v>-0.45979315283568456</v>
      </c>
      <c r="F109" s="61">
        <f t="shared" si="5"/>
        <v>1.2006128981135819E-4</v>
      </c>
      <c r="G109" s="47">
        <v>0.11057529300000001</v>
      </c>
      <c r="H109" s="122">
        <v>79.947695652173906</v>
      </c>
      <c r="I109" s="128"/>
      <c r="J109" s="74">
        <v>1.1773499999999999E-2</v>
      </c>
      <c r="K109" s="74">
        <v>1.0435370000000001E-2</v>
      </c>
      <c r="L109" s="75">
        <f t="shared" si="6"/>
        <v>0.1282302400394042</v>
      </c>
      <c r="M109" s="61">
        <f t="shared" si="7"/>
        <v>0.37781095878014564</v>
      </c>
    </row>
    <row r="110" spans="1:13" ht="12.75" customHeight="1" x14ac:dyDescent="0.2">
      <c r="A110" s="46" t="s">
        <v>1449</v>
      </c>
      <c r="B110" s="46" t="s">
        <v>1450</v>
      </c>
      <c r="C110" s="74">
        <v>2.8451900000000002E-2</v>
      </c>
      <c r="D110" s="74">
        <v>0</v>
      </c>
      <c r="E110" s="75" t="str">
        <f t="shared" si="4"/>
        <v/>
      </c>
      <c r="F110" s="61">
        <f t="shared" si="5"/>
        <v>1.0961834503762008E-4</v>
      </c>
      <c r="G110" s="47">
        <v>5.6461171000000004E-2</v>
      </c>
      <c r="H110" s="122">
        <v>124.93173913043501</v>
      </c>
      <c r="I110" s="128"/>
      <c r="J110" s="74">
        <v>0</v>
      </c>
      <c r="K110" s="74">
        <v>0</v>
      </c>
      <c r="L110" s="75" t="str">
        <f t="shared" si="6"/>
        <v/>
      </c>
      <c r="M110" s="61">
        <f t="shared" si="7"/>
        <v>0</v>
      </c>
    </row>
    <row r="111" spans="1:13" ht="12.75" customHeight="1" x14ac:dyDescent="0.2">
      <c r="A111" s="46" t="s">
        <v>1649</v>
      </c>
      <c r="B111" s="46" t="s">
        <v>1638</v>
      </c>
      <c r="C111" s="74">
        <v>2.7723999999999999E-2</v>
      </c>
      <c r="D111" s="74">
        <v>0</v>
      </c>
      <c r="E111" s="75" t="str">
        <f t="shared" si="4"/>
        <v/>
      </c>
      <c r="F111" s="61">
        <f t="shared" si="5"/>
        <v>1.0681392096214941E-4</v>
      </c>
      <c r="G111" s="47">
        <v>2.7804052999999999E-2</v>
      </c>
      <c r="H111" s="122">
        <v>40.0034347826087</v>
      </c>
      <c r="I111" s="128"/>
      <c r="J111" s="74">
        <v>0</v>
      </c>
      <c r="K111" s="74">
        <v>0</v>
      </c>
      <c r="L111" s="75" t="str">
        <f t="shared" si="6"/>
        <v/>
      </c>
      <c r="M111" s="61">
        <f t="shared" si="7"/>
        <v>0</v>
      </c>
    </row>
    <row r="112" spans="1:13" ht="12.75" customHeight="1" x14ac:dyDescent="0.2">
      <c r="A112" s="46" t="s">
        <v>1359</v>
      </c>
      <c r="B112" s="46" t="s">
        <v>1358</v>
      </c>
      <c r="C112" s="74">
        <v>2.7454869999999999E-2</v>
      </c>
      <c r="D112" s="74">
        <v>4.9454440000000002E-2</v>
      </c>
      <c r="E112" s="75">
        <f t="shared" si="4"/>
        <v>-0.44484519489048913</v>
      </c>
      <c r="F112" s="61">
        <f t="shared" si="5"/>
        <v>1.0577702763692422E-4</v>
      </c>
      <c r="G112" s="47">
        <v>6.6518994999999997E-2</v>
      </c>
      <c r="H112" s="122">
        <v>99.997818181818204</v>
      </c>
      <c r="I112" s="128"/>
      <c r="J112" s="74">
        <v>0</v>
      </c>
      <c r="K112" s="74">
        <v>0</v>
      </c>
      <c r="L112" s="75" t="str">
        <f t="shared" si="6"/>
        <v/>
      </c>
      <c r="M112" s="61">
        <f t="shared" si="7"/>
        <v>0</v>
      </c>
    </row>
    <row r="113" spans="1:13" ht="12.75" customHeight="1" x14ac:dyDescent="0.2">
      <c r="A113" s="46" t="s">
        <v>1230</v>
      </c>
      <c r="B113" s="46" t="s">
        <v>794</v>
      </c>
      <c r="C113" s="74">
        <v>2.7242200000000001E-2</v>
      </c>
      <c r="D113" s="74">
        <v>1.5881030000000001E-2</v>
      </c>
      <c r="E113" s="75">
        <f t="shared" si="4"/>
        <v>0.71539251547286287</v>
      </c>
      <c r="F113" s="61">
        <f t="shared" si="5"/>
        <v>1.049576611468427E-4</v>
      </c>
      <c r="G113" s="47">
        <v>1.5062366299999999</v>
      </c>
      <c r="H113" s="122">
        <v>195.70634782608701</v>
      </c>
      <c r="I113" s="128"/>
      <c r="J113" s="74">
        <v>1.647086E-2</v>
      </c>
      <c r="K113" s="74">
        <v>1.2450709999999999E-2</v>
      </c>
      <c r="L113" s="75">
        <f t="shared" si="6"/>
        <v>0.32288520092428485</v>
      </c>
      <c r="M113" s="61">
        <f t="shared" si="7"/>
        <v>0.60460829154767237</v>
      </c>
    </row>
    <row r="114" spans="1:13" ht="12.75" customHeight="1" x14ac:dyDescent="0.2">
      <c r="A114" s="46" t="s">
        <v>1214</v>
      </c>
      <c r="B114" s="46" t="s">
        <v>808</v>
      </c>
      <c r="C114" s="74">
        <v>2.6272750000000001E-2</v>
      </c>
      <c r="D114" s="74">
        <v>1.2396000000000001E-2</v>
      </c>
      <c r="E114" s="75">
        <f t="shared" si="4"/>
        <v>1.1194538560826071</v>
      </c>
      <c r="F114" s="61">
        <f t="shared" si="5"/>
        <v>1.0122260286965485E-4</v>
      </c>
      <c r="G114" s="47">
        <v>0.19746810999999997</v>
      </c>
      <c r="H114" s="122">
        <v>124.38847826087</v>
      </c>
      <c r="I114" s="128"/>
      <c r="J114" s="74">
        <v>0</v>
      </c>
      <c r="K114" s="74">
        <v>0</v>
      </c>
      <c r="L114" s="75" t="str">
        <f t="shared" si="6"/>
        <v/>
      </c>
      <c r="M114" s="61">
        <f t="shared" si="7"/>
        <v>0</v>
      </c>
    </row>
    <row r="115" spans="1:13" ht="12.75" customHeight="1" x14ac:dyDescent="0.2">
      <c r="A115" s="46" t="s">
        <v>1451</v>
      </c>
      <c r="B115" s="46" t="s">
        <v>1452</v>
      </c>
      <c r="C115" s="74">
        <v>2.5669490000000003E-2</v>
      </c>
      <c r="D115" s="74">
        <v>0.196707148</v>
      </c>
      <c r="E115" s="75">
        <f t="shared" si="4"/>
        <v>-0.86950403042801472</v>
      </c>
      <c r="F115" s="61">
        <f t="shared" si="5"/>
        <v>9.8898386812822279E-5</v>
      </c>
      <c r="G115" s="47">
        <v>0.38065578499999997</v>
      </c>
      <c r="H115" s="122">
        <v>362.00952173912998</v>
      </c>
      <c r="I115" s="128"/>
      <c r="J115" s="74">
        <v>2.2113740000000003E-2</v>
      </c>
      <c r="K115" s="74">
        <v>1.6825E-2</v>
      </c>
      <c r="L115" s="75">
        <f t="shared" si="6"/>
        <v>0.31433818722139706</v>
      </c>
      <c r="M115" s="61">
        <f t="shared" si="7"/>
        <v>0.86147952296675934</v>
      </c>
    </row>
    <row r="116" spans="1:13" ht="12.75" customHeight="1" x14ac:dyDescent="0.2">
      <c r="A116" s="46" t="s">
        <v>1211</v>
      </c>
      <c r="B116" s="46" t="s">
        <v>816</v>
      </c>
      <c r="C116" s="74">
        <v>2.341704E-2</v>
      </c>
      <c r="D116" s="74">
        <v>2.5881400000000002E-2</v>
      </c>
      <c r="E116" s="75">
        <f t="shared" si="4"/>
        <v>-9.521741482300039E-2</v>
      </c>
      <c r="F116" s="61">
        <f t="shared" si="5"/>
        <v>9.0220237329659899E-5</v>
      </c>
      <c r="G116" s="47">
        <v>2.73375477</v>
      </c>
      <c r="H116" s="122">
        <v>194.665608695652</v>
      </c>
      <c r="I116" s="128"/>
      <c r="J116" s="74">
        <v>2.709087E-2</v>
      </c>
      <c r="K116" s="74">
        <v>4.9489999999999994E-4</v>
      </c>
      <c r="L116" s="75">
        <f t="shared" si="6"/>
        <v>53.740088906849877</v>
      </c>
      <c r="M116" s="61">
        <f t="shared" si="7"/>
        <v>1.15688703610704</v>
      </c>
    </row>
    <row r="117" spans="1:13" ht="12.75" customHeight="1" x14ac:dyDescent="0.2">
      <c r="A117" s="46" t="s">
        <v>1313</v>
      </c>
      <c r="B117" s="46" t="s">
        <v>1321</v>
      </c>
      <c r="C117" s="74">
        <v>2.3340720000000002E-2</v>
      </c>
      <c r="D117" s="74">
        <v>0</v>
      </c>
      <c r="E117" s="75" t="str">
        <f t="shared" si="4"/>
        <v/>
      </c>
      <c r="F117" s="61">
        <f t="shared" si="5"/>
        <v>8.9926194678966245E-5</v>
      </c>
      <c r="G117" s="47">
        <v>0.135332962</v>
      </c>
      <c r="H117" s="122">
        <v>39.995391304347798</v>
      </c>
      <c r="I117" s="128"/>
      <c r="J117" s="74">
        <v>0</v>
      </c>
      <c r="K117" s="74">
        <v>0</v>
      </c>
      <c r="L117" s="75" t="str">
        <f t="shared" si="6"/>
        <v/>
      </c>
      <c r="M117" s="61">
        <f t="shared" si="7"/>
        <v>0</v>
      </c>
    </row>
    <row r="118" spans="1:13" ht="12.75" customHeight="1" x14ac:dyDescent="0.2">
      <c r="A118" s="46" t="s">
        <v>1153</v>
      </c>
      <c r="B118" s="46" t="s">
        <v>1154</v>
      </c>
      <c r="C118" s="74">
        <v>2.1994150000000001E-2</v>
      </c>
      <c r="D118" s="74">
        <v>6.0311449999999996E-2</v>
      </c>
      <c r="E118" s="75">
        <f t="shared" si="4"/>
        <v>-0.63532380667352539</v>
      </c>
      <c r="F118" s="61">
        <f t="shared" si="5"/>
        <v>8.4738183513549938E-5</v>
      </c>
      <c r="G118" s="47">
        <v>0.26460046100000001</v>
      </c>
      <c r="H118" s="122">
        <v>30.045913043478301</v>
      </c>
      <c r="I118" s="128"/>
      <c r="J118" s="74">
        <v>0</v>
      </c>
      <c r="K118" s="74">
        <v>0</v>
      </c>
      <c r="L118" s="75" t="str">
        <f t="shared" si="6"/>
        <v/>
      </c>
      <c r="M118" s="61">
        <f t="shared" si="7"/>
        <v>0</v>
      </c>
    </row>
    <row r="119" spans="1:13" ht="12.75" customHeight="1" x14ac:dyDescent="0.2">
      <c r="A119" s="46" t="s">
        <v>1235</v>
      </c>
      <c r="B119" s="46" t="s">
        <v>829</v>
      </c>
      <c r="C119" s="74">
        <v>2.103271E-2</v>
      </c>
      <c r="D119" s="74">
        <v>0</v>
      </c>
      <c r="E119" s="75" t="str">
        <f t="shared" si="4"/>
        <v/>
      </c>
      <c r="F119" s="61">
        <f t="shared" si="5"/>
        <v>8.1033985844748577E-5</v>
      </c>
      <c r="G119" s="47">
        <v>1.0014851899999999</v>
      </c>
      <c r="H119" s="122">
        <v>151.42660869565199</v>
      </c>
      <c r="I119" s="128"/>
      <c r="J119" s="74">
        <v>1.1663379999999999E-2</v>
      </c>
      <c r="K119" s="74">
        <v>0</v>
      </c>
      <c r="L119" s="75" t="str">
        <f t="shared" si="6"/>
        <v/>
      </c>
      <c r="M119" s="61">
        <f t="shared" si="7"/>
        <v>0.55453529288427406</v>
      </c>
    </row>
    <row r="120" spans="1:13" ht="12.75" customHeight="1" x14ac:dyDescent="0.2">
      <c r="A120" s="46" t="s">
        <v>1447</v>
      </c>
      <c r="B120" s="46" t="s">
        <v>1448</v>
      </c>
      <c r="C120" s="74">
        <v>2.0462630000000002E-2</v>
      </c>
      <c r="D120" s="74">
        <v>1.8518509999999998E-2</v>
      </c>
      <c r="E120" s="75">
        <f t="shared" si="4"/>
        <v>0.1049825282919632</v>
      </c>
      <c r="F120" s="61">
        <f t="shared" si="5"/>
        <v>7.883760436797387E-5</v>
      </c>
      <c r="G120" s="47">
        <v>0.26923548100000005</v>
      </c>
      <c r="H120" s="122">
        <v>169.92073913043501</v>
      </c>
      <c r="I120" s="128"/>
      <c r="J120" s="74">
        <v>0.13688973000000002</v>
      </c>
      <c r="K120" s="74">
        <v>7.4713999999999996E-3</v>
      </c>
      <c r="L120" s="75">
        <f t="shared" si="6"/>
        <v>17.321831249832698</v>
      </c>
      <c r="M120" s="61">
        <f t="shared" si="7"/>
        <v>6.689742716356597</v>
      </c>
    </row>
    <row r="121" spans="1:13" ht="12.75" customHeight="1" x14ac:dyDescent="0.2">
      <c r="A121" s="46" t="s">
        <v>1147</v>
      </c>
      <c r="B121" s="46" t="s">
        <v>1148</v>
      </c>
      <c r="C121" s="74">
        <v>1.90682E-2</v>
      </c>
      <c r="D121" s="74">
        <v>2.5838799999999999E-2</v>
      </c>
      <c r="E121" s="75">
        <f t="shared" si="4"/>
        <v>-0.26203229252132443</v>
      </c>
      <c r="F121" s="61">
        <f t="shared" si="5"/>
        <v>7.3465200104258307E-5</v>
      </c>
      <c r="G121" s="47">
        <v>0.35724427399999997</v>
      </c>
      <c r="H121" s="122">
        <v>40.014739130434798</v>
      </c>
      <c r="I121" s="128"/>
      <c r="J121" s="74">
        <v>6.744E-3</v>
      </c>
      <c r="K121" s="74">
        <v>0</v>
      </c>
      <c r="L121" s="75" t="str">
        <f t="shared" si="6"/>
        <v/>
      </c>
      <c r="M121" s="61">
        <f t="shared" si="7"/>
        <v>0.35367785108190597</v>
      </c>
    </row>
    <row r="122" spans="1:13" ht="12.75" customHeight="1" x14ac:dyDescent="0.2">
      <c r="A122" s="46" t="s">
        <v>1443</v>
      </c>
      <c r="B122" s="46" t="s">
        <v>1444</v>
      </c>
      <c r="C122" s="74">
        <v>1.54389E-2</v>
      </c>
      <c r="D122" s="74">
        <v>7.7700000000000002E-4</v>
      </c>
      <c r="E122" s="75">
        <f t="shared" si="4"/>
        <v>18.86988416988417</v>
      </c>
      <c r="F122" s="61">
        <f t="shared" si="5"/>
        <v>5.9482377879906528E-5</v>
      </c>
      <c r="G122" s="47">
        <v>4.8247451999999996E-2</v>
      </c>
      <c r="H122" s="122">
        <v>79.978347826087003</v>
      </c>
      <c r="I122" s="128"/>
      <c r="J122" s="74">
        <v>8.81761E-3</v>
      </c>
      <c r="K122" s="74">
        <v>0</v>
      </c>
      <c r="L122" s="75" t="str">
        <f t="shared" si="6"/>
        <v/>
      </c>
      <c r="M122" s="61">
        <f t="shared" si="7"/>
        <v>0.5711294198420872</v>
      </c>
    </row>
    <row r="123" spans="1:13" ht="12.75" customHeight="1" x14ac:dyDescent="0.2">
      <c r="A123" s="46" t="s">
        <v>844</v>
      </c>
      <c r="B123" s="46" t="s">
        <v>727</v>
      </c>
      <c r="C123" s="74">
        <v>1.4610040000000001E-2</v>
      </c>
      <c r="D123" s="74">
        <v>4.9757000000000003E-2</v>
      </c>
      <c r="E123" s="75">
        <f t="shared" si="4"/>
        <v>-0.7063721687400768</v>
      </c>
      <c r="F123" s="61">
        <f t="shared" si="5"/>
        <v>5.6288979144922863E-5</v>
      </c>
      <c r="G123" s="47">
        <v>39.714049029999998</v>
      </c>
      <c r="H123" s="122">
        <v>78.897260869565201</v>
      </c>
      <c r="I123" s="128"/>
      <c r="J123" s="74">
        <v>0</v>
      </c>
      <c r="K123" s="74">
        <v>0</v>
      </c>
      <c r="L123" s="75" t="str">
        <f t="shared" si="6"/>
        <v/>
      </c>
      <c r="M123" s="61">
        <f t="shared" si="7"/>
        <v>0</v>
      </c>
    </row>
    <row r="124" spans="1:13" ht="12.75" customHeight="1" x14ac:dyDescent="0.2">
      <c r="A124" s="46" t="s">
        <v>1312</v>
      </c>
      <c r="B124" s="46" t="s">
        <v>1320</v>
      </c>
      <c r="C124" s="74">
        <v>1.2890229999999999E-2</v>
      </c>
      <c r="D124" s="74">
        <v>6.37464E-3</v>
      </c>
      <c r="E124" s="75">
        <f t="shared" si="4"/>
        <v>1.0221110525457124</v>
      </c>
      <c r="F124" s="61">
        <f t="shared" si="5"/>
        <v>4.9662963800459065E-5</v>
      </c>
      <c r="G124" s="47">
        <v>0.219515716</v>
      </c>
      <c r="H124" s="122">
        <v>19.997260869565199</v>
      </c>
      <c r="I124" s="128"/>
      <c r="J124" s="74">
        <v>0</v>
      </c>
      <c r="K124" s="74">
        <v>0</v>
      </c>
      <c r="L124" s="75" t="str">
        <f t="shared" si="6"/>
        <v/>
      </c>
      <c r="M124" s="61">
        <f t="shared" si="7"/>
        <v>0</v>
      </c>
    </row>
    <row r="125" spans="1:13" ht="12.75" customHeight="1" x14ac:dyDescent="0.2">
      <c r="A125" s="46" t="s">
        <v>1199</v>
      </c>
      <c r="B125" s="46" t="s">
        <v>1198</v>
      </c>
      <c r="C125" s="74">
        <v>1.132961E-2</v>
      </c>
      <c r="D125" s="74">
        <v>2.0380060800000002</v>
      </c>
      <c r="E125" s="75">
        <f t="shared" si="4"/>
        <v>-0.99444083601556277</v>
      </c>
      <c r="F125" s="61">
        <f t="shared" si="5"/>
        <v>4.3650269336025742E-5</v>
      </c>
      <c r="G125" s="47">
        <v>1.7754587900000001</v>
      </c>
      <c r="H125" s="122">
        <v>25.631478260869599</v>
      </c>
      <c r="I125" s="128"/>
      <c r="J125" s="74">
        <v>1.108365E-2</v>
      </c>
      <c r="K125" s="74">
        <v>4.1254870299999995</v>
      </c>
      <c r="L125" s="75">
        <f t="shared" si="6"/>
        <v>-0.99731337174995316</v>
      </c>
      <c r="M125" s="61">
        <f t="shared" si="7"/>
        <v>0.97829051485443896</v>
      </c>
    </row>
    <row r="126" spans="1:13" ht="12.75" customHeight="1" x14ac:dyDescent="0.2">
      <c r="A126" s="46" t="s">
        <v>1121</v>
      </c>
      <c r="B126" s="46" t="s">
        <v>532</v>
      </c>
      <c r="C126" s="74">
        <v>1.1313520000000001E-2</v>
      </c>
      <c r="D126" s="74">
        <v>0</v>
      </c>
      <c r="E126" s="75" t="str">
        <f t="shared" si="4"/>
        <v/>
      </c>
      <c r="F126" s="61">
        <f t="shared" si="5"/>
        <v>4.3588278426045901E-5</v>
      </c>
      <c r="G126" s="47">
        <v>5.2765886799999997</v>
      </c>
      <c r="H126" s="122">
        <v>86.3663913043478</v>
      </c>
      <c r="I126" s="128"/>
      <c r="J126" s="74">
        <v>5.5744999999999996E-3</v>
      </c>
      <c r="K126" s="74">
        <v>0</v>
      </c>
      <c r="L126" s="75" t="str">
        <f t="shared" si="6"/>
        <v/>
      </c>
      <c r="M126" s="61">
        <f t="shared" si="7"/>
        <v>0.49272905338038026</v>
      </c>
    </row>
    <row r="127" spans="1:13" ht="12.75" customHeight="1" x14ac:dyDescent="0.2">
      <c r="A127" s="46" t="s">
        <v>1215</v>
      </c>
      <c r="B127" s="46" t="s">
        <v>765</v>
      </c>
      <c r="C127" s="74">
        <v>1.0678485000000001E-2</v>
      </c>
      <c r="D127" s="74">
        <v>4.9134976999999996E-2</v>
      </c>
      <c r="E127" s="75">
        <f t="shared" si="4"/>
        <v>-0.78267039791226511</v>
      </c>
      <c r="F127" s="61">
        <f t="shared" si="5"/>
        <v>4.114164091709343E-5</v>
      </c>
      <c r="G127" s="47">
        <v>1.1380361699999999</v>
      </c>
      <c r="H127" s="122">
        <v>304.47000000000003</v>
      </c>
      <c r="I127" s="128"/>
      <c r="J127" s="74">
        <v>2.1313400000000002E-3</v>
      </c>
      <c r="K127" s="74">
        <v>0</v>
      </c>
      <c r="L127" s="75" t="str">
        <f t="shared" si="6"/>
        <v/>
      </c>
      <c r="M127" s="61">
        <f t="shared" si="7"/>
        <v>0.19959198331973121</v>
      </c>
    </row>
    <row r="128" spans="1:13" ht="12.75" customHeight="1" x14ac:dyDescent="0.2">
      <c r="A128" s="46" t="s">
        <v>1144</v>
      </c>
      <c r="B128" s="46" t="s">
        <v>1145</v>
      </c>
      <c r="C128" s="74">
        <v>9.2716800000000009E-3</v>
      </c>
      <c r="D128" s="74">
        <v>8.7753199999999996E-3</v>
      </c>
      <c r="E128" s="75">
        <f t="shared" si="4"/>
        <v>5.6563179462401525E-2</v>
      </c>
      <c r="F128" s="61">
        <f t="shared" si="5"/>
        <v>3.5721558747162801E-5</v>
      </c>
      <c r="G128" s="47">
        <v>0.27894647100000003</v>
      </c>
      <c r="H128" s="122">
        <v>21.5994347826087</v>
      </c>
      <c r="I128" s="128"/>
      <c r="J128" s="74">
        <v>0</v>
      </c>
      <c r="K128" s="74">
        <v>0</v>
      </c>
      <c r="L128" s="75" t="str">
        <f t="shared" si="6"/>
        <v/>
      </c>
      <c r="M128" s="61">
        <f t="shared" si="7"/>
        <v>0</v>
      </c>
    </row>
    <row r="129" spans="1:13" ht="12.75" customHeight="1" x14ac:dyDescent="0.2">
      <c r="A129" s="46" t="s">
        <v>904</v>
      </c>
      <c r="B129" s="46" t="s">
        <v>771</v>
      </c>
      <c r="C129" s="74">
        <v>7.9819999999999995E-3</v>
      </c>
      <c r="D129" s="74">
        <v>4.3050864000000001E-2</v>
      </c>
      <c r="E129" s="75">
        <f t="shared" si="4"/>
        <v>-0.81459140982629297</v>
      </c>
      <c r="F129" s="61">
        <f t="shared" si="5"/>
        <v>3.0752731103732384E-5</v>
      </c>
      <c r="G129" s="47">
        <v>11.16294443</v>
      </c>
      <c r="H129" s="122">
        <v>67.280782608695702</v>
      </c>
      <c r="I129" s="128"/>
      <c r="J129" s="74">
        <v>1.39649562</v>
      </c>
      <c r="K129" s="74">
        <v>5.3710019999999997E-2</v>
      </c>
      <c r="L129" s="75">
        <f t="shared" si="6"/>
        <v>25.000653509345184</v>
      </c>
      <c r="M129" s="61" t="str">
        <f t="shared" si="7"/>
        <v/>
      </c>
    </row>
    <row r="130" spans="1:13" ht="12.75" customHeight="1" x14ac:dyDescent="0.2">
      <c r="A130" s="46" t="s">
        <v>1316</v>
      </c>
      <c r="B130" s="46" t="s">
        <v>1324</v>
      </c>
      <c r="C130" s="74">
        <v>7.9794600000000007E-3</v>
      </c>
      <c r="D130" s="74">
        <v>2.0306370000000001E-2</v>
      </c>
      <c r="E130" s="75">
        <f t="shared" si="4"/>
        <v>-0.6070464588205573</v>
      </c>
      <c r="F130" s="61">
        <f t="shared" si="5"/>
        <v>3.0742945093082988E-5</v>
      </c>
      <c r="G130" s="47">
        <v>4.0636584000000003E-2</v>
      </c>
      <c r="H130" s="122">
        <v>44.995434782608697</v>
      </c>
      <c r="I130" s="128"/>
      <c r="J130" s="74">
        <v>0</v>
      </c>
      <c r="K130" s="74">
        <v>0</v>
      </c>
      <c r="L130" s="75" t="str">
        <f t="shared" si="6"/>
        <v/>
      </c>
      <c r="M130" s="61">
        <f t="shared" si="7"/>
        <v>0</v>
      </c>
    </row>
    <row r="131" spans="1:13" ht="12.75" customHeight="1" x14ac:dyDescent="0.2">
      <c r="A131" s="46" t="s">
        <v>1640</v>
      </c>
      <c r="B131" s="46" t="s">
        <v>1629</v>
      </c>
      <c r="C131" s="74">
        <v>6.4770000000000001E-3</v>
      </c>
      <c r="D131" s="74">
        <v>0</v>
      </c>
      <c r="E131" s="75" t="str">
        <f t="shared" si="4"/>
        <v/>
      </c>
      <c r="F131" s="61">
        <f t="shared" si="5"/>
        <v>2.4954327155960243E-5</v>
      </c>
      <c r="G131" s="47">
        <v>5.0003357999999998E-2</v>
      </c>
      <c r="H131" s="122">
        <v>50.006</v>
      </c>
      <c r="I131" s="128"/>
      <c r="J131" s="74">
        <v>0</v>
      </c>
      <c r="K131" s="74">
        <v>0</v>
      </c>
      <c r="L131" s="75" t="str">
        <f t="shared" si="6"/>
        <v/>
      </c>
      <c r="M131" s="61">
        <f t="shared" si="7"/>
        <v>0</v>
      </c>
    </row>
    <row r="132" spans="1:13" ht="12.75" customHeight="1" x14ac:dyDescent="0.2">
      <c r="A132" s="46" t="s">
        <v>1355</v>
      </c>
      <c r="B132" s="46" t="s">
        <v>1354</v>
      </c>
      <c r="C132" s="74">
        <v>6.39421E-3</v>
      </c>
      <c r="D132" s="74">
        <v>2.2746400000000001E-3</v>
      </c>
      <c r="E132" s="75">
        <f t="shared" si="4"/>
        <v>1.8110865895262545</v>
      </c>
      <c r="F132" s="61">
        <f t="shared" si="5"/>
        <v>2.4635357147431299E-5</v>
      </c>
      <c r="G132" s="47">
        <v>0.16966730199999999</v>
      </c>
      <c r="H132" s="122">
        <v>79.973739130434794</v>
      </c>
      <c r="I132" s="128"/>
      <c r="J132" s="74">
        <v>0</v>
      </c>
      <c r="K132" s="74">
        <v>0</v>
      </c>
      <c r="L132" s="75" t="str">
        <f t="shared" si="6"/>
        <v/>
      </c>
      <c r="M132" s="61">
        <f t="shared" si="7"/>
        <v>0</v>
      </c>
    </row>
    <row r="133" spans="1:13" ht="12.75" customHeight="1" x14ac:dyDescent="0.2">
      <c r="A133" s="46" t="s">
        <v>1641</v>
      </c>
      <c r="B133" s="46" t="s">
        <v>1630</v>
      </c>
      <c r="C133" s="74">
        <v>5.3290000000000004E-3</v>
      </c>
      <c r="D133" s="74">
        <v>0</v>
      </c>
      <c r="E133" s="75" t="str">
        <f t="shared" si="4"/>
        <v/>
      </c>
      <c r="F133" s="61">
        <f t="shared" si="5"/>
        <v>2.0531358563241026E-5</v>
      </c>
      <c r="G133" s="47">
        <v>6.3870718999999992E-2</v>
      </c>
      <c r="H133" s="122">
        <v>99.990086956521694</v>
      </c>
      <c r="I133" s="128"/>
      <c r="J133" s="74">
        <v>0</v>
      </c>
      <c r="K133" s="74">
        <v>0</v>
      </c>
      <c r="L133" s="75" t="str">
        <f t="shared" si="6"/>
        <v/>
      </c>
      <c r="M133" s="61">
        <f t="shared" si="7"/>
        <v>0</v>
      </c>
    </row>
    <row r="134" spans="1:13" ht="12.75" customHeight="1" x14ac:dyDescent="0.2">
      <c r="A134" s="46" t="s">
        <v>1123</v>
      </c>
      <c r="B134" s="46" t="s">
        <v>534</v>
      </c>
      <c r="C134" s="74">
        <v>4.6817999999999999E-3</v>
      </c>
      <c r="D134" s="74">
        <v>0</v>
      </c>
      <c r="E134" s="75" t="str">
        <f t="shared" si="4"/>
        <v/>
      </c>
      <c r="F134" s="61">
        <f t="shared" si="5"/>
        <v>1.8037852227694095E-5</v>
      </c>
      <c r="G134" s="47">
        <v>125.762</v>
      </c>
      <c r="H134" s="122">
        <v>40.0317826086957</v>
      </c>
      <c r="I134" s="128"/>
      <c r="J134" s="74">
        <v>0</v>
      </c>
      <c r="K134" s="74">
        <v>7.9633368600000001</v>
      </c>
      <c r="L134" s="75">
        <f t="shared" si="6"/>
        <v>-1</v>
      </c>
      <c r="M134" s="61">
        <f t="shared" si="7"/>
        <v>0</v>
      </c>
    </row>
    <row r="135" spans="1:13" ht="12.75" customHeight="1" x14ac:dyDescent="0.2">
      <c r="A135" s="46" t="s">
        <v>928</v>
      </c>
      <c r="B135" s="46" t="s">
        <v>821</v>
      </c>
      <c r="C135" s="74">
        <v>4.5879399999999996E-3</v>
      </c>
      <c r="D135" s="74">
        <v>1.0061200000000001E-2</v>
      </c>
      <c r="E135" s="75">
        <f t="shared" ref="E135:E198" si="8">IF(ISERROR(C135/D135-1),"",IF((C135/D135-1)&gt;10000%,"",C135/D135-1))</f>
        <v>-0.54399673995149689</v>
      </c>
      <c r="F135" s="61">
        <f t="shared" ref="F135:F198" si="9">C135/$C$231</f>
        <v>1.7676232164878219E-5</v>
      </c>
      <c r="G135" s="47">
        <v>0.38867883000000003</v>
      </c>
      <c r="H135" s="122">
        <v>515.71186956521694</v>
      </c>
      <c r="I135" s="128"/>
      <c r="J135" s="74">
        <v>0</v>
      </c>
      <c r="K135" s="74">
        <v>2.0945999999999999E-2</v>
      </c>
      <c r="L135" s="75">
        <f t="shared" ref="L135:L198" si="10">IF(ISERROR(J135/K135-1),"",IF((J135/K135-1)&gt;10000%,"",J135/K135-1))</f>
        <v>-1</v>
      </c>
      <c r="M135" s="61">
        <f t="shared" ref="M135:M198" si="11">IF(ISERROR(J135/C135),"",IF(J135/C135&gt;10000%,"",J135/C135))</f>
        <v>0</v>
      </c>
    </row>
    <row r="136" spans="1:13" ht="12.75" customHeight="1" x14ac:dyDescent="0.2">
      <c r="A136" s="46" t="s">
        <v>1212</v>
      </c>
      <c r="B136" s="46" t="s">
        <v>805</v>
      </c>
      <c r="C136" s="74">
        <v>3.99212E-3</v>
      </c>
      <c r="D136" s="74">
        <v>0</v>
      </c>
      <c r="E136" s="75" t="str">
        <f t="shared" si="8"/>
        <v/>
      </c>
      <c r="F136" s="61">
        <f t="shared" si="9"/>
        <v>1.5380680643176161E-5</v>
      </c>
      <c r="G136" s="47">
        <v>0.32295263000000002</v>
      </c>
      <c r="H136" s="122">
        <v>80.062739130434807</v>
      </c>
      <c r="I136" s="128"/>
      <c r="J136" s="74">
        <v>0</v>
      </c>
      <c r="K136" s="74">
        <v>0</v>
      </c>
      <c r="L136" s="75" t="str">
        <f t="shared" si="10"/>
        <v/>
      </c>
      <c r="M136" s="61">
        <f t="shared" si="11"/>
        <v>0</v>
      </c>
    </row>
    <row r="137" spans="1:13" ht="12.75" customHeight="1" x14ac:dyDescent="0.2">
      <c r="A137" s="46" t="s">
        <v>1647</v>
      </c>
      <c r="B137" s="46" t="s">
        <v>1636</v>
      </c>
      <c r="C137" s="74">
        <v>3.9690000000000003E-3</v>
      </c>
      <c r="D137" s="74">
        <v>0</v>
      </c>
      <c r="E137" s="75" t="str">
        <f t="shared" si="8"/>
        <v/>
      </c>
      <c r="F137" s="61">
        <f t="shared" si="9"/>
        <v>1.5291604829706067E-5</v>
      </c>
      <c r="G137" s="47">
        <v>6.6444989999999999E-3</v>
      </c>
      <c r="H137" s="122">
        <v>149.988826086957</v>
      </c>
      <c r="I137" s="128"/>
      <c r="J137" s="74">
        <v>0</v>
      </c>
      <c r="K137" s="74">
        <v>0</v>
      </c>
      <c r="L137" s="75" t="str">
        <f t="shared" si="10"/>
        <v/>
      </c>
      <c r="M137" s="61">
        <f t="shared" si="11"/>
        <v>0</v>
      </c>
    </row>
    <row r="138" spans="1:13" ht="12.75" customHeight="1" x14ac:dyDescent="0.2">
      <c r="A138" s="46" t="s">
        <v>1496</v>
      </c>
      <c r="B138" s="46" t="s">
        <v>1497</v>
      </c>
      <c r="C138" s="74">
        <v>3.8227500000000002E-3</v>
      </c>
      <c r="D138" s="74">
        <v>0</v>
      </c>
      <c r="E138" s="75" t="str">
        <f t="shared" si="8"/>
        <v/>
      </c>
      <c r="F138" s="61">
        <f t="shared" si="9"/>
        <v>1.472813866534615E-5</v>
      </c>
      <c r="G138" s="47">
        <v>3.123874E-3</v>
      </c>
      <c r="H138" s="122">
        <v>60.009782608695701</v>
      </c>
      <c r="I138" s="128"/>
      <c r="J138" s="74">
        <v>0</v>
      </c>
      <c r="K138" s="74">
        <v>0</v>
      </c>
      <c r="L138" s="75" t="str">
        <f t="shared" si="10"/>
        <v/>
      </c>
      <c r="M138" s="61">
        <f t="shared" si="11"/>
        <v>0</v>
      </c>
    </row>
    <row r="139" spans="1:13" ht="12.75" customHeight="1" x14ac:dyDescent="0.2">
      <c r="A139" s="46" t="s">
        <v>1877</v>
      </c>
      <c r="B139" s="46" t="s">
        <v>1878</v>
      </c>
      <c r="C139" s="74">
        <v>3.5119549999999998E-3</v>
      </c>
      <c r="D139" s="74">
        <v>2.0555250000000001E-2</v>
      </c>
      <c r="E139" s="75">
        <f t="shared" si="8"/>
        <v>-0.82914559540749933</v>
      </c>
      <c r="F139" s="61">
        <f t="shared" si="9"/>
        <v>1.3530720090629975E-5</v>
      </c>
      <c r="G139" s="47">
        <v>2.3718485</v>
      </c>
      <c r="H139" s="122">
        <v>95.128217391304304</v>
      </c>
      <c r="I139" s="128"/>
      <c r="J139" s="74">
        <v>0</v>
      </c>
      <c r="K139" s="74">
        <v>0</v>
      </c>
      <c r="L139" s="75" t="str">
        <f t="shared" si="10"/>
        <v/>
      </c>
      <c r="M139" s="61">
        <f t="shared" si="11"/>
        <v>0</v>
      </c>
    </row>
    <row r="140" spans="1:13" ht="12.75" customHeight="1" x14ac:dyDescent="0.2">
      <c r="A140" s="46" t="s">
        <v>1453</v>
      </c>
      <c r="B140" s="46" t="s">
        <v>1454</v>
      </c>
      <c r="C140" s="74">
        <v>3.2006399999999998E-3</v>
      </c>
      <c r="D140" s="74">
        <v>6.5258500000000006E-3</v>
      </c>
      <c r="E140" s="75">
        <f t="shared" si="8"/>
        <v>-0.50954435054437353</v>
      </c>
      <c r="F140" s="61">
        <f t="shared" si="9"/>
        <v>1.2331298080662742E-5</v>
      </c>
      <c r="G140" s="47">
        <v>0.251523261</v>
      </c>
      <c r="H140" s="122">
        <v>20.005434782608699</v>
      </c>
      <c r="I140" s="128"/>
      <c r="J140" s="74">
        <v>0</v>
      </c>
      <c r="K140" s="74">
        <v>0</v>
      </c>
      <c r="L140" s="75" t="str">
        <f t="shared" si="10"/>
        <v/>
      </c>
      <c r="M140" s="61">
        <f t="shared" si="11"/>
        <v>0</v>
      </c>
    </row>
    <row r="141" spans="1:13" ht="12.75" customHeight="1" x14ac:dyDescent="0.2">
      <c r="A141" s="46" t="s">
        <v>921</v>
      </c>
      <c r="B141" s="46" t="s">
        <v>806</v>
      </c>
      <c r="C141" s="74">
        <v>2.9478600000000001E-3</v>
      </c>
      <c r="D141" s="74">
        <v>1.1360549999999999E-2</v>
      </c>
      <c r="E141" s="75">
        <f t="shared" si="8"/>
        <v>-0.74051784464660597</v>
      </c>
      <c r="F141" s="61">
        <f t="shared" si="9"/>
        <v>1.1357397383042914E-5</v>
      </c>
      <c r="G141" s="47">
        <v>27.783631109999998</v>
      </c>
      <c r="H141" s="122">
        <v>59.602608695652201</v>
      </c>
      <c r="I141" s="128"/>
      <c r="J141" s="74">
        <v>6.3336000000000002E-4</v>
      </c>
      <c r="K141" s="74">
        <v>1.1355549999999999E-2</v>
      </c>
      <c r="L141" s="75">
        <f t="shared" si="10"/>
        <v>-0.94422463024688363</v>
      </c>
      <c r="M141" s="61">
        <f t="shared" si="11"/>
        <v>0.2148541653945574</v>
      </c>
    </row>
    <row r="142" spans="1:13" ht="12.75" customHeight="1" x14ac:dyDescent="0.2">
      <c r="A142" s="46" t="s">
        <v>1315</v>
      </c>
      <c r="B142" s="46" t="s">
        <v>1323</v>
      </c>
      <c r="C142" s="74">
        <v>2.6227500000000001E-3</v>
      </c>
      <c r="D142" s="74">
        <v>9.0012999999999985E-3</v>
      </c>
      <c r="E142" s="75">
        <f t="shared" si="8"/>
        <v>-0.70862542077255508</v>
      </c>
      <c r="F142" s="61">
        <f t="shared" si="9"/>
        <v>1.0104826547521187E-5</v>
      </c>
      <c r="G142" s="47">
        <v>3.8081875000000001E-2</v>
      </c>
      <c r="H142" s="122">
        <v>40.024695652173897</v>
      </c>
      <c r="I142" s="128"/>
      <c r="J142" s="74">
        <v>0</v>
      </c>
      <c r="K142" s="74">
        <v>0</v>
      </c>
      <c r="L142" s="75" t="str">
        <f t="shared" si="10"/>
        <v/>
      </c>
      <c r="M142" s="61">
        <f t="shared" si="11"/>
        <v>0</v>
      </c>
    </row>
    <row r="143" spans="1:13" ht="12.75" customHeight="1" x14ac:dyDescent="0.2">
      <c r="A143" s="46" t="s">
        <v>1455</v>
      </c>
      <c r="B143" s="46" t="s">
        <v>1456</v>
      </c>
      <c r="C143" s="74">
        <v>2.4659999999999999E-3</v>
      </c>
      <c r="D143" s="74">
        <v>0</v>
      </c>
      <c r="E143" s="75" t="str">
        <f t="shared" si="8"/>
        <v/>
      </c>
      <c r="F143" s="61">
        <f t="shared" si="9"/>
        <v>9.5009064021303E-6</v>
      </c>
      <c r="G143" s="47">
        <v>2.4654566999999999E-2</v>
      </c>
      <c r="H143" s="122">
        <v>39.996782608695703</v>
      </c>
      <c r="I143" s="128"/>
      <c r="J143" s="74">
        <v>0</v>
      </c>
      <c r="K143" s="74">
        <v>0</v>
      </c>
      <c r="L143" s="75" t="str">
        <f t="shared" si="10"/>
        <v/>
      </c>
      <c r="M143" s="61">
        <f t="shared" si="11"/>
        <v>0</v>
      </c>
    </row>
    <row r="144" spans="1:13" ht="12.75" customHeight="1" x14ac:dyDescent="0.2">
      <c r="A144" s="46" t="s">
        <v>2040</v>
      </c>
      <c r="B144" s="46" t="s">
        <v>2041</v>
      </c>
      <c r="C144" s="74">
        <v>2.1928799999999999E-3</v>
      </c>
      <c r="D144" s="74">
        <v>0</v>
      </c>
      <c r="E144" s="75" t="str">
        <f t="shared" si="8"/>
        <v/>
      </c>
      <c r="F144" s="61">
        <f t="shared" si="9"/>
        <v>8.4486405641133382E-6</v>
      </c>
      <c r="G144" s="47">
        <v>1.84659997</v>
      </c>
      <c r="H144" s="122">
        <v>27.223043478260902</v>
      </c>
      <c r="I144" s="128"/>
      <c r="J144" s="74">
        <v>1.270948E-2</v>
      </c>
      <c r="K144" s="74">
        <v>0</v>
      </c>
      <c r="L144" s="75" t="str">
        <f t="shared" si="10"/>
        <v/>
      </c>
      <c r="M144" s="61">
        <f t="shared" si="11"/>
        <v>5.795793659479771</v>
      </c>
    </row>
    <row r="145" spans="1:13" ht="12.75" customHeight="1" x14ac:dyDescent="0.2">
      <c r="A145" s="46" t="s">
        <v>1134</v>
      </c>
      <c r="B145" s="46" t="s">
        <v>525</v>
      </c>
      <c r="C145" s="74">
        <v>2.1554400000000002E-3</v>
      </c>
      <c r="D145" s="74">
        <v>2.9823529999999997E-2</v>
      </c>
      <c r="E145" s="75">
        <f t="shared" si="8"/>
        <v>-0.92772686533083104</v>
      </c>
      <c r="F145" s="61">
        <f t="shared" si="9"/>
        <v>8.3043932260372003E-6</v>
      </c>
      <c r="G145" s="47">
        <v>1.6007592500000001</v>
      </c>
      <c r="H145" s="122">
        <v>54.1958695652174</v>
      </c>
      <c r="I145" s="128"/>
      <c r="J145" s="74">
        <v>7.1629600000000003E-3</v>
      </c>
      <c r="K145" s="74">
        <v>3.3802529999999997E-2</v>
      </c>
      <c r="L145" s="75">
        <f t="shared" si="10"/>
        <v>-0.78809396811422094</v>
      </c>
      <c r="M145" s="61">
        <f t="shared" si="11"/>
        <v>3.3232008313847752</v>
      </c>
    </row>
    <row r="146" spans="1:13" ht="12.75" customHeight="1" x14ac:dyDescent="0.2">
      <c r="A146" s="46" t="s">
        <v>917</v>
      </c>
      <c r="B146" s="46" t="s">
        <v>789</v>
      </c>
      <c r="C146" s="74">
        <v>2.0118900000000001E-3</v>
      </c>
      <c r="D146" s="74">
        <v>2.4089299999999997E-3</v>
      </c>
      <c r="E146" s="75">
        <f t="shared" si="8"/>
        <v>-0.1648200653402131</v>
      </c>
      <c r="F146" s="61">
        <f t="shared" si="9"/>
        <v>7.7513295139423881E-6</v>
      </c>
      <c r="G146" s="47">
        <v>1.03806449</v>
      </c>
      <c r="H146" s="122">
        <v>283.984347826087</v>
      </c>
      <c r="I146" s="128"/>
      <c r="J146" s="74">
        <v>0</v>
      </c>
      <c r="K146" s="74">
        <v>0</v>
      </c>
      <c r="L146" s="75" t="str">
        <f t="shared" si="10"/>
        <v/>
      </c>
      <c r="M146" s="61">
        <f t="shared" si="11"/>
        <v>0</v>
      </c>
    </row>
    <row r="147" spans="1:13" ht="12.75" customHeight="1" x14ac:dyDescent="0.2">
      <c r="A147" s="46" t="s">
        <v>1645</v>
      </c>
      <c r="B147" s="46" t="s">
        <v>1634</v>
      </c>
      <c r="C147" s="74">
        <v>1.6199999999999999E-3</v>
      </c>
      <c r="D147" s="74">
        <v>0</v>
      </c>
      <c r="E147" s="75" t="str">
        <f t="shared" si="8"/>
        <v/>
      </c>
      <c r="F147" s="61">
        <f t="shared" si="9"/>
        <v>6.2414713590637005E-6</v>
      </c>
      <c r="G147" s="47">
        <v>0.118071409</v>
      </c>
      <c r="H147" s="122">
        <v>149.920130434783</v>
      </c>
      <c r="I147" s="128"/>
      <c r="J147" s="74">
        <v>0</v>
      </c>
      <c r="K147" s="74">
        <v>0</v>
      </c>
      <c r="L147" s="75" t="str">
        <f t="shared" si="10"/>
        <v/>
      </c>
      <c r="M147" s="61">
        <f t="shared" si="11"/>
        <v>0</v>
      </c>
    </row>
    <row r="148" spans="1:13" ht="12.75" customHeight="1" x14ac:dyDescent="0.2">
      <c r="A148" s="46" t="s">
        <v>860</v>
      </c>
      <c r="B148" s="46" t="s">
        <v>752</v>
      </c>
      <c r="C148" s="74">
        <v>1.6169000000000001E-3</v>
      </c>
      <c r="D148" s="74">
        <v>9.1430230000000001E-2</v>
      </c>
      <c r="E148" s="75">
        <f t="shared" si="8"/>
        <v>-0.98231547705829902</v>
      </c>
      <c r="F148" s="61">
        <f t="shared" si="9"/>
        <v>6.2295278027593202E-6</v>
      </c>
      <c r="G148" s="47">
        <v>5.4888665999999997</v>
      </c>
      <c r="H148" s="122">
        <v>73.040913043478298</v>
      </c>
      <c r="I148" s="128"/>
      <c r="J148" s="74">
        <v>0</v>
      </c>
      <c r="K148" s="74">
        <v>3.1738000000000002E-2</v>
      </c>
      <c r="L148" s="75">
        <f t="shared" si="10"/>
        <v>-1</v>
      </c>
      <c r="M148" s="61">
        <f t="shared" si="11"/>
        <v>0</v>
      </c>
    </row>
    <row r="149" spans="1:13" ht="12.75" customHeight="1" x14ac:dyDescent="0.2">
      <c r="A149" s="46" t="s">
        <v>935</v>
      </c>
      <c r="B149" s="46" t="s">
        <v>824</v>
      </c>
      <c r="C149" s="74">
        <v>1.5740000000000001E-3</v>
      </c>
      <c r="D149" s="74">
        <v>1.4056959999999999E-2</v>
      </c>
      <c r="E149" s="75">
        <f t="shared" si="8"/>
        <v>-0.88802699872518664</v>
      </c>
      <c r="F149" s="61">
        <f t="shared" si="9"/>
        <v>6.0642443945470776E-6</v>
      </c>
      <c r="G149" s="47">
        <v>0.31396592000000001</v>
      </c>
      <c r="H149" s="122">
        <v>110.115913043478</v>
      </c>
      <c r="I149" s="128"/>
      <c r="J149" s="74">
        <v>0</v>
      </c>
      <c r="K149" s="74">
        <v>0</v>
      </c>
      <c r="L149" s="75" t="str">
        <f t="shared" si="10"/>
        <v/>
      </c>
      <c r="M149" s="61">
        <f t="shared" si="11"/>
        <v>0</v>
      </c>
    </row>
    <row r="150" spans="1:13" ht="12.75" customHeight="1" x14ac:dyDescent="0.2">
      <c r="A150" s="46" t="s">
        <v>924</v>
      </c>
      <c r="B150" s="46" t="s">
        <v>811</v>
      </c>
      <c r="C150" s="74">
        <v>1.55376E-3</v>
      </c>
      <c r="D150" s="74">
        <v>2.3176769999999999E-2</v>
      </c>
      <c r="E150" s="75">
        <f t="shared" si="8"/>
        <v>-0.93296045997781396</v>
      </c>
      <c r="F150" s="61">
        <f t="shared" si="9"/>
        <v>5.9862645301597627E-6</v>
      </c>
      <c r="G150" s="47">
        <v>8.2391809699999996</v>
      </c>
      <c r="H150" s="122">
        <v>24.069434782608699</v>
      </c>
      <c r="I150" s="128"/>
      <c r="J150" s="74">
        <v>0</v>
      </c>
      <c r="K150" s="74">
        <v>0</v>
      </c>
      <c r="L150" s="75" t="str">
        <f t="shared" si="10"/>
        <v/>
      </c>
      <c r="M150" s="61">
        <f t="shared" si="11"/>
        <v>0</v>
      </c>
    </row>
    <row r="151" spans="1:13" ht="12.75" customHeight="1" x14ac:dyDescent="0.2">
      <c r="A151" s="46" t="s">
        <v>1155</v>
      </c>
      <c r="B151" s="46" t="s">
        <v>1156</v>
      </c>
      <c r="C151" s="74">
        <v>1.2639999999999999E-3</v>
      </c>
      <c r="D151" s="74">
        <v>0</v>
      </c>
      <c r="E151" s="75" t="str">
        <f t="shared" si="8"/>
        <v/>
      </c>
      <c r="F151" s="61">
        <f t="shared" si="9"/>
        <v>4.8698887641089615E-6</v>
      </c>
      <c r="G151" s="47">
        <v>0.14498579199999997</v>
      </c>
      <c r="H151" s="122">
        <v>49.986913043478303</v>
      </c>
      <c r="I151" s="128"/>
      <c r="J151" s="74">
        <v>0</v>
      </c>
      <c r="K151" s="74">
        <v>0</v>
      </c>
      <c r="L151" s="75" t="str">
        <f t="shared" si="10"/>
        <v/>
      </c>
      <c r="M151" s="61">
        <f t="shared" si="11"/>
        <v>0</v>
      </c>
    </row>
    <row r="152" spans="1:13" ht="12.75" customHeight="1" x14ac:dyDescent="0.2">
      <c r="A152" s="46" t="s">
        <v>1205</v>
      </c>
      <c r="B152" s="46" t="s">
        <v>1204</v>
      </c>
      <c r="C152" s="74">
        <v>9.7655999999999991E-4</v>
      </c>
      <c r="D152" s="74">
        <v>0</v>
      </c>
      <c r="E152" s="75" t="str">
        <f t="shared" si="8"/>
        <v/>
      </c>
      <c r="F152" s="61">
        <f t="shared" si="9"/>
        <v>3.7624514014859548E-6</v>
      </c>
      <c r="G152" s="47">
        <v>0.89737073000000001</v>
      </c>
      <c r="H152" s="122">
        <v>30.131347826087001</v>
      </c>
      <c r="I152" s="128"/>
      <c r="J152" s="74">
        <v>1.7786600000000001E-3</v>
      </c>
      <c r="K152" s="74">
        <v>4.0105000000000002E-3</v>
      </c>
      <c r="L152" s="75">
        <f t="shared" si="10"/>
        <v>-0.55649918962722855</v>
      </c>
      <c r="M152" s="61">
        <f t="shared" si="11"/>
        <v>1.8213525026624071</v>
      </c>
    </row>
    <row r="153" spans="1:13" ht="12.75" customHeight="1" x14ac:dyDescent="0.2">
      <c r="A153" s="46" t="s">
        <v>1445</v>
      </c>
      <c r="B153" s="46" t="s">
        <v>1446</v>
      </c>
      <c r="C153" s="74">
        <v>8.9789999999999998E-4</v>
      </c>
      <c r="D153" s="74">
        <v>0</v>
      </c>
      <c r="E153" s="75" t="str">
        <f t="shared" si="8"/>
        <v/>
      </c>
      <c r="F153" s="61">
        <f t="shared" si="9"/>
        <v>3.4593932921625288E-6</v>
      </c>
      <c r="G153" s="47">
        <v>1.4078861999999999E-2</v>
      </c>
      <c r="H153" s="122">
        <v>134.996739130435</v>
      </c>
      <c r="I153" s="128"/>
      <c r="J153" s="74">
        <v>0</v>
      </c>
      <c r="K153" s="74">
        <v>0</v>
      </c>
      <c r="L153" s="75" t="str">
        <f t="shared" si="10"/>
        <v/>
      </c>
      <c r="M153" s="61">
        <f t="shared" si="11"/>
        <v>0</v>
      </c>
    </row>
    <row r="154" spans="1:13" ht="12.75" customHeight="1" x14ac:dyDescent="0.2">
      <c r="A154" s="46" t="s">
        <v>1564</v>
      </c>
      <c r="B154" s="46" t="s">
        <v>1565</v>
      </c>
      <c r="C154" s="74">
        <v>6.2160000000000004E-4</v>
      </c>
      <c r="D154" s="74">
        <v>0</v>
      </c>
      <c r="E154" s="75" t="str">
        <f t="shared" si="8"/>
        <v/>
      </c>
      <c r="F154" s="61">
        <f t="shared" si="9"/>
        <v>2.3948756770333315E-6</v>
      </c>
      <c r="G154" s="47">
        <v>0.74226797999999994</v>
      </c>
      <c r="H154" s="122">
        <v>50.149304347826103</v>
      </c>
      <c r="I154" s="128"/>
      <c r="J154" s="74">
        <v>0</v>
      </c>
      <c r="K154" s="74">
        <v>9.1748999999999997E-3</v>
      </c>
      <c r="L154" s="75">
        <f t="shared" si="10"/>
        <v>-1</v>
      </c>
      <c r="M154" s="61">
        <f t="shared" si="11"/>
        <v>0</v>
      </c>
    </row>
    <row r="155" spans="1:13" ht="12.75" customHeight="1" x14ac:dyDescent="0.2">
      <c r="A155" s="46" t="s">
        <v>938</v>
      </c>
      <c r="B155" s="46" t="s">
        <v>827</v>
      </c>
      <c r="C155" s="74">
        <v>2.4654000000000001E-4</v>
      </c>
      <c r="D155" s="74">
        <v>0</v>
      </c>
      <c r="E155" s="75" t="str">
        <f t="shared" si="8"/>
        <v/>
      </c>
      <c r="F155" s="61">
        <f t="shared" si="9"/>
        <v>9.4985947460713877E-7</v>
      </c>
      <c r="G155" s="47">
        <v>0.21763054999999998</v>
      </c>
      <c r="H155" s="122">
        <v>170.292</v>
      </c>
      <c r="I155" s="128"/>
      <c r="J155" s="74">
        <v>0</v>
      </c>
      <c r="K155" s="74">
        <v>0</v>
      </c>
      <c r="L155" s="75" t="str">
        <f t="shared" si="10"/>
        <v/>
      </c>
      <c r="M155" s="61">
        <f t="shared" si="11"/>
        <v>0</v>
      </c>
    </row>
    <row r="156" spans="1:13" ht="12.75" customHeight="1" x14ac:dyDescent="0.2">
      <c r="A156" s="46" t="s">
        <v>906</v>
      </c>
      <c r="B156" s="46" t="s">
        <v>774</v>
      </c>
      <c r="C156" s="74">
        <v>5.8022000000000001E-5</v>
      </c>
      <c r="D156" s="74">
        <v>2.1384E-2</v>
      </c>
      <c r="E156" s="75">
        <f t="shared" si="8"/>
        <v>-0.99728666292555179</v>
      </c>
      <c r="F156" s="61">
        <f t="shared" si="9"/>
        <v>2.2354484641703337E-7</v>
      </c>
      <c r="G156" s="47">
        <v>4.6185249400000004</v>
      </c>
      <c r="H156" s="122">
        <v>82.298608695652206</v>
      </c>
      <c r="I156" s="128"/>
      <c r="J156" s="74">
        <v>0</v>
      </c>
      <c r="K156" s="74">
        <v>0</v>
      </c>
      <c r="L156" s="75" t="str">
        <f t="shared" si="10"/>
        <v/>
      </c>
      <c r="M156" s="61">
        <f t="shared" si="11"/>
        <v>0</v>
      </c>
    </row>
    <row r="157" spans="1:13" ht="12.75" customHeight="1" x14ac:dyDescent="0.2">
      <c r="A157" s="46" t="s">
        <v>923</v>
      </c>
      <c r="B157" s="46" t="s">
        <v>810</v>
      </c>
      <c r="C157" s="74">
        <v>0</v>
      </c>
      <c r="D157" s="74">
        <v>0</v>
      </c>
      <c r="E157" s="75" t="str">
        <f t="shared" si="8"/>
        <v/>
      </c>
      <c r="F157" s="61">
        <f t="shared" si="9"/>
        <v>0</v>
      </c>
      <c r="G157" s="47">
        <v>2.4204863281291003</v>
      </c>
      <c r="H157" s="122">
        <v>50.641869565217398</v>
      </c>
      <c r="I157" s="128"/>
      <c r="J157" s="74">
        <v>4.7901112699999997</v>
      </c>
      <c r="K157" s="74">
        <v>0.49994067999999997</v>
      </c>
      <c r="L157" s="75">
        <f t="shared" si="10"/>
        <v>8.5813592724640859</v>
      </c>
      <c r="M157" s="61" t="str">
        <f t="shared" si="11"/>
        <v/>
      </c>
    </row>
    <row r="158" spans="1:13" ht="12.75" customHeight="1" x14ac:dyDescent="0.2">
      <c r="A158" s="46" t="s">
        <v>843</v>
      </c>
      <c r="B158" s="46" t="s">
        <v>726</v>
      </c>
      <c r="C158" s="74">
        <v>0</v>
      </c>
      <c r="D158" s="74">
        <v>5.0439999999999999E-3</v>
      </c>
      <c r="E158" s="75">
        <f t="shared" si="8"/>
        <v>-1</v>
      </c>
      <c r="F158" s="61">
        <f t="shared" si="9"/>
        <v>0</v>
      </c>
      <c r="G158" s="47">
        <v>1.8783532085086998</v>
      </c>
      <c r="H158" s="122">
        <v>109.224739130435</v>
      </c>
      <c r="I158" s="128"/>
      <c r="J158" s="74">
        <v>0</v>
      </c>
      <c r="K158" s="74">
        <v>5.0260000000000001E-3</v>
      </c>
      <c r="L158" s="75">
        <f t="shared" si="10"/>
        <v>-1</v>
      </c>
      <c r="M158" s="61" t="str">
        <f t="shared" si="11"/>
        <v/>
      </c>
    </row>
    <row r="159" spans="1:13" ht="12.75" customHeight="1" x14ac:dyDescent="0.2">
      <c r="A159" s="46" t="s">
        <v>845</v>
      </c>
      <c r="B159" s="46" t="s">
        <v>729</v>
      </c>
      <c r="C159" s="74">
        <v>0</v>
      </c>
      <c r="D159" s="74">
        <v>3.75435E-2</v>
      </c>
      <c r="E159" s="75">
        <f t="shared" si="8"/>
        <v>-1</v>
      </c>
      <c r="F159" s="61">
        <f t="shared" si="9"/>
        <v>0</v>
      </c>
      <c r="G159" s="47">
        <v>2.7137706145164997</v>
      </c>
      <c r="H159" s="122">
        <v>65.605565217391302</v>
      </c>
      <c r="I159" s="128"/>
      <c r="J159" s="74">
        <v>0.17078770999999998</v>
      </c>
      <c r="K159" s="74">
        <v>0</v>
      </c>
      <c r="L159" s="75" t="str">
        <f t="shared" si="10"/>
        <v/>
      </c>
      <c r="M159" s="61" t="str">
        <f t="shared" si="11"/>
        <v/>
      </c>
    </row>
    <row r="160" spans="1:13" ht="12.75" customHeight="1" x14ac:dyDescent="0.2">
      <c r="A160" s="46" t="s">
        <v>1490</v>
      </c>
      <c r="B160" s="46" t="s">
        <v>1491</v>
      </c>
      <c r="C160" s="74">
        <v>0</v>
      </c>
      <c r="D160" s="74">
        <v>0</v>
      </c>
      <c r="E160" s="75" t="str">
        <f t="shared" si="8"/>
        <v/>
      </c>
      <c r="F160" s="61">
        <f t="shared" si="9"/>
        <v>0</v>
      </c>
      <c r="G160" s="47">
        <v>3.7595202799999998</v>
      </c>
      <c r="H160" s="122">
        <v>48.346260869565199</v>
      </c>
      <c r="I160" s="128"/>
      <c r="J160" s="74">
        <v>4.7554970000000002E-2</v>
      </c>
      <c r="K160" s="74">
        <v>7.1076570000000006E-2</v>
      </c>
      <c r="L160" s="75">
        <f t="shared" si="10"/>
        <v>-0.33093324565324411</v>
      </c>
      <c r="M160" s="61" t="str">
        <f t="shared" si="11"/>
        <v/>
      </c>
    </row>
    <row r="161" spans="1:13" ht="12.75" customHeight="1" x14ac:dyDescent="0.2">
      <c r="A161" s="46" t="s">
        <v>1237</v>
      </c>
      <c r="B161" s="46" t="s">
        <v>776</v>
      </c>
      <c r="C161" s="74">
        <v>0</v>
      </c>
      <c r="D161" s="74">
        <v>0.28380038000000002</v>
      </c>
      <c r="E161" s="75">
        <f t="shared" si="8"/>
        <v>-1</v>
      </c>
      <c r="F161" s="61">
        <f t="shared" si="9"/>
        <v>0</v>
      </c>
      <c r="G161" s="47">
        <v>0.53658024000000004</v>
      </c>
      <c r="H161" s="122">
        <v>194.363391304348</v>
      </c>
      <c r="I161" s="128"/>
      <c r="J161" s="74">
        <v>0</v>
      </c>
      <c r="K161" s="74">
        <v>0.56448718999999992</v>
      </c>
      <c r="L161" s="75">
        <f t="shared" si="10"/>
        <v>-1</v>
      </c>
      <c r="M161" s="61" t="str">
        <f t="shared" si="11"/>
        <v/>
      </c>
    </row>
    <row r="162" spans="1:13" ht="12.75" customHeight="1" x14ac:dyDescent="0.2">
      <c r="A162" s="46" t="s">
        <v>929</v>
      </c>
      <c r="B162" s="46" t="s">
        <v>931</v>
      </c>
      <c r="C162" s="74">
        <v>0</v>
      </c>
      <c r="D162" s="74">
        <v>1.066468</v>
      </c>
      <c r="E162" s="75">
        <f t="shared" si="8"/>
        <v>-1</v>
      </c>
      <c r="F162" s="61">
        <f t="shared" si="9"/>
        <v>0</v>
      </c>
      <c r="G162" s="47">
        <v>3.49099505</v>
      </c>
      <c r="H162" s="122">
        <v>19.8784347826087</v>
      </c>
      <c r="I162" s="128"/>
      <c r="J162" s="74">
        <v>0</v>
      </c>
      <c r="K162" s="74">
        <v>1.52846865</v>
      </c>
      <c r="L162" s="75">
        <f t="shared" si="10"/>
        <v>-1</v>
      </c>
      <c r="M162" s="61" t="str">
        <f t="shared" si="11"/>
        <v/>
      </c>
    </row>
    <row r="163" spans="1:13" ht="12.75" customHeight="1" x14ac:dyDescent="0.2">
      <c r="A163" s="46" t="s">
        <v>861</v>
      </c>
      <c r="B163" s="46" t="s">
        <v>753</v>
      </c>
      <c r="C163" s="74">
        <v>0</v>
      </c>
      <c r="D163" s="74">
        <v>5.18126E-3</v>
      </c>
      <c r="E163" s="75">
        <f t="shared" si="8"/>
        <v>-1</v>
      </c>
      <c r="F163" s="61">
        <f t="shared" si="9"/>
        <v>0</v>
      </c>
      <c r="G163" s="47">
        <v>1.0425491099999999</v>
      </c>
      <c r="H163" s="122">
        <v>38.172478260869603</v>
      </c>
      <c r="I163" s="128"/>
      <c r="J163" s="74">
        <v>0</v>
      </c>
      <c r="K163" s="74">
        <v>5.18126E-3</v>
      </c>
      <c r="L163" s="75">
        <f t="shared" si="10"/>
        <v>-1</v>
      </c>
      <c r="M163" s="61" t="str">
        <f t="shared" si="11"/>
        <v/>
      </c>
    </row>
    <row r="164" spans="1:13" ht="12.75" customHeight="1" x14ac:dyDescent="0.2">
      <c r="A164" s="46" t="s">
        <v>1122</v>
      </c>
      <c r="B164" s="46" t="s">
        <v>533</v>
      </c>
      <c r="C164" s="74">
        <v>0</v>
      </c>
      <c r="D164" s="74">
        <v>2.3861500000000001E-2</v>
      </c>
      <c r="E164" s="75">
        <f t="shared" si="8"/>
        <v>-1</v>
      </c>
      <c r="F164" s="61">
        <f t="shared" si="9"/>
        <v>0</v>
      </c>
      <c r="G164" s="47">
        <v>124.09650000000001</v>
      </c>
      <c r="H164" s="122">
        <v>34.997999999999998</v>
      </c>
      <c r="I164" s="128"/>
      <c r="J164" s="74">
        <v>0</v>
      </c>
      <c r="K164" s="74">
        <v>2.7515E-3</v>
      </c>
      <c r="L164" s="75">
        <f t="shared" si="10"/>
        <v>-1</v>
      </c>
      <c r="M164" s="61" t="str">
        <f t="shared" si="11"/>
        <v/>
      </c>
    </row>
    <row r="165" spans="1:13" ht="12.75" customHeight="1" x14ac:dyDescent="0.2">
      <c r="A165" s="46" t="s">
        <v>1644</v>
      </c>
      <c r="B165" s="46" t="s">
        <v>1633</v>
      </c>
      <c r="C165" s="74">
        <v>0</v>
      </c>
      <c r="D165" s="74">
        <v>0</v>
      </c>
      <c r="E165" s="75" t="str">
        <f t="shared" si="8"/>
        <v/>
      </c>
      <c r="F165" s="61">
        <f t="shared" si="9"/>
        <v>0</v>
      </c>
      <c r="G165" s="47">
        <v>7.5593134000000006E-2</v>
      </c>
      <c r="H165" s="122">
        <v>75.003086956521699</v>
      </c>
      <c r="I165" s="128"/>
      <c r="J165" s="74">
        <v>0</v>
      </c>
      <c r="K165" s="74">
        <v>0</v>
      </c>
      <c r="L165" s="75" t="str">
        <f t="shared" si="10"/>
        <v/>
      </c>
      <c r="M165" s="61" t="str">
        <f t="shared" si="11"/>
        <v/>
      </c>
    </row>
    <row r="166" spans="1:13" ht="12.75" customHeight="1" x14ac:dyDescent="0.2">
      <c r="A166" s="46" t="s">
        <v>1492</v>
      </c>
      <c r="B166" s="46" t="s">
        <v>1493</v>
      </c>
      <c r="C166" s="74">
        <v>0</v>
      </c>
      <c r="D166" s="74">
        <v>0.1764</v>
      </c>
      <c r="E166" s="75">
        <f t="shared" si="8"/>
        <v>-1</v>
      </c>
      <c r="F166" s="61">
        <f t="shared" si="9"/>
        <v>0</v>
      </c>
      <c r="G166" s="47">
        <v>1.432123187</v>
      </c>
      <c r="H166" s="122">
        <v>19.999956521739101</v>
      </c>
      <c r="I166" s="128"/>
      <c r="J166" s="74">
        <v>0</v>
      </c>
      <c r="K166" s="74">
        <v>0</v>
      </c>
      <c r="L166" s="75" t="str">
        <f t="shared" si="10"/>
        <v/>
      </c>
      <c r="M166" s="61" t="str">
        <f t="shared" si="11"/>
        <v/>
      </c>
    </row>
    <row r="167" spans="1:13" ht="12.75" customHeight="1" x14ac:dyDescent="0.2">
      <c r="A167" s="46" t="s">
        <v>911</v>
      </c>
      <c r="B167" s="46" t="s">
        <v>780</v>
      </c>
      <c r="C167" s="74">
        <v>0</v>
      </c>
      <c r="D167" s="74">
        <v>0</v>
      </c>
      <c r="E167" s="75" t="str">
        <f t="shared" si="8"/>
        <v/>
      </c>
      <c r="F167" s="61">
        <f t="shared" si="9"/>
        <v>0</v>
      </c>
      <c r="G167" s="47">
        <v>2.0366629230794002</v>
      </c>
      <c r="H167" s="122">
        <v>86.6864347826087</v>
      </c>
      <c r="I167" s="128"/>
      <c r="J167" s="74">
        <v>0</v>
      </c>
      <c r="K167" s="74">
        <v>0</v>
      </c>
      <c r="L167" s="75" t="str">
        <f t="shared" si="10"/>
        <v/>
      </c>
      <c r="M167" s="61" t="str">
        <f t="shared" si="11"/>
        <v/>
      </c>
    </row>
    <row r="168" spans="1:13" ht="12.75" customHeight="1" x14ac:dyDescent="0.2">
      <c r="A168" s="46" t="s">
        <v>900</v>
      </c>
      <c r="B168" s="46" t="s">
        <v>766</v>
      </c>
      <c r="C168" s="74">
        <v>0</v>
      </c>
      <c r="D168" s="74">
        <v>0.292938325</v>
      </c>
      <c r="E168" s="75">
        <f t="shared" si="8"/>
        <v>-1</v>
      </c>
      <c r="F168" s="61">
        <f t="shared" si="9"/>
        <v>0</v>
      </c>
      <c r="G168" s="47">
        <v>8.1933745499999997</v>
      </c>
      <c r="H168" s="122">
        <v>53.481565217391299</v>
      </c>
      <c r="I168" s="128"/>
      <c r="J168" s="74">
        <v>0</v>
      </c>
      <c r="K168" s="74">
        <v>0</v>
      </c>
      <c r="L168" s="75" t="str">
        <f t="shared" si="10"/>
        <v/>
      </c>
      <c r="M168" s="61" t="str">
        <f t="shared" si="11"/>
        <v/>
      </c>
    </row>
    <row r="169" spans="1:13" ht="12.75" customHeight="1" x14ac:dyDescent="0.2">
      <c r="A169" s="46" t="s">
        <v>1201</v>
      </c>
      <c r="B169" s="46" t="s">
        <v>1200</v>
      </c>
      <c r="C169" s="74">
        <v>0</v>
      </c>
      <c r="D169" s="74">
        <v>9.3770000000000008E-4</v>
      </c>
      <c r="E169" s="75">
        <f t="shared" si="8"/>
        <v>-1</v>
      </c>
      <c r="F169" s="61">
        <f t="shared" si="9"/>
        <v>0</v>
      </c>
      <c r="G169" s="47">
        <v>1.0568312399999999</v>
      </c>
      <c r="H169" s="122">
        <v>56.708166666666699</v>
      </c>
      <c r="I169" s="128"/>
      <c r="J169" s="74">
        <v>5.411E-3</v>
      </c>
      <c r="K169" s="74">
        <v>2.0376999999999999E-2</v>
      </c>
      <c r="L169" s="75">
        <f t="shared" si="10"/>
        <v>-0.73445551356922012</v>
      </c>
      <c r="M169" s="61" t="str">
        <f t="shared" si="11"/>
        <v/>
      </c>
    </row>
    <row r="170" spans="1:13" ht="12.75" customHeight="1" x14ac:dyDescent="0.2">
      <c r="A170" s="46" t="s">
        <v>1124</v>
      </c>
      <c r="B170" s="46" t="s">
        <v>535</v>
      </c>
      <c r="C170" s="74">
        <v>0</v>
      </c>
      <c r="D170" s="74">
        <v>0</v>
      </c>
      <c r="E170" s="75" t="str">
        <f t="shared" si="8"/>
        <v/>
      </c>
      <c r="F170" s="61">
        <f t="shared" si="9"/>
        <v>0</v>
      </c>
      <c r="G170" s="47">
        <v>3.1618966400000001</v>
      </c>
      <c r="H170" s="122">
        <v>49.909260869565202</v>
      </c>
      <c r="I170" s="128"/>
      <c r="J170" s="74">
        <v>0</v>
      </c>
      <c r="K170" s="74">
        <v>0</v>
      </c>
      <c r="L170" s="75" t="str">
        <f t="shared" si="10"/>
        <v/>
      </c>
      <c r="M170" s="61" t="str">
        <f t="shared" si="11"/>
        <v/>
      </c>
    </row>
    <row r="171" spans="1:13" ht="12.75" customHeight="1" x14ac:dyDescent="0.2">
      <c r="A171" s="46" t="s">
        <v>1223</v>
      </c>
      <c r="B171" s="46" t="s">
        <v>788</v>
      </c>
      <c r="C171" s="74">
        <v>0</v>
      </c>
      <c r="D171" s="74">
        <v>9.7909999999999994E-3</v>
      </c>
      <c r="E171" s="75">
        <f t="shared" si="8"/>
        <v>-1</v>
      </c>
      <c r="F171" s="61">
        <f t="shared" si="9"/>
        <v>0</v>
      </c>
      <c r="G171" s="47">
        <v>1.6962866399999998</v>
      </c>
      <c r="H171" s="122">
        <v>433.351173913043</v>
      </c>
      <c r="I171" s="128"/>
      <c r="J171" s="74">
        <v>0</v>
      </c>
      <c r="K171" s="74">
        <v>0</v>
      </c>
      <c r="L171" s="75" t="str">
        <f t="shared" si="10"/>
        <v/>
      </c>
      <c r="M171" s="61" t="str">
        <f t="shared" si="11"/>
        <v/>
      </c>
    </row>
    <row r="172" spans="1:13" ht="12.75" customHeight="1" x14ac:dyDescent="0.2">
      <c r="A172" s="46" t="s">
        <v>1349</v>
      </c>
      <c r="B172" s="46" t="s">
        <v>1348</v>
      </c>
      <c r="C172" s="74">
        <v>0</v>
      </c>
      <c r="D172" s="74">
        <v>7.9500000000000003E-4</v>
      </c>
      <c r="E172" s="75">
        <f t="shared" si="8"/>
        <v>-1</v>
      </c>
      <c r="F172" s="61">
        <f t="shared" si="9"/>
        <v>0</v>
      </c>
      <c r="G172" s="47">
        <v>0.16315722599999999</v>
      </c>
      <c r="H172" s="122">
        <v>75.077652173913094</v>
      </c>
      <c r="I172" s="128"/>
      <c r="J172" s="74">
        <v>0</v>
      </c>
      <c r="K172" s="74">
        <v>0</v>
      </c>
      <c r="L172" s="75" t="str">
        <f t="shared" si="10"/>
        <v/>
      </c>
      <c r="M172" s="61" t="str">
        <f t="shared" si="11"/>
        <v/>
      </c>
    </row>
    <row r="173" spans="1:13" ht="12.75" customHeight="1" x14ac:dyDescent="0.2">
      <c r="A173" s="46" t="s">
        <v>1568</v>
      </c>
      <c r="B173" s="46" t="s">
        <v>1569</v>
      </c>
      <c r="C173" s="74">
        <v>0</v>
      </c>
      <c r="D173" s="74">
        <v>1.05525E-3</v>
      </c>
      <c r="E173" s="75">
        <f t="shared" si="8"/>
        <v>-1</v>
      </c>
      <c r="F173" s="61">
        <f t="shared" si="9"/>
        <v>0</v>
      </c>
      <c r="G173" s="47">
        <v>2.5151138199999998</v>
      </c>
      <c r="H173" s="122">
        <v>61.862739130434797</v>
      </c>
      <c r="I173" s="128"/>
      <c r="J173" s="74">
        <v>0</v>
      </c>
      <c r="K173" s="74">
        <v>0</v>
      </c>
      <c r="L173" s="75" t="str">
        <f t="shared" si="10"/>
        <v/>
      </c>
      <c r="M173" s="61" t="str">
        <f t="shared" si="11"/>
        <v/>
      </c>
    </row>
    <row r="174" spans="1:13" ht="12.75" customHeight="1" x14ac:dyDescent="0.2">
      <c r="A174" s="46" t="s">
        <v>1514</v>
      </c>
      <c r="B174" s="46" t="s">
        <v>1515</v>
      </c>
      <c r="C174" s="74">
        <v>0</v>
      </c>
      <c r="D174" s="74">
        <v>0</v>
      </c>
      <c r="E174" s="75" t="str">
        <f t="shared" si="8"/>
        <v/>
      </c>
      <c r="F174" s="61">
        <f t="shared" si="9"/>
        <v>0</v>
      </c>
      <c r="G174" s="47">
        <v>1.5589518E-2</v>
      </c>
      <c r="H174" s="122">
        <v>267.28100000000001</v>
      </c>
      <c r="I174" s="128"/>
      <c r="J174" s="74">
        <v>0</v>
      </c>
      <c r="K174" s="74">
        <v>0</v>
      </c>
      <c r="L174" s="75" t="str">
        <f t="shared" si="10"/>
        <v/>
      </c>
      <c r="M174" s="61" t="str">
        <f t="shared" si="11"/>
        <v/>
      </c>
    </row>
    <row r="175" spans="1:13" ht="12.75" customHeight="1" x14ac:dyDescent="0.2">
      <c r="A175" s="46" t="s">
        <v>1574</v>
      </c>
      <c r="B175" s="46" t="s">
        <v>1575</v>
      </c>
      <c r="C175" s="74">
        <v>0</v>
      </c>
      <c r="D175" s="74">
        <v>5.5788620000000004E-2</v>
      </c>
      <c r="E175" s="75">
        <f t="shared" si="8"/>
        <v>-1</v>
      </c>
      <c r="F175" s="61">
        <f t="shared" si="9"/>
        <v>0</v>
      </c>
      <c r="G175" s="47">
        <v>0.49932894999999999</v>
      </c>
      <c r="H175" s="122">
        <v>69.864086956521703</v>
      </c>
      <c r="I175" s="128"/>
      <c r="J175" s="74">
        <v>0</v>
      </c>
      <c r="K175" s="74">
        <v>1.2091620000000001E-2</v>
      </c>
      <c r="L175" s="75">
        <f t="shared" si="10"/>
        <v>-1</v>
      </c>
      <c r="M175" s="61" t="str">
        <f t="shared" si="11"/>
        <v/>
      </c>
    </row>
    <row r="176" spans="1:13" ht="12.75" customHeight="1" x14ac:dyDescent="0.2">
      <c r="A176" s="46" t="s">
        <v>1345</v>
      </c>
      <c r="B176" s="46" t="s">
        <v>1344</v>
      </c>
      <c r="C176" s="74">
        <v>0</v>
      </c>
      <c r="D176" s="74">
        <v>3.0352000000000001E-2</v>
      </c>
      <c r="E176" s="75">
        <f t="shared" si="8"/>
        <v>-1</v>
      </c>
      <c r="F176" s="61">
        <f t="shared" si="9"/>
        <v>0</v>
      </c>
      <c r="G176" s="47">
        <v>0.13518357199999997</v>
      </c>
      <c r="H176" s="122">
        <v>60.03</v>
      </c>
      <c r="I176" s="128"/>
      <c r="J176" s="74">
        <v>0</v>
      </c>
      <c r="K176" s="74">
        <v>0</v>
      </c>
      <c r="L176" s="75" t="str">
        <f t="shared" si="10"/>
        <v/>
      </c>
      <c r="M176" s="61" t="str">
        <f t="shared" si="11"/>
        <v/>
      </c>
    </row>
    <row r="177" spans="1:13" ht="12.75" customHeight="1" x14ac:dyDescent="0.2">
      <c r="A177" s="46" t="s">
        <v>879</v>
      </c>
      <c r="B177" s="46" t="s">
        <v>759</v>
      </c>
      <c r="C177" s="74">
        <v>0</v>
      </c>
      <c r="D177" s="74">
        <v>0</v>
      </c>
      <c r="E177" s="75" t="str">
        <f t="shared" si="8"/>
        <v/>
      </c>
      <c r="F177" s="61">
        <f t="shared" si="9"/>
        <v>0</v>
      </c>
      <c r="G177" s="47">
        <v>11.548290720000001</v>
      </c>
      <c r="H177" s="122">
        <v>114.150217391304</v>
      </c>
      <c r="I177" s="128"/>
      <c r="J177" s="74">
        <v>0</v>
      </c>
      <c r="K177" s="74">
        <v>0</v>
      </c>
      <c r="L177" s="75" t="str">
        <f t="shared" si="10"/>
        <v/>
      </c>
      <c r="M177" s="61" t="str">
        <f t="shared" si="11"/>
        <v/>
      </c>
    </row>
    <row r="178" spans="1:13" ht="12.75" customHeight="1" x14ac:dyDescent="0.2">
      <c r="A178" s="46" t="s">
        <v>1502</v>
      </c>
      <c r="B178" s="46" t="s">
        <v>1503</v>
      </c>
      <c r="C178" s="74">
        <v>0</v>
      </c>
      <c r="D178" s="74">
        <v>0</v>
      </c>
      <c r="E178" s="75" t="str">
        <f t="shared" si="8"/>
        <v/>
      </c>
      <c r="F178" s="61">
        <f t="shared" si="9"/>
        <v>0</v>
      </c>
      <c r="G178" s="47">
        <v>1.9088777999999997E-2</v>
      </c>
      <c r="H178" s="122">
        <v>39.997</v>
      </c>
      <c r="I178" s="128"/>
      <c r="J178" s="74">
        <v>0</v>
      </c>
      <c r="K178" s="74">
        <v>0</v>
      </c>
      <c r="L178" s="75" t="str">
        <f t="shared" si="10"/>
        <v/>
      </c>
      <c r="M178" s="61" t="str">
        <f t="shared" si="11"/>
        <v/>
      </c>
    </row>
    <row r="179" spans="1:13" ht="12.75" customHeight="1" x14ac:dyDescent="0.2">
      <c r="A179" s="46" t="s">
        <v>1119</v>
      </c>
      <c r="B179" s="46" t="s">
        <v>530</v>
      </c>
      <c r="C179" s="74">
        <v>0</v>
      </c>
      <c r="D179" s="74">
        <v>1.1401E-3</v>
      </c>
      <c r="E179" s="75">
        <f t="shared" si="8"/>
        <v>-1</v>
      </c>
      <c r="F179" s="61">
        <f t="shared" si="9"/>
        <v>0</v>
      </c>
      <c r="G179" s="47">
        <v>48.807000000000002</v>
      </c>
      <c r="H179" s="122">
        <v>59.044956521739103</v>
      </c>
      <c r="I179" s="128"/>
      <c r="J179" s="74">
        <v>46.893698049999998</v>
      </c>
      <c r="K179" s="74">
        <v>0</v>
      </c>
      <c r="L179" s="75" t="str">
        <f t="shared" si="10"/>
        <v/>
      </c>
      <c r="M179" s="61" t="str">
        <f t="shared" si="11"/>
        <v/>
      </c>
    </row>
    <row r="180" spans="1:13" ht="12.75" customHeight="1" x14ac:dyDescent="0.2">
      <c r="A180" s="46" t="s">
        <v>1437</v>
      </c>
      <c r="B180" s="46" t="s">
        <v>1438</v>
      </c>
      <c r="C180" s="74">
        <v>0</v>
      </c>
      <c r="D180" s="74">
        <v>5.9539199999999997E-3</v>
      </c>
      <c r="E180" s="75">
        <f t="shared" si="8"/>
        <v>-1</v>
      </c>
      <c r="F180" s="61">
        <f t="shared" si="9"/>
        <v>0</v>
      </c>
      <c r="G180" s="47">
        <v>4.5434290999999995E-2</v>
      </c>
      <c r="H180" s="122">
        <v>59.990434782608702</v>
      </c>
      <c r="I180" s="128"/>
      <c r="J180" s="74">
        <v>0</v>
      </c>
      <c r="K180" s="74">
        <v>0</v>
      </c>
      <c r="L180" s="75" t="str">
        <f t="shared" si="10"/>
        <v/>
      </c>
      <c r="M180" s="61" t="str">
        <f t="shared" si="11"/>
        <v/>
      </c>
    </row>
    <row r="181" spans="1:13" ht="12.75" customHeight="1" x14ac:dyDescent="0.2">
      <c r="A181" s="46" t="s">
        <v>1439</v>
      </c>
      <c r="B181" s="46" t="s">
        <v>1440</v>
      </c>
      <c r="C181" s="74">
        <v>0</v>
      </c>
      <c r="D181" s="74">
        <v>9.4249999999999994E-3</v>
      </c>
      <c r="E181" s="75">
        <f t="shared" si="8"/>
        <v>-1</v>
      </c>
      <c r="F181" s="61">
        <f t="shared" si="9"/>
        <v>0</v>
      </c>
      <c r="G181" s="47">
        <v>0.230587929</v>
      </c>
      <c r="H181" s="122">
        <v>79.995999999999995</v>
      </c>
      <c r="I181" s="128"/>
      <c r="J181" s="74">
        <v>3.3430000000000001E-2</v>
      </c>
      <c r="K181" s="74">
        <v>0.161245</v>
      </c>
      <c r="L181" s="75">
        <f t="shared" si="10"/>
        <v>-0.79267574188346923</v>
      </c>
      <c r="M181" s="61" t="str">
        <f t="shared" si="11"/>
        <v/>
      </c>
    </row>
    <row r="182" spans="1:13" ht="12.75" customHeight="1" x14ac:dyDescent="0.2">
      <c r="A182" s="46" t="s">
        <v>910</v>
      </c>
      <c r="B182" s="46" t="s">
        <v>779</v>
      </c>
      <c r="C182" s="74">
        <v>0</v>
      </c>
      <c r="D182" s="74">
        <v>2.5548000000000001E-2</v>
      </c>
      <c r="E182" s="75">
        <f t="shared" si="8"/>
        <v>-1</v>
      </c>
      <c r="F182" s="61">
        <f t="shared" si="9"/>
        <v>0</v>
      </c>
      <c r="G182" s="47">
        <v>11.235664180000001</v>
      </c>
      <c r="H182" s="122">
        <v>38.7933913043478</v>
      </c>
      <c r="I182" s="128"/>
      <c r="J182" s="74">
        <v>0</v>
      </c>
      <c r="K182" s="74">
        <v>0</v>
      </c>
      <c r="L182" s="75" t="str">
        <f t="shared" si="10"/>
        <v/>
      </c>
      <c r="M182" s="61" t="str">
        <f t="shared" si="11"/>
        <v/>
      </c>
    </row>
    <row r="183" spans="1:13" ht="12.75" customHeight="1" x14ac:dyDescent="0.2">
      <c r="A183" s="46" t="s">
        <v>1120</v>
      </c>
      <c r="B183" s="46" t="s">
        <v>531</v>
      </c>
      <c r="C183" s="74">
        <v>0</v>
      </c>
      <c r="D183" s="74">
        <v>0.43962499999999999</v>
      </c>
      <c r="E183" s="75">
        <f t="shared" si="8"/>
        <v>-1</v>
      </c>
      <c r="F183" s="61">
        <f t="shared" si="9"/>
        <v>0</v>
      </c>
      <c r="G183" s="47">
        <v>4.1284043199999996</v>
      </c>
      <c r="H183" s="122">
        <v>50.097434782608701</v>
      </c>
      <c r="I183" s="128"/>
      <c r="J183" s="74">
        <v>0</v>
      </c>
      <c r="K183" s="74">
        <v>0.43940519</v>
      </c>
      <c r="L183" s="75">
        <f t="shared" si="10"/>
        <v>-1</v>
      </c>
      <c r="M183" s="61" t="str">
        <f t="shared" si="11"/>
        <v/>
      </c>
    </row>
    <row r="184" spans="1:13" ht="12.75" customHeight="1" x14ac:dyDescent="0.2">
      <c r="A184" s="46" t="s">
        <v>905</v>
      </c>
      <c r="B184" s="46" t="s">
        <v>773</v>
      </c>
      <c r="C184" s="74">
        <v>0</v>
      </c>
      <c r="D184" s="74">
        <v>0</v>
      </c>
      <c r="E184" s="75" t="str">
        <f t="shared" si="8"/>
        <v/>
      </c>
      <c r="F184" s="61">
        <f t="shared" si="9"/>
        <v>0</v>
      </c>
      <c r="G184" s="47">
        <v>0.12512246000000002</v>
      </c>
      <c r="H184" s="122">
        <v>106.29165217391299</v>
      </c>
      <c r="I184" s="128"/>
      <c r="J184" s="74">
        <v>0</v>
      </c>
      <c r="K184" s="74">
        <v>0</v>
      </c>
      <c r="L184" s="75" t="str">
        <f t="shared" si="10"/>
        <v/>
      </c>
      <c r="M184" s="61" t="str">
        <f t="shared" si="11"/>
        <v/>
      </c>
    </row>
    <row r="185" spans="1:13" ht="12.75" customHeight="1" x14ac:dyDescent="0.2">
      <c r="A185" s="46" t="s">
        <v>1347</v>
      </c>
      <c r="B185" s="46" t="s">
        <v>1346</v>
      </c>
      <c r="C185" s="74">
        <v>0</v>
      </c>
      <c r="D185" s="74">
        <v>0</v>
      </c>
      <c r="E185" s="75" t="str">
        <f t="shared" si="8"/>
        <v/>
      </c>
      <c r="F185" s="61">
        <f t="shared" si="9"/>
        <v>0</v>
      </c>
      <c r="G185" s="47">
        <v>3.5979040000000004E-2</v>
      </c>
      <c r="H185" s="122">
        <v>60.004652173913001</v>
      </c>
      <c r="I185" s="128"/>
      <c r="J185" s="74">
        <v>0</v>
      </c>
      <c r="K185" s="74">
        <v>0</v>
      </c>
      <c r="L185" s="75" t="str">
        <f t="shared" si="10"/>
        <v/>
      </c>
      <c r="M185" s="61" t="str">
        <f t="shared" si="11"/>
        <v/>
      </c>
    </row>
    <row r="186" spans="1:13" ht="12.75" customHeight="1" x14ac:dyDescent="0.2">
      <c r="A186" s="46" t="s">
        <v>1648</v>
      </c>
      <c r="B186" s="46" t="s">
        <v>1637</v>
      </c>
      <c r="C186" s="74">
        <v>0</v>
      </c>
      <c r="D186" s="74">
        <v>0</v>
      </c>
      <c r="E186" s="75" t="str">
        <f t="shared" si="8"/>
        <v/>
      </c>
      <c r="F186" s="61">
        <f t="shared" si="9"/>
        <v>0</v>
      </c>
      <c r="G186" s="47">
        <v>8.6347009999999998E-3</v>
      </c>
      <c r="H186" s="122">
        <v>20.0006086956522</v>
      </c>
      <c r="I186" s="128"/>
      <c r="J186" s="74">
        <v>0</v>
      </c>
      <c r="K186" s="74">
        <v>0</v>
      </c>
      <c r="L186" s="75" t="str">
        <f t="shared" si="10"/>
        <v/>
      </c>
      <c r="M186" s="61" t="str">
        <f t="shared" si="11"/>
        <v/>
      </c>
    </row>
    <row r="187" spans="1:13" ht="12.75" customHeight="1" x14ac:dyDescent="0.2">
      <c r="A187" s="46" t="s">
        <v>927</v>
      </c>
      <c r="B187" s="46" t="s">
        <v>820</v>
      </c>
      <c r="C187" s="74">
        <v>0</v>
      </c>
      <c r="D187" s="74">
        <v>1.17E-3</v>
      </c>
      <c r="E187" s="75">
        <f t="shared" si="8"/>
        <v>-1</v>
      </c>
      <c r="F187" s="61">
        <f t="shared" si="9"/>
        <v>0</v>
      </c>
      <c r="G187" s="47">
        <v>8.0479469999999997E-2</v>
      </c>
      <c r="H187" s="122">
        <v>74.198652173913004</v>
      </c>
      <c r="I187" s="128"/>
      <c r="J187" s="74">
        <v>0</v>
      </c>
      <c r="K187" s="74">
        <v>0</v>
      </c>
      <c r="L187" s="75" t="str">
        <f t="shared" si="10"/>
        <v/>
      </c>
      <c r="M187" s="61" t="str">
        <f t="shared" si="11"/>
        <v/>
      </c>
    </row>
    <row r="188" spans="1:13" ht="12.75" customHeight="1" x14ac:dyDescent="0.2">
      <c r="A188" s="46" t="s">
        <v>1231</v>
      </c>
      <c r="B188" s="46" t="s">
        <v>828</v>
      </c>
      <c r="C188" s="74">
        <v>0</v>
      </c>
      <c r="D188" s="74">
        <v>0</v>
      </c>
      <c r="E188" s="75" t="str">
        <f t="shared" si="8"/>
        <v/>
      </c>
      <c r="F188" s="61">
        <f t="shared" si="9"/>
        <v>0</v>
      </c>
      <c r="G188" s="47">
        <v>0.19187585999999998</v>
      </c>
      <c r="H188" s="122">
        <v>155.84317391304299</v>
      </c>
      <c r="I188" s="128"/>
      <c r="J188" s="74">
        <v>0</v>
      </c>
      <c r="K188" s="74">
        <v>0</v>
      </c>
      <c r="L188" s="75" t="str">
        <f t="shared" si="10"/>
        <v/>
      </c>
      <c r="M188" s="61" t="str">
        <f t="shared" si="11"/>
        <v/>
      </c>
    </row>
    <row r="189" spans="1:13" ht="12.75" customHeight="1" x14ac:dyDescent="0.2">
      <c r="A189" s="46" t="s">
        <v>926</v>
      </c>
      <c r="B189" s="46" t="s">
        <v>814</v>
      </c>
      <c r="C189" s="74">
        <v>0</v>
      </c>
      <c r="D189" s="74">
        <v>2.3954000000000002E-3</v>
      </c>
      <c r="E189" s="75">
        <f t="shared" si="8"/>
        <v>-1</v>
      </c>
      <c r="F189" s="61">
        <f t="shared" si="9"/>
        <v>0</v>
      </c>
      <c r="G189" s="47">
        <v>0.1887924</v>
      </c>
      <c r="H189" s="122">
        <v>79.223478260869598</v>
      </c>
      <c r="I189" s="128"/>
      <c r="J189" s="74">
        <v>0</v>
      </c>
      <c r="K189" s="74">
        <v>0</v>
      </c>
      <c r="L189" s="75" t="str">
        <f t="shared" si="10"/>
        <v/>
      </c>
      <c r="M189" s="61" t="str">
        <f t="shared" si="11"/>
        <v/>
      </c>
    </row>
    <row r="190" spans="1:13" ht="12.75" customHeight="1" x14ac:dyDescent="0.2">
      <c r="A190" s="46" t="s">
        <v>1351</v>
      </c>
      <c r="B190" s="46" t="s">
        <v>1350</v>
      </c>
      <c r="C190" s="74">
        <v>0</v>
      </c>
      <c r="D190" s="74">
        <v>0</v>
      </c>
      <c r="E190" s="75" t="str">
        <f t="shared" si="8"/>
        <v/>
      </c>
      <c r="F190" s="61">
        <f t="shared" si="9"/>
        <v>0</v>
      </c>
      <c r="G190" s="47">
        <v>1.4142989999999999E-2</v>
      </c>
      <c r="H190" s="122">
        <v>74.988043478260906</v>
      </c>
      <c r="I190" s="128"/>
      <c r="J190" s="74">
        <v>0</v>
      </c>
      <c r="K190" s="74">
        <v>0</v>
      </c>
      <c r="L190" s="75" t="str">
        <f t="shared" si="10"/>
        <v/>
      </c>
      <c r="M190" s="61" t="str">
        <f t="shared" si="11"/>
        <v/>
      </c>
    </row>
    <row r="191" spans="1:13" ht="12.75" customHeight="1" x14ac:dyDescent="0.2">
      <c r="A191" s="46" t="s">
        <v>1314</v>
      </c>
      <c r="B191" s="46" t="s">
        <v>1322</v>
      </c>
      <c r="C191" s="74">
        <v>0</v>
      </c>
      <c r="D191" s="74">
        <v>0</v>
      </c>
      <c r="E191" s="75" t="str">
        <f t="shared" si="8"/>
        <v/>
      </c>
      <c r="F191" s="61">
        <f t="shared" si="9"/>
        <v>0</v>
      </c>
      <c r="G191" s="47">
        <v>0</v>
      </c>
      <c r="H191" s="122">
        <v>19.9984782608696</v>
      </c>
      <c r="I191" s="128"/>
      <c r="J191" s="74">
        <v>0</v>
      </c>
      <c r="K191" s="74">
        <v>0</v>
      </c>
      <c r="L191" s="75" t="str">
        <f t="shared" si="10"/>
        <v/>
      </c>
      <c r="M191" s="61" t="str">
        <f t="shared" si="11"/>
        <v/>
      </c>
    </row>
    <row r="192" spans="1:13" ht="12.75" customHeight="1" x14ac:dyDescent="0.2">
      <c r="A192" s="46" t="s">
        <v>1508</v>
      </c>
      <c r="B192" s="46" t="s">
        <v>1509</v>
      </c>
      <c r="C192" s="74">
        <v>0</v>
      </c>
      <c r="D192" s="74">
        <v>2.017627E-2</v>
      </c>
      <c r="E192" s="75">
        <f t="shared" si="8"/>
        <v>-1</v>
      </c>
      <c r="F192" s="61">
        <f t="shared" si="9"/>
        <v>0</v>
      </c>
      <c r="G192" s="47">
        <v>5.8564466000000003E-2</v>
      </c>
      <c r="H192" s="122">
        <v>81.244</v>
      </c>
      <c r="I192" s="128"/>
      <c r="J192" s="74">
        <v>0</v>
      </c>
      <c r="K192" s="74">
        <v>0</v>
      </c>
      <c r="L192" s="75" t="str">
        <f t="shared" si="10"/>
        <v/>
      </c>
      <c r="M192" s="61" t="str">
        <f t="shared" si="11"/>
        <v/>
      </c>
    </row>
    <row r="193" spans="1:13" ht="12.75" customHeight="1" x14ac:dyDescent="0.2">
      <c r="A193" s="46" t="s">
        <v>1516</v>
      </c>
      <c r="B193" s="46" t="s">
        <v>1517</v>
      </c>
      <c r="C193" s="74">
        <v>0</v>
      </c>
      <c r="D193" s="74">
        <v>0</v>
      </c>
      <c r="E193" s="75" t="str">
        <f t="shared" si="8"/>
        <v/>
      </c>
      <c r="F193" s="61">
        <f t="shared" si="9"/>
        <v>0</v>
      </c>
      <c r="G193" s="47">
        <v>9.6619899999999994E-4</v>
      </c>
      <c r="H193" s="122">
        <v>88.300086956521696</v>
      </c>
      <c r="I193" s="128"/>
      <c r="J193" s="74">
        <v>0</v>
      </c>
      <c r="K193" s="74">
        <v>0</v>
      </c>
      <c r="L193" s="75" t="str">
        <f t="shared" si="10"/>
        <v/>
      </c>
      <c r="M193" s="61" t="str">
        <f t="shared" si="11"/>
        <v/>
      </c>
    </row>
    <row r="194" spans="1:13" ht="12.75" customHeight="1" x14ac:dyDescent="0.2">
      <c r="A194" s="46" t="s">
        <v>1461</v>
      </c>
      <c r="B194" s="46" t="s">
        <v>1462</v>
      </c>
      <c r="C194" s="74">
        <v>0</v>
      </c>
      <c r="D194" s="74">
        <v>0</v>
      </c>
      <c r="E194" s="75" t="str">
        <f t="shared" si="8"/>
        <v/>
      </c>
      <c r="F194" s="61">
        <f t="shared" si="9"/>
        <v>0</v>
      </c>
      <c r="G194" s="47">
        <v>3.7908910000000002E-3</v>
      </c>
      <c r="H194" s="122">
        <v>19.991521739130398</v>
      </c>
      <c r="I194" s="128"/>
      <c r="J194" s="74">
        <v>0</v>
      </c>
      <c r="K194" s="74">
        <v>0</v>
      </c>
      <c r="L194" s="75" t="str">
        <f t="shared" si="10"/>
        <v/>
      </c>
      <c r="M194" s="61" t="str">
        <f t="shared" si="11"/>
        <v/>
      </c>
    </row>
    <row r="195" spans="1:13" ht="12.75" customHeight="1" x14ac:dyDescent="0.2">
      <c r="A195" s="46" t="s">
        <v>1650</v>
      </c>
      <c r="B195" s="46" t="s">
        <v>1628</v>
      </c>
      <c r="C195" s="74">
        <v>0</v>
      </c>
      <c r="D195" s="74">
        <v>0</v>
      </c>
      <c r="E195" s="75" t="str">
        <f t="shared" si="8"/>
        <v/>
      </c>
      <c r="F195" s="61">
        <f t="shared" si="9"/>
        <v>0</v>
      </c>
      <c r="G195" s="47">
        <v>0</v>
      </c>
      <c r="H195" s="122">
        <v>19.9967826086956</v>
      </c>
      <c r="I195" s="128"/>
      <c r="J195" s="74">
        <v>0</v>
      </c>
      <c r="K195" s="74">
        <v>0</v>
      </c>
      <c r="L195" s="75" t="str">
        <f t="shared" si="10"/>
        <v/>
      </c>
      <c r="M195" s="61" t="str">
        <f t="shared" si="11"/>
        <v/>
      </c>
    </row>
    <row r="196" spans="1:13" ht="12.75" customHeight="1" x14ac:dyDescent="0.2">
      <c r="A196" s="46" t="s">
        <v>1149</v>
      </c>
      <c r="B196" s="46" t="s">
        <v>1150</v>
      </c>
      <c r="C196" s="74">
        <v>0</v>
      </c>
      <c r="D196" s="74">
        <v>0</v>
      </c>
      <c r="E196" s="75" t="str">
        <f t="shared" si="8"/>
        <v/>
      </c>
      <c r="F196" s="61">
        <f t="shared" si="9"/>
        <v>0</v>
      </c>
      <c r="G196" s="47">
        <v>2.9827700000000002E-2</v>
      </c>
      <c r="H196" s="122">
        <v>20.000173913043501</v>
      </c>
      <c r="I196" s="128"/>
      <c r="J196" s="74">
        <v>0</v>
      </c>
      <c r="K196" s="74">
        <v>0</v>
      </c>
      <c r="L196" s="75" t="str">
        <f t="shared" si="10"/>
        <v/>
      </c>
      <c r="M196" s="61" t="str">
        <f t="shared" si="11"/>
        <v/>
      </c>
    </row>
    <row r="197" spans="1:13" ht="12.75" customHeight="1" x14ac:dyDescent="0.2">
      <c r="A197" s="46" t="s">
        <v>1318</v>
      </c>
      <c r="B197" s="46" t="s">
        <v>1326</v>
      </c>
      <c r="C197" s="74">
        <v>0</v>
      </c>
      <c r="D197" s="74">
        <v>0</v>
      </c>
      <c r="E197" s="75" t="str">
        <f t="shared" si="8"/>
        <v/>
      </c>
      <c r="F197" s="61">
        <f t="shared" si="9"/>
        <v>0</v>
      </c>
      <c r="G197" s="47">
        <v>1.4885918E-2</v>
      </c>
      <c r="H197" s="122">
        <v>44.992565217391302</v>
      </c>
      <c r="I197" s="128"/>
      <c r="J197" s="74">
        <v>0</v>
      </c>
      <c r="K197" s="74">
        <v>0</v>
      </c>
      <c r="L197" s="75" t="str">
        <f t="shared" si="10"/>
        <v/>
      </c>
      <c r="M197" s="61" t="str">
        <f t="shared" si="11"/>
        <v/>
      </c>
    </row>
    <row r="198" spans="1:13" ht="12.75" customHeight="1" x14ac:dyDescent="0.2">
      <c r="A198" s="46" t="s">
        <v>1646</v>
      </c>
      <c r="B198" s="46" t="s">
        <v>1635</v>
      </c>
      <c r="C198" s="74">
        <v>0</v>
      </c>
      <c r="D198" s="74">
        <v>0</v>
      </c>
      <c r="E198" s="75" t="str">
        <f t="shared" si="8"/>
        <v/>
      </c>
      <c r="F198" s="61">
        <f t="shared" si="9"/>
        <v>0</v>
      </c>
      <c r="G198" s="47">
        <v>1.0716743000000001E-2</v>
      </c>
      <c r="H198" s="122">
        <v>74.939250000000001</v>
      </c>
      <c r="I198" s="128"/>
      <c r="J198" s="74">
        <v>0</v>
      </c>
      <c r="K198" s="74">
        <v>0</v>
      </c>
      <c r="L198" s="75" t="str">
        <f t="shared" si="10"/>
        <v/>
      </c>
      <c r="M198" s="61" t="str">
        <f t="shared" si="11"/>
        <v/>
      </c>
    </row>
    <row r="199" spans="1:13" ht="12.75" customHeight="1" x14ac:dyDescent="0.2">
      <c r="A199" s="46" t="s">
        <v>1642</v>
      </c>
      <c r="B199" s="46" t="s">
        <v>1631</v>
      </c>
      <c r="C199" s="74">
        <v>0</v>
      </c>
      <c r="D199" s="74">
        <v>0</v>
      </c>
      <c r="E199" s="75" t="str">
        <f t="shared" ref="E199:E230" si="12">IF(ISERROR(C199/D199-1),"",IF((C199/D199-1)&gt;10000%,"",C199/D199-1))</f>
        <v/>
      </c>
      <c r="F199" s="61">
        <f t="shared" ref="F199:F230" si="13">C199/$C$231</f>
        <v>0</v>
      </c>
      <c r="G199" s="47">
        <v>0</v>
      </c>
      <c r="H199" s="122">
        <v>49.985086956521698</v>
      </c>
      <c r="I199" s="128"/>
      <c r="J199" s="74">
        <v>0</v>
      </c>
      <c r="K199" s="74">
        <v>0</v>
      </c>
      <c r="L199" s="75" t="str">
        <f t="shared" ref="L199:L230" si="14">IF(ISERROR(J199/K199-1),"",IF((J199/K199-1)&gt;10000%,"",J199/K199-1))</f>
        <v/>
      </c>
      <c r="M199" s="61" t="str">
        <f t="shared" ref="M199:M230" si="15">IF(ISERROR(J199/C199),"",IF(J199/C199&gt;10000%,"",J199/C199))</f>
        <v/>
      </c>
    </row>
    <row r="200" spans="1:13" ht="12.75" customHeight="1" x14ac:dyDescent="0.2">
      <c r="A200" s="46" t="s">
        <v>1157</v>
      </c>
      <c r="B200" s="46" t="s">
        <v>1158</v>
      </c>
      <c r="C200" s="74">
        <v>0</v>
      </c>
      <c r="D200" s="74">
        <v>0</v>
      </c>
      <c r="E200" s="75" t="str">
        <f t="shared" si="12"/>
        <v/>
      </c>
      <c r="F200" s="61">
        <f t="shared" si="13"/>
        <v>0</v>
      </c>
      <c r="G200" s="47">
        <v>0</v>
      </c>
      <c r="H200" s="122">
        <v>25.006782608695701</v>
      </c>
      <c r="I200" s="128"/>
      <c r="J200" s="74">
        <v>0</v>
      </c>
      <c r="K200" s="74">
        <v>0</v>
      </c>
      <c r="L200" s="75" t="str">
        <f t="shared" si="14"/>
        <v/>
      </c>
      <c r="M200" s="61" t="str">
        <f t="shared" si="15"/>
        <v/>
      </c>
    </row>
    <row r="201" spans="1:13" ht="12.75" customHeight="1" x14ac:dyDescent="0.2">
      <c r="A201" s="46" t="s">
        <v>1500</v>
      </c>
      <c r="B201" s="46" t="s">
        <v>1501</v>
      </c>
      <c r="C201" s="74">
        <v>0</v>
      </c>
      <c r="D201" s="74">
        <v>0</v>
      </c>
      <c r="E201" s="75" t="str">
        <f t="shared" si="12"/>
        <v/>
      </c>
      <c r="F201" s="61">
        <f t="shared" si="13"/>
        <v>0</v>
      </c>
      <c r="G201" s="47">
        <v>1.5664120000000001E-3</v>
      </c>
      <c r="H201" s="122">
        <v>19.994391304347801</v>
      </c>
      <c r="I201" s="128"/>
      <c r="J201" s="74">
        <v>0</v>
      </c>
      <c r="K201" s="74">
        <v>0</v>
      </c>
      <c r="L201" s="75" t="str">
        <f t="shared" si="14"/>
        <v/>
      </c>
      <c r="M201" s="61" t="str">
        <f t="shared" si="15"/>
        <v/>
      </c>
    </row>
    <row r="202" spans="1:13" ht="12.75" customHeight="1" x14ac:dyDescent="0.2">
      <c r="A202" s="46" t="s">
        <v>1510</v>
      </c>
      <c r="B202" s="46" t="s">
        <v>1511</v>
      </c>
      <c r="C202" s="74">
        <v>0</v>
      </c>
      <c r="D202" s="74">
        <v>0</v>
      </c>
      <c r="E202" s="75" t="str">
        <f t="shared" si="12"/>
        <v/>
      </c>
      <c r="F202" s="61">
        <f t="shared" si="13"/>
        <v>0</v>
      </c>
      <c r="G202" s="47">
        <v>2.1567750000000001E-3</v>
      </c>
      <c r="H202" s="122">
        <v>156.34860869565199</v>
      </c>
      <c r="I202" s="128"/>
      <c r="J202" s="74">
        <v>0</v>
      </c>
      <c r="K202" s="74">
        <v>0</v>
      </c>
      <c r="L202" s="75" t="str">
        <f t="shared" si="14"/>
        <v/>
      </c>
      <c r="M202" s="61" t="str">
        <f t="shared" si="15"/>
        <v/>
      </c>
    </row>
    <row r="203" spans="1:13" ht="12.75" customHeight="1" x14ac:dyDescent="0.2">
      <c r="A203" s="46" t="s">
        <v>1518</v>
      </c>
      <c r="B203" s="46" t="s">
        <v>1519</v>
      </c>
      <c r="C203" s="74">
        <v>0</v>
      </c>
      <c r="D203" s="74">
        <v>0</v>
      </c>
      <c r="E203" s="75" t="str">
        <f t="shared" si="12"/>
        <v/>
      </c>
      <c r="F203" s="61">
        <f t="shared" si="13"/>
        <v>0</v>
      </c>
      <c r="G203" s="47">
        <v>4.60867E-4</v>
      </c>
      <c r="H203" s="122">
        <v>156.411739130435</v>
      </c>
      <c r="I203" s="128"/>
      <c r="J203" s="74">
        <v>0</v>
      </c>
      <c r="K203" s="74">
        <v>0</v>
      </c>
      <c r="L203" s="75" t="str">
        <f t="shared" si="14"/>
        <v/>
      </c>
      <c r="M203" s="61" t="str">
        <f t="shared" si="15"/>
        <v/>
      </c>
    </row>
    <row r="204" spans="1:13" ht="12.75" customHeight="1" x14ac:dyDescent="0.2">
      <c r="A204" s="46" t="s">
        <v>1463</v>
      </c>
      <c r="B204" s="46" t="s">
        <v>1464</v>
      </c>
      <c r="C204" s="74">
        <v>0</v>
      </c>
      <c r="D204" s="74">
        <v>0</v>
      </c>
      <c r="E204" s="75" t="str">
        <f t="shared" si="12"/>
        <v/>
      </c>
      <c r="F204" s="61">
        <f t="shared" si="13"/>
        <v>0</v>
      </c>
      <c r="G204" s="47">
        <v>0</v>
      </c>
      <c r="H204" s="122">
        <v>40.0013043478261</v>
      </c>
      <c r="I204" s="128"/>
      <c r="J204" s="74">
        <v>0</v>
      </c>
      <c r="K204" s="74">
        <v>0</v>
      </c>
      <c r="L204" s="75" t="str">
        <f t="shared" si="14"/>
        <v/>
      </c>
      <c r="M204" s="61" t="str">
        <f t="shared" si="15"/>
        <v/>
      </c>
    </row>
    <row r="205" spans="1:13" ht="12.75" customHeight="1" x14ac:dyDescent="0.2">
      <c r="A205" s="46" t="s">
        <v>1651</v>
      </c>
      <c r="B205" s="46" t="s">
        <v>1639</v>
      </c>
      <c r="C205" s="74">
        <v>0</v>
      </c>
      <c r="D205" s="74">
        <v>0</v>
      </c>
      <c r="E205" s="75" t="str">
        <f t="shared" si="12"/>
        <v/>
      </c>
      <c r="F205" s="61">
        <f t="shared" si="13"/>
        <v>0</v>
      </c>
      <c r="G205" s="47">
        <v>0</v>
      </c>
      <c r="H205" s="122">
        <v>39.999608695652199</v>
      </c>
      <c r="I205" s="128"/>
      <c r="J205" s="74">
        <v>0</v>
      </c>
      <c r="K205" s="74">
        <v>0</v>
      </c>
      <c r="L205" s="75" t="str">
        <f t="shared" si="14"/>
        <v/>
      </c>
      <c r="M205" s="61" t="str">
        <f t="shared" si="15"/>
        <v/>
      </c>
    </row>
    <row r="206" spans="1:13" ht="12.75" customHeight="1" x14ac:dyDescent="0.2">
      <c r="A206" s="46" t="s">
        <v>1317</v>
      </c>
      <c r="B206" s="46" t="s">
        <v>1325</v>
      </c>
      <c r="C206" s="74">
        <v>0</v>
      </c>
      <c r="D206" s="74">
        <v>0</v>
      </c>
      <c r="E206" s="75" t="str">
        <f t="shared" si="12"/>
        <v/>
      </c>
      <c r="F206" s="61">
        <f t="shared" si="13"/>
        <v>0</v>
      </c>
      <c r="G206" s="47">
        <v>1.7707694999999999E-2</v>
      </c>
      <c r="H206" s="122">
        <v>89.978043478260901</v>
      </c>
      <c r="I206" s="128"/>
      <c r="J206" s="74">
        <v>0</v>
      </c>
      <c r="K206" s="74">
        <v>0</v>
      </c>
      <c r="L206" s="75" t="str">
        <f t="shared" si="14"/>
        <v/>
      </c>
      <c r="M206" s="61" t="str">
        <f t="shared" si="15"/>
        <v/>
      </c>
    </row>
    <row r="207" spans="1:13" ht="12.75" customHeight="1" x14ac:dyDescent="0.2">
      <c r="A207" s="46" t="s">
        <v>1319</v>
      </c>
      <c r="B207" s="46" t="s">
        <v>1327</v>
      </c>
      <c r="C207" s="74">
        <v>0</v>
      </c>
      <c r="D207" s="74">
        <v>0</v>
      </c>
      <c r="E207" s="75" t="str">
        <f t="shared" si="12"/>
        <v/>
      </c>
      <c r="F207" s="61">
        <f t="shared" si="13"/>
        <v>0</v>
      </c>
      <c r="G207" s="47">
        <v>2.697428E-3</v>
      </c>
      <c r="H207" s="122">
        <v>90.009</v>
      </c>
      <c r="I207" s="128"/>
      <c r="J207" s="74">
        <v>0</v>
      </c>
      <c r="K207" s="74">
        <v>0</v>
      </c>
      <c r="L207" s="75" t="str">
        <f t="shared" si="14"/>
        <v/>
      </c>
      <c r="M207" s="61" t="str">
        <f t="shared" si="15"/>
        <v/>
      </c>
    </row>
    <row r="208" spans="1:13" ht="12.75" customHeight="1" x14ac:dyDescent="0.2">
      <c r="A208" s="46" t="s">
        <v>1643</v>
      </c>
      <c r="B208" s="46" t="s">
        <v>1632</v>
      </c>
      <c r="C208" s="74">
        <v>0</v>
      </c>
      <c r="D208" s="74">
        <v>0</v>
      </c>
      <c r="E208" s="75" t="str">
        <f t="shared" si="12"/>
        <v/>
      </c>
      <c r="F208" s="61">
        <f t="shared" si="13"/>
        <v>0</v>
      </c>
      <c r="G208" s="47">
        <v>1.5052020000000001E-2</v>
      </c>
      <c r="H208" s="122">
        <v>100.007956521739</v>
      </c>
      <c r="I208" s="128"/>
      <c r="J208" s="74">
        <v>1.4572E-2</v>
      </c>
      <c r="K208" s="74">
        <v>0</v>
      </c>
      <c r="L208" s="75" t="str">
        <f t="shared" si="14"/>
        <v/>
      </c>
      <c r="M208" s="61" t="str">
        <f t="shared" si="15"/>
        <v/>
      </c>
    </row>
    <row r="209" spans="1:13" ht="12.75" customHeight="1" x14ac:dyDescent="0.2">
      <c r="A209" s="46" t="s">
        <v>1159</v>
      </c>
      <c r="B209" s="46" t="s">
        <v>1160</v>
      </c>
      <c r="C209" s="74">
        <v>0</v>
      </c>
      <c r="D209" s="74">
        <v>0</v>
      </c>
      <c r="E209" s="75" t="str">
        <f t="shared" si="12"/>
        <v/>
      </c>
      <c r="F209" s="61">
        <f t="shared" si="13"/>
        <v>0</v>
      </c>
      <c r="G209" s="47">
        <v>5.7669089999999998E-3</v>
      </c>
      <c r="H209" s="122">
        <v>49.995434782608697</v>
      </c>
      <c r="I209" s="128"/>
      <c r="J209" s="74">
        <v>0</v>
      </c>
      <c r="K209" s="74">
        <v>0</v>
      </c>
      <c r="L209" s="75" t="str">
        <f t="shared" si="14"/>
        <v/>
      </c>
      <c r="M209" s="61" t="str">
        <f t="shared" si="15"/>
        <v/>
      </c>
    </row>
    <row r="210" spans="1:13" ht="12.75" customHeight="1" x14ac:dyDescent="0.2">
      <c r="A210" s="46" t="s">
        <v>1494</v>
      </c>
      <c r="B210" s="46" t="s">
        <v>1495</v>
      </c>
      <c r="C210" s="74">
        <v>0</v>
      </c>
      <c r="D210" s="74">
        <v>0</v>
      </c>
      <c r="E210" s="75" t="str">
        <f t="shared" si="12"/>
        <v/>
      </c>
      <c r="F210" s="61">
        <f t="shared" si="13"/>
        <v>0</v>
      </c>
      <c r="G210" s="47">
        <v>8.3784969999999986E-3</v>
      </c>
      <c r="H210" s="122">
        <v>39.992565217391302</v>
      </c>
      <c r="I210" s="128"/>
      <c r="J210" s="74">
        <v>0</v>
      </c>
      <c r="K210" s="74">
        <v>0</v>
      </c>
      <c r="L210" s="75" t="str">
        <f t="shared" si="14"/>
        <v/>
      </c>
      <c r="M210" s="61" t="str">
        <f t="shared" si="15"/>
        <v/>
      </c>
    </row>
    <row r="211" spans="1:13" ht="12.75" customHeight="1" x14ac:dyDescent="0.2">
      <c r="A211" s="46" t="s">
        <v>1441</v>
      </c>
      <c r="B211" s="46" t="s">
        <v>1442</v>
      </c>
      <c r="C211" s="74">
        <v>0</v>
      </c>
      <c r="D211" s="74">
        <v>0</v>
      </c>
      <c r="E211" s="75" t="str">
        <f t="shared" si="12"/>
        <v/>
      </c>
      <c r="F211" s="61">
        <f t="shared" si="13"/>
        <v>0</v>
      </c>
      <c r="G211" s="47">
        <v>0</v>
      </c>
      <c r="H211" s="122">
        <v>59.994173913043497</v>
      </c>
      <c r="I211" s="128"/>
      <c r="J211" s="74">
        <v>0</v>
      </c>
      <c r="K211" s="74">
        <v>0</v>
      </c>
      <c r="L211" s="75" t="str">
        <f t="shared" si="14"/>
        <v/>
      </c>
      <c r="M211" s="61" t="str">
        <f t="shared" si="15"/>
        <v/>
      </c>
    </row>
    <row r="212" spans="1:13" ht="12.75" customHeight="1" x14ac:dyDescent="0.2">
      <c r="A212" s="46" t="s">
        <v>1512</v>
      </c>
      <c r="B212" s="46" t="s">
        <v>1513</v>
      </c>
      <c r="C212" s="74">
        <v>0</v>
      </c>
      <c r="D212" s="74">
        <v>0</v>
      </c>
      <c r="E212" s="75" t="str">
        <f t="shared" si="12"/>
        <v/>
      </c>
      <c r="F212" s="61">
        <f t="shared" si="13"/>
        <v>0</v>
      </c>
      <c r="G212" s="47">
        <v>9.8622000000000011E-4</v>
      </c>
      <c r="H212" s="122">
        <v>214.38434782608701</v>
      </c>
      <c r="I212" s="128"/>
      <c r="J212" s="74">
        <v>0</v>
      </c>
      <c r="K212" s="74">
        <v>0</v>
      </c>
      <c r="L212" s="75" t="str">
        <f t="shared" si="14"/>
        <v/>
      </c>
      <c r="M212" s="61" t="str">
        <f t="shared" si="15"/>
        <v/>
      </c>
    </row>
    <row r="213" spans="1:13" ht="12.75" customHeight="1" x14ac:dyDescent="0.2">
      <c r="A213" s="46" t="s">
        <v>1520</v>
      </c>
      <c r="B213" s="46" t="s">
        <v>1521</v>
      </c>
      <c r="C213" s="74">
        <v>0</v>
      </c>
      <c r="D213" s="74">
        <v>0</v>
      </c>
      <c r="E213" s="75" t="str">
        <f t="shared" si="12"/>
        <v/>
      </c>
      <c r="F213" s="61">
        <f t="shared" si="13"/>
        <v>0</v>
      </c>
      <c r="G213" s="47">
        <v>0</v>
      </c>
      <c r="H213" s="122">
        <v>200.08922222222199</v>
      </c>
      <c r="I213" s="128"/>
      <c r="J213" s="74">
        <v>0</v>
      </c>
      <c r="K213" s="74">
        <v>0</v>
      </c>
      <c r="L213" s="75" t="str">
        <f t="shared" si="14"/>
        <v/>
      </c>
      <c r="M213" s="61" t="str">
        <f t="shared" si="15"/>
        <v/>
      </c>
    </row>
    <row r="214" spans="1:13" ht="12.75" customHeight="1" x14ac:dyDescent="0.2">
      <c r="A214" s="46" t="s">
        <v>1457</v>
      </c>
      <c r="B214" s="46" t="s">
        <v>1458</v>
      </c>
      <c r="C214" s="74">
        <v>0</v>
      </c>
      <c r="D214" s="74">
        <v>4.3214999999999998E-3</v>
      </c>
      <c r="E214" s="75">
        <f t="shared" si="12"/>
        <v>-1</v>
      </c>
      <c r="F214" s="61">
        <f t="shared" si="13"/>
        <v>0</v>
      </c>
      <c r="G214" s="47">
        <v>0.15447535500000001</v>
      </c>
      <c r="H214" s="122">
        <v>60.011695652173898</v>
      </c>
      <c r="I214" s="128"/>
      <c r="J214" s="74">
        <v>0</v>
      </c>
      <c r="K214" s="74">
        <v>0</v>
      </c>
      <c r="L214" s="75" t="str">
        <f t="shared" si="14"/>
        <v/>
      </c>
      <c r="M214" s="61" t="str">
        <f t="shared" si="15"/>
        <v/>
      </c>
    </row>
    <row r="215" spans="1:13" ht="12.75" customHeight="1" x14ac:dyDescent="0.2">
      <c r="A215" s="46" t="s">
        <v>1465</v>
      </c>
      <c r="B215" s="46" t="s">
        <v>1466</v>
      </c>
      <c r="C215" s="74">
        <v>0</v>
      </c>
      <c r="D215" s="74">
        <v>0</v>
      </c>
      <c r="E215" s="75" t="str">
        <f t="shared" si="12"/>
        <v/>
      </c>
      <c r="F215" s="61">
        <f t="shared" si="13"/>
        <v>0</v>
      </c>
      <c r="G215" s="47">
        <v>1.070727E-2</v>
      </c>
      <c r="H215" s="122">
        <v>59.997913043478299</v>
      </c>
      <c r="I215" s="128"/>
      <c r="J215" s="74">
        <v>0</v>
      </c>
      <c r="K215" s="74">
        <v>0</v>
      </c>
      <c r="L215" s="75" t="str">
        <f t="shared" si="14"/>
        <v/>
      </c>
      <c r="M215" s="61" t="str">
        <f t="shared" si="15"/>
        <v/>
      </c>
    </row>
    <row r="216" spans="1:13" ht="12.75" customHeight="1" x14ac:dyDescent="0.2">
      <c r="A216" s="46" t="s">
        <v>1504</v>
      </c>
      <c r="B216" s="46" t="s">
        <v>1505</v>
      </c>
      <c r="C216" s="74">
        <v>0</v>
      </c>
      <c r="D216" s="74">
        <v>0</v>
      </c>
      <c r="E216" s="75" t="str">
        <f t="shared" si="12"/>
        <v/>
      </c>
      <c r="F216" s="61">
        <f t="shared" si="13"/>
        <v>0</v>
      </c>
      <c r="G216" s="47">
        <v>2.3740670000000001E-3</v>
      </c>
      <c r="H216" s="122">
        <v>59.986869565217397</v>
      </c>
      <c r="I216" s="128"/>
      <c r="J216" s="74">
        <v>0</v>
      </c>
      <c r="K216" s="74">
        <v>0</v>
      </c>
      <c r="L216" s="75" t="str">
        <f t="shared" si="14"/>
        <v/>
      </c>
      <c r="M216" s="61" t="str">
        <f t="shared" si="15"/>
        <v/>
      </c>
    </row>
    <row r="217" spans="1:13" ht="12.75" customHeight="1" x14ac:dyDescent="0.2">
      <c r="A217" s="46" t="s">
        <v>1522</v>
      </c>
      <c r="B217" s="46" t="s">
        <v>1523</v>
      </c>
      <c r="C217" s="74">
        <v>0</v>
      </c>
      <c r="D217" s="74">
        <v>2.631E-4</v>
      </c>
      <c r="E217" s="75">
        <f t="shared" si="12"/>
        <v>-1</v>
      </c>
      <c r="F217" s="61">
        <f t="shared" si="13"/>
        <v>0</v>
      </c>
      <c r="G217" s="47">
        <v>9.4203253000000001E-2</v>
      </c>
      <c r="H217" s="122">
        <v>259.22006249999998</v>
      </c>
      <c r="I217" s="128"/>
      <c r="J217" s="74">
        <v>4.6739999999999998E-4</v>
      </c>
      <c r="K217" s="74">
        <v>2.6323000000000004E-4</v>
      </c>
      <c r="L217" s="75">
        <f t="shared" si="14"/>
        <v>0.77563347642745861</v>
      </c>
      <c r="M217" s="61" t="str">
        <f t="shared" si="15"/>
        <v/>
      </c>
    </row>
    <row r="218" spans="1:13" ht="12.75" customHeight="1" x14ac:dyDescent="0.2">
      <c r="A218" s="46" t="s">
        <v>1467</v>
      </c>
      <c r="B218" s="46" t="s">
        <v>1468</v>
      </c>
      <c r="C218" s="74">
        <v>0</v>
      </c>
      <c r="D218" s="74">
        <v>0</v>
      </c>
      <c r="E218" s="75" t="str">
        <f t="shared" si="12"/>
        <v/>
      </c>
      <c r="F218" s="61">
        <f t="shared" si="13"/>
        <v>0</v>
      </c>
      <c r="G218" s="47">
        <v>4.6803366999999998E-2</v>
      </c>
      <c r="H218" s="122">
        <v>79.999478260869594</v>
      </c>
      <c r="I218" s="128"/>
      <c r="J218" s="74">
        <v>1.2137500000000001E-2</v>
      </c>
      <c r="K218" s="74">
        <v>1.3672500000000001E-2</v>
      </c>
      <c r="L218" s="75">
        <f t="shared" si="14"/>
        <v>-0.11226915341012977</v>
      </c>
      <c r="M218" s="61" t="str">
        <f t="shared" si="15"/>
        <v/>
      </c>
    </row>
    <row r="219" spans="1:13" ht="12.75" customHeight="1" x14ac:dyDescent="0.2">
      <c r="A219" s="46" t="s">
        <v>1203</v>
      </c>
      <c r="B219" s="46" t="s">
        <v>1202</v>
      </c>
      <c r="C219" s="74">
        <v>0</v>
      </c>
      <c r="D219" s="74">
        <v>0</v>
      </c>
      <c r="E219" s="75" t="str">
        <f t="shared" si="12"/>
        <v/>
      </c>
      <c r="F219" s="61">
        <f t="shared" si="13"/>
        <v>0</v>
      </c>
      <c r="G219" s="47">
        <v>1.91876841</v>
      </c>
      <c r="H219" s="122">
        <v>38.566391304347803</v>
      </c>
      <c r="I219" s="128"/>
      <c r="J219" s="74">
        <v>0</v>
      </c>
      <c r="K219" s="74">
        <v>0</v>
      </c>
      <c r="L219" s="75" t="str">
        <f t="shared" si="14"/>
        <v/>
      </c>
      <c r="M219" s="61" t="str">
        <f t="shared" si="15"/>
        <v/>
      </c>
    </row>
    <row r="220" spans="1:13" ht="12.75" customHeight="1" x14ac:dyDescent="0.2">
      <c r="A220" s="46" t="s">
        <v>2208</v>
      </c>
      <c r="B220" s="46" t="s">
        <v>2209</v>
      </c>
      <c r="C220" s="74">
        <v>0</v>
      </c>
      <c r="D220" s="74">
        <v>0</v>
      </c>
      <c r="E220" s="75" t="str">
        <f t="shared" si="12"/>
        <v/>
      </c>
      <c r="F220" s="61">
        <f t="shared" si="13"/>
        <v>0</v>
      </c>
      <c r="G220" s="47">
        <v>2.0223080000000001E-2</v>
      </c>
      <c r="H220" s="122">
        <v>153.93712500000001</v>
      </c>
      <c r="I220" s="128"/>
      <c r="J220" s="74">
        <v>0</v>
      </c>
      <c r="K220" s="74">
        <v>0</v>
      </c>
      <c r="L220" s="75" t="str">
        <f t="shared" si="14"/>
        <v/>
      </c>
      <c r="M220" s="61" t="str">
        <f t="shared" si="15"/>
        <v/>
      </c>
    </row>
    <row r="221" spans="1:13" ht="12.75" customHeight="1" x14ac:dyDescent="0.2">
      <c r="A221" s="46" t="s">
        <v>1582</v>
      </c>
      <c r="B221" s="46" t="s">
        <v>1583</v>
      </c>
      <c r="C221" s="74">
        <v>0</v>
      </c>
      <c r="D221" s="74">
        <v>0</v>
      </c>
      <c r="E221" s="75" t="str">
        <f t="shared" si="12"/>
        <v/>
      </c>
      <c r="F221" s="61">
        <f t="shared" si="13"/>
        <v>0</v>
      </c>
      <c r="G221" s="47">
        <v>0.21342232999999999</v>
      </c>
      <c r="H221" s="122">
        <v>96.332869565217393</v>
      </c>
      <c r="I221" s="128"/>
      <c r="J221" s="74">
        <v>0</v>
      </c>
      <c r="K221" s="74">
        <v>0</v>
      </c>
      <c r="L221" s="75" t="str">
        <f t="shared" si="14"/>
        <v/>
      </c>
      <c r="M221" s="61" t="str">
        <f t="shared" si="15"/>
        <v/>
      </c>
    </row>
    <row r="222" spans="1:13" ht="12.75" customHeight="1" x14ac:dyDescent="0.2">
      <c r="A222" s="46" t="s">
        <v>916</v>
      </c>
      <c r="B222" s="46" t="s">
        <v>786</v>
      </c>
      <c r="C222" s="74">
        <v>0</v>
      </c>
      <c r="D222" s="74">
        <v>0</v>
      </c>
      <c r="E222" s="75" t="str">
        <f t="shared" si="12"/>
        <v/>
      </c>
      <c r="F222" s="61">
        <f t="shared" si="13"/>
        <v>0</v>
      </c>
      <c r="G222" s="47">
        <v>0.26169532000000001</v>
      </c>
      <c r="H222" s="122">
        <v>26.8670434782609</v>
      </c>
      <c r="I222" s="128"/>
      <c r="J222" s="74">
        <v>0</v>
      </c>
      <c r="K222" s="74">
        <v>0</v>
      </c>
      <c r="L222" s="75" t="str">
        <f t="shared" si="14"/>
        <v/>
      </c>
      <c r="M222" s="61" t="str">
        <f t="shared" si="15"/>
        <v/>
      </c>
    </row>
    <row r="223" spans="1:13" ht="12.75" customHeight="1" x14ac:dyDescent="0.2">
      <c r="A223" s="46" t="s">
        <v>934</v>
      </c>
      <c r="B223" s="46" t="s">
        <v>823</v>
      </c>
      <c r="C223" s="74">
        <v>0</v>
      </c>
      <c r="D223" s="74">
        <v>0</v>
      </c>
      <c r="E223" s="75" t="str">
        <f t="shared" si="12"/>
        <v/>
      </c>
      <c r="F223" s="61">
        <f t="shared" si="13"/>
        <v>0</v>
      </c>
      <c r="G223" s="47">
        <v>0.15397702999999999</v>
      </c>
      <c r="H223" s="122">
        <v>52.993521739130401</v>
      </c>
      <c r="I223" s="128"/>
      <c r="J223" s="74">
        <v>0</v>
      </c>
      <c r="K223" s="74">
        <v>0</v>
      </c>
      <c r="L223" s="75" t="str">
        <f t="shared" si="14"/>
        <v/>
      </c>
      <c r="M223" s="61" t="str">
        <f t="shared" si="15"/>
        <v/>
      </c>
    </row>
    <row r="224" spans="1:13" ht="12.75" customHeight="1" x14ac:dyDescent="0.2">
      <c r="A224" s="46" t="s">
        <v>1217</v>
      </c>
      <c r="B224" s="46" t="s">
        <v>803</v>
      </c>
      <c r="C224" s="74">
        <v>0</v>
      </c>
      <c r="D224" s="74">
        <v>2.8743000000000002E-3</v>
      </c>
      <c r="E224" s="75">
        <f t="shared" si="12"/>
        <v>-1</v>
      </c>
      <c r="F224" s="61">
        <f t="shared" si="13"/>
        <v>0</v>
      </c>
      <c r="G224" s="47">
        <v>0.36808506000000002</v>
      </c>
      <c r="H224" s="122">
        <v>163.14073913043501</v>
      </c>
      <c r="I224" s="128"/>
      <c r="J224" s="74">
        <v>0</v>
      </c>
      <c r="K224" s="74">
        <v>0</v>
      </c>
      <c r="L224" s="75" t="str">
        <f t="shared" si="14"/>
        <v/>
      </c>
      <c r="M224" s="61" t="str">
        <f t="shared" si="15"/>
        <v/>
      </c>
    </row>
    <row r="225" spans="1:13" ht="12.75" customHeight="1" x14ac:dyDescent="0.2">
      <c r="A225" s="46" t="s">
        <v>915</v>
      </c>
      <c r="B225" s="46" t="s">
        <v>785</v>
      </c>
      <c r="C225" s="74">
        <v>0</v>
      </c>
      <c r="D225" s="74">
        <v>2.17986E-3</v>
      </c>
      <c r="E225" s="75">
        <f t="shared" si="12"/>
        <v>-1</v>
      </c>
      <c r="F225" s="61">
        <f t="shared" si="13"/>
        <v>0</v>
      </c>
      <c r="G225" s="47">
        <v>4.6212361399999997</v>
      </c>
      <c r="H225" s="122">
        <v>19.3709130434783</v>
      </c>
      <c r="I225" s="128"/>
      <c r="J225" s="74">
        <v>0</v>
      </c>
      <c r="K225" s="74">
        <v>0</v>
      </c>
      <c r="L225" s="75" t="str">
        <f t="shared" si="14"/>
        <v/>
      </c>
      <c r="M225" s="61" t="str">
        <f t="shared" si="15"/>
        <v/>
      </c>
    </row>
    <row r="226" spans="1:13" ht="12.75" customHeight="1" x14ac:dyDescent="0.2">
      <c r="A226" s="46" t="s">
        <v>922</v>
      </c>
      <c r="B226" s="46" t="s">
        <v>807</v>
      </c>
      <c r="C226" s="74">
        <v>0</v>
      </c>
      <c r="D226" s="74">
        <v>0</v>
      </c>
      <c r="E226" s="75" t="str">
        <f t="shared" si="12"/>
        <v/>
      </c>
      <c r="F226" s="61">
        <f t="shared" si="13"/>
        <v>0</v>
      </c>
      <c r="G226" s="47">
        <v>1.32129326</v>
      </c>
      <c r="H226" s="122">
        <v>64.676304347826104</v>
      </c>
      <c r="I226" s="128"/>
      <c r="J226" s="74">
        <v>0</v>
      </c>
      <c r="K226" s="74">
        <v>0</v>
      </c>
      <c r="L226" s="75" t="str">
        <f t="shared" si="14"/>
        <v/>
      </c>
      <c r="M226" s="61" t="str">
        <f t="shared" si="15"/>
        <v/>
      </c>
    </row>
    <row r="227" spans="1:13" ht="12.75" customHeight="1" x14ac:dyDescent="0.2">
      <c r="A227" s="46" t="s">
        <v>1233</v>
      </c>
      <c r="B227" s="46" t="s">
        <v>791</v>
      </c>
      <c r="C227" s="74">
        <v>0</v>
      </c>
      <c r="D227" s="74">
        <v>0</v>
      </c>
      <c r="E227" s="75" t="str">
        <f t="shared" si="12"/>
        <v/>
      </c>
      <c r="F227" s="61">
        <f t="shared" si="13"/>
        <v>0</v>
      </c>
      <c r="G227" s="47">
        <v>0.14242417999999998</v>
      </c>
      <c r="H227" s="122">
        <v>191.361217391304</v>
      </c>
      <c r="I227" s="128"/>
      <c r="J227" s="74">
        <v>0</v>
      </c>
      <c r="K227" s="74">
        <v>0</v>
      </c>
      <c r="L227" s="75" t="str">
        <f t="shared" si="14"/>
        <v/>
      </c>
      <c r="M227" s="61" t="str">
        <f t="shared" si="15"/>
        <v/>
      </c>
    </row>
    <row r="228" spans="1:13" ht="12.75" customHeight="1" x14ac:dyDescent="0.2">
      <c r="A228" s="46" t="s">
        <v>909</v>
      </c>
      <c r="B228" s="46" t="s">
        <v>778</v>
      </c>
      <c r="C228" s="74">
        <v>0</v>
      </c>
      <c r="D228" s="74">
        <v>0</v>
      </c>
      <c r="E228" s="75" t="str">
        <f t="shared" si="12"/>
        <v/>
      </c>
      <c r="F228" s="61">
        <f t="shared" si="13"/>
        <v>0</v>
      </c>
      <c r="G228" s="47">
        <v>0.19414142000000001</v>
      </c>
      <c r="H228" s="122">
        <v>114.011173913043</v>
      </c>
      <c r="I228" s="128"/>
      <c r="J228" s="74">
        <v>0</v>
      </c>
      <c r="K228" s="74">
        <v>0</v>
      </c>
      <c r="L228" s="75" t="str">
        <f t="shared" si="14"/>
        <v/>
      </c>
      <c r="M228" s="61" t="str">
        <f t="shared" si="15"/>
        <v/>
      </c>
    </row>
    <row r="229" spans="1:13" ht="12.75" customHeight="1" x14ac:dyDescent="0.2">
      <c r="A229" s="46" t="s">
        <v>1242</v>
      </c>
      <c r="B229" s="46" t="s">
        <v>812</v>
      </c>
      <c r="C229" s="74">
        <v>0</v>
      </c>
      <c r="D229" s="74">
        <v>0</v>
      </c>
      <c r="E229" s="75" t="str">
        <f t="shared" si="12"/>
        <v/>
      </c>
      <c r="F229" s="61">
        <f t="shared" si="13"/>
        <v>0</v>
      </c>
      <c r="G229" s="47">
        <v>0.27605759999999996</v>
      </c>
      <c r="H229" s="122">
        <v>192.571956521739</v>
      </c>
      <c r="I229" s="128"/>
      <c r="J229" s="74">
        <v>0</v>
      </c>
      <c r="K229" s="74">
        <v>0</v>
      </c>
      <c r="L229" s="75" t="str">
        <f t="shared" si="14"/>
        <v/>
      </c>
      <c r="M229" s="61" t="str">
        <f t="shared" si="15"/>
        <v/>
      </c>
    </row>
    <row r="230" spans="1:13" ht="12.75" customHeight="1" x14ac:dyDescent="0.2">
      <c r="A230" s="46" t="s">
        <v>1118</v>
      </c>
      <c r="B230" s="46" t="s">
        <v>529</v>
      </c>
      <c r="C230" s="74">
        <v>0</v>
      </c>
      <c r="D230" s="74">
        <v>0</v>
      </c>
      <c r="E230" s="75" t="str">
        <f t="shared" si="12"/>
        <v/>
      </c>
      <c r="F230" s="61">
        <f t="shared" si="13"/>
        <v>0</v>
      </c>
      <c r="G230" s="47">
        <v>10.893525029999999</v>
      </c>
      <c r="H230" s="122">
        <v>50.233499999999999</v>
      </c>
      <c r="I230" s="128"/>
      <c r="J230" s="74">
        <v>0</v>
      </c>
      <c r="K230" s="74">
        <v>0</v>
      </c>
      <c r="L230" s="75" t="str">
        <f t="shared" si="14"/>
        <v/>
      </c>
      <c r="M230" s="61" t="str">
        <f t="shared" si="15"/>
        <v/>
      </c>
    </row>
    <row r="231" spans="1:13" x14ac:dyDescent="0.2">
      <c r="A231" s="9"/>
      <c r="B231" s="72">
        <f>COUNTA(B7:B230)</f>
        <v>224</v>
      </c>
      <c r="C231" s="64">
        <f>SUM(C7:C230)</f>
        <v>259.55418310900018</v>
      </c>
      <c r="D231" s="64">
        <f>SUM(D7:D230)</f>
        <v>252.03869218499997</v>
      </c>
      <c r="E231" s="73">
        <f>IF(ISERROR(C231/D231-1),"",((C231/D231-1)))</f>
        <v>2.9818798291826321E-2</v>
      </c>
      <c r="F231" s="84">
        <f>SUM(F7:F230)</f>
        <v>0.99999999999999956</v>
      </c>
      <c r="G231" s="85">
        <f>SUM(G7:G230)</f>
        <v>15589.100176555268</v>
      </c>
      <c r="H231" s="111"/>
      <c r="I231" s="132"/>
      <c r="J231" s="83">
        <f>SUM(J7:J230)</f>
        <v>694.12895080730084</v>
      </c>
      <c r="K231" s="64">
        <f>SUM(K7:K230)</f>
        <v>721.69946078000009</v>
      </c>
      <c r="L231" s="73">
        <f>IF(ISERROR(J231/K231-1),"",((J231/K231-1)))</f>
        <v>-3.8202203924195155E-2</v>
      </c>
      <c r="M231" s="51">
        <f>IF(ISERROR(J231/C231),"",(J231/C231))</f>
        <v>2.6743123246671017</v>
      </c>
    </row>
    <row r="232" spans="1:13" x14ac:dyDescent="0.2">
      <c r="A232" s="10"/>
      <c r="B232" s="10"/>
      <c r="C232" s="86"/>
      <c r="D232" s="86"/>
      <c r="E232" s="87"/>
      <c r="F232" s="52"/>
      <c r="G232" s="17"/>
      <c r="H232" s="8"/>
      <c r="J232" s="86"/>
      <c r="K232" s="86"/>
      <c r="L232" s="87"/>
    </row>
    <row r="233" spans="1:13" x14ac:dyDescent="0.2">
      <c r="A233" s="54" t="s">
        <v>308</v>
      </c>
      <c r="B233" s="10"/>
      <c r="C233" s="86"/>
      <c r="D233" s="86"/>
      <c r="E233" s="87"/>
      <c r="F233" s="17"/>
      <c r="G233" s="17"/>
      <c r="H233" s="8"/>
      <c r="J233" s="86"/>
      <c r="K233" s="86"/>
      <c r="L233" s="87"/>
    </row>
    <row r="234" spans="1:13" x14ac:dyDescent="0.2">
      <c r="A234" s="68" t="s">
        <v>2182</v>
      </c>
      <c r="B234" s="10"/>
      <c r="C234" s="86"/>
      <c r="D234" s="86"/>
      <c r="E234" s="87"/>
      <c r="F234" s="17"/>
      <c r="G234" s="17"/>
      <c r="H234" s="8"/>
      <c r="J234" s="86"/>
      <c r="K234" s="86"/>
      <c r="L234" s="87"/>
    </row>
    <row r="235" spans="1:13" x14ac:dyDescent="0.2">
      <c r="A235" s="10"/>
      <c r="B235" s="10"/>
      <c r="C235" s="86"/>
      <c r="D235" s="86"/>
      <c r="E235" s="87"/>
      <c r="F235" s="17"/>
      <c r="G235" s="17"/>
      <c r="H235" s="8"/>
      <c r="J235" s="86"/>
      <c r="K235" s="86"/>
      <c r="L235" s="87"/>
    </row>
    <row r="236" spans="1:13" x14ac:dyDescent="0.2">
      <c r="A236" s="11" t="s">
        <v>70</v>
      </c>
      <c r="B236" s="10"/>
      <c r="C236" s="86"/>
      <c r="D236" s="86"/>
      <c r="E236" s="87"/>
      <c r="F236" s="11"/>
      <c r="G236" s="17"/>
      <c r="H236" s="8"/>
      <c r="J236" s="86"/>
      <c r="K236" s="86"/>
      <c r="L236" s="87"/>
    </row>
  </sheetData>
  <autoFilter ref="A6:M231"/>
  <sortState ref="A7:M230">
    <sortCondition descending="1" ref="C7:C230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50"/>
  <sheetViews>
    <sheetView showGridLines="0" zoomScaleNormal="100" workbookViewId="0">
      <selection activeCell="M7" sqref="M7"/>
    </sheetView>
  </sheetViews>
  <sheetFormatPr defaultColWidth="9.140625" defaultRowHeight="12.75" x14ac:dyDescent="0.2"/>
  <cols>
    <col min="1" max="1" width="56.42578125" style="91" customWidth="1"/>
    <col min="2" max="2" width="13.5703125" style="91" customWidth="1"/>
    <col min="3" max="5" width="11.42578125" style="54" customWidth="1"/>
    <col min="6" max="6" width="11.42578125" style="91" customWidth="1"/>
    <col min="7" max="7" width="11.42578125" style="92" customWidth="1"/>
    <col min="8" max="8" width="11.42578125" style="93" customWidth="1"/>
    <col min="9" max="9" width="5.42578125" style="89" customWidth="1"/>
    <col min="10" max="12" width="11.85546875" style="89" customWidth="1"/>
    <col min="13" max="16384" width="9.140625" style="89"/>
  </cols>
  <sheetData>
    <row r="1" spans="1:13" s="92" customFormat="1" ht="20.25" x14ac:dyDescent="0.2">
      <c r="A1" s="90" t="s">
        <v>1139</v>
      </c>
      <c r="B1" s="91"/>
      <c r="C1" s="54"/>
      <c r="D1" s="54"/>
      <c r="E1" s="54"/>
      <c r="F1" s="91"/>
      <c r="H1" s="93"/>
    </row>
    <row r="2" spans="1:13" s="92" customFormat="1" ht="15.75" customHeight="1" x14ac:dyDescent="0.2">
      <c r="A2" s="6" t="s">
        <v>2925</v>
      </c>
      <c r="B2" s="91"/>
      <c r="C2" s="88"/>
      <c r="D2" s="88"/>
      <c r="E2" s="88"/>
      <c r="F2" s="91"/>
      <c r="H2" s="93"/>
    </row>
    <row r="3" spans="1:13" s="92" customFormat="1" ht="12" x14ac:dyDescent="0.2">
      <c r="A3" s="91"/>
      <c r="B3" s="91"/>
      <c r="C3" s="54"/>
      <c r="D3" s="54"/>
      <c r="E3" s="54"/>
      <c r="F3" s="91"/>
      <c r="H3" s="93"/>
    </row>
    <row r="4" spans="1:13" s="92" customFormat="1" ht="12" x14ac:dyDescent="0.2">
      <c r="C4" s="123"/>
      <c r="D4" s="123"/>
      <c r="E4" s="123"/>
      <c r="F4" s="141"/>
      <c r="G4" s="141"/>
      <c r="H4" s="144"/>
      <c r="I4" s="141"/>
      <c r="J4" s="141"/>
      <c r="K4" s="141"/>
      <c r="L4" s="141"/>
      <c r="M4" s="141"/>
    </row>
    <row r="5" spans="1:13" s="7" customFormat="1" ht="22.5" customHeight="1" x14ac:dyDescent="0.2">
      <c r="A5" s="153" t="s">
        <v>1140</v>
      </c>
      <c r="B5" s="154" t="s">
        <v>106</v>
      </c>
      <c r="C5" s="178" t="s">
        <v>697</v>
      </c>
      <c r="D5" s="179"/>
      <c r="E5" s="180"/>
      <c r="F5" s="155"/>
      <c r="G5" s="154" t="s">
        <v>306</v>
      </c>
      <c r="H5" s="156" t="s">
        <v>190</v>
      </c>
      <c r="J5" s="183" t="s">
        <v>2180</v>
      </c>
      <c r="K5" s="184"/>
      <c r="L5" s="185"/>
      <c r="M5" s="159"/>
    </row>
    <row r="6" spans="1:13" s="45" customFormat="1" ht="22.5" x14ac:dyDescent="0.2">
      <c r="A6" s="116"/>
      <c r="B6" s="117"/>
      <c r="C6" s="79" t="s">
        <v>2930</v>
      </c>
      <c r="D6" s="79" t="s">
        <v>2749</v>
      </c>
      <c r="E6" s="80" t="s">
        <v>103</v>
      </c>
      <c r="F6" s="114" t="s">
        <v>104</v>
      </c>
      <c r="G6" s="114" t="s">
        <v>307</v>
      </c>
      <c r="H6" s="114" t="s">
        <v>962</v>
      </c>
      <c r="J6" s="136" t="s">
        <v>2930</v>
      </c>
      <c r="K6" s="79" t="s">
        <v>2749</v>
      </c>
      <c r="L6" s="80" t="s">
        <v>103</v>
      </c>
      <c r="M6" s="149" t="s">
        <v>105</v>
      </c>
    </row>
    <row r="7" spans="1:13" ht="12.75" customHeight="1" x14ac:dyDescent="0.2">
      <c r="A7" s="94" t="s">
        <v>477</v>
      </c>
      <c r="B7" s="94" t="s">
        <v>464</v>
      </c>
      <c r="C7" s="120">
        <v>2.7963026830000004</v>
      </c>
      <c r="D7" s="120">
        <v>1.5173266910000001</v>
      </c>
      <c r="E7" s="75">
        <f t="shared" ref="E7:E38" si="0">IF(ISERROR(C7/D7-1),"",IF((C7/D7-1)&gt;10000%,"",C7/D7-1))</f>
        <v>0.84291405376721218</v>
      </c>
      <c r="F7" s="95">
        <f t="shared" ref="F7:F38" si="1">C7/$C$146</f>
        <v>0.58713066114074353</v>
      </c>
      <c r="G7" s="166">
        <v>21.0766937</v>
      </c>
      <c r="H7" s="125">
        <v>317.40934782608701</v>
      </c>
      <c r="J7" s="152">
        <v>3.0086058199999997</v>
      </c>
      <c r="K7" s="152">
        <v>1.26299915</v>
      </c>
      <c r="L7" s="75">
        <f t="shared" ref="L7:L38" si="2">IF(ISERROR(J7/K7-1),"",IF((J7/K7-1)&gt;10000%,"",J7/K7-1))</f>
        <v>1.3821123078348863</v>
      </c>
      <c r="M7" s="75">
        <f t="shared" ref="M7:M38" si="3">IF(ISERROR(J7/C7),"",IF(J7/C7&gt;10000%,"",J7/C7))</f>
        <v>1.0759228027390193</v>
      </c>
    </row>
    <row r="8" spans="1:13" ht="12.75" customHeight="1" x14ac:dyDescent="0.2">
      <c r="A8" s="94" t="s">
        <v>686</v>
      </c>
      <c r="B8" s="94" t="s">
        <v>674</v>
      </c>
      <c r="C8" s="120">
        <v>0.50805073999999995</v>
      </c>
      <c r="D8" s="120">
        <v>0.39848675</v>
      </c>
      <c r="E8" s="75">
        <f t="shared" si="0"/>
        <v>0.27495014577021681</v>
      </c>
      <c r="F8" s="95">
        <f t="shared" si="1"/>
        <v>0.10667377629850235</v>
      </c>
      <c r="G8" s="166">
        <v>5.9203719699999997</v>
      </c>
      <c r="H8" s="125">
        <v>26.299304347826101</v>
      </c>
      <c r="J8" s="152">
        <v>2.833157E-2</v>
      </c>
      <c r="K8" s="152">
        <v>0.20764385999999999</v>
      </c>
      <c r="L8" s="75">
        <f t="shared" si="2"/>
        <v>-0.86355690941210583</v>
      </c>
      <c r="M8" s="75">
        <f t="shared" si="3"/>
        <v>5.5765237149344581E-2</v>
      </c>
    </row>
    <row r="9" spans="1:13" ht="12.75" customHeight="1" x14ac:dyDescent="0.2">
      <c r="A9" s="94" t="s">
        <v>1362</v>
      </c>
      <c r="B9" s="94" t="s">
        <v>1363</v>
      </c>
      <c r="C9" s="120">
        <v>0.24450154000000002</v>
      </c>
      <c r="D9" s="120">
        <v>1.6742240000000002E-2</v>
      </c>
      <c r="E9" s="75">
        <f t="shared" si="0"/>
        <v>13.603872600082187</v>
      </c>
      <c r="F9" s="95">
        <f t="shared" si="1"/>
        <v>5.1337200261925273E-2</v>
      </c>
      <c r="G9" s="166">
        <v>0.41577460199999999</v>
      </c>
      <c r="H9" s="125">
        <v>24.204130434782599</v>
      </c>
      <c r="J9" s="152">
        <v>1.7410720000000001E-2</v>
      </c>
      <c r="K9" s="152">
        <v>3.1872399999999996E-3</v>
      </c>
      <c r="L9" s="75">
        <f t="shared" si="2"/>
        <v>4.4626322460812498</v>
      </c>
      <c r="M9" s="75">
        <f t="shared" si="3"/>
        <v>7.1209040237537977E-2</v>
      </c>
    </row>
    <row r="10" spans="1:13" ht="12.75" customHeight="1" x14ac:dyDescent="0.2">
      <c r="A10" s="94" t="s">
        <v>486</v>
      </c>
      <c r="B10" s="94" t="s">
        <v>473</v>
      </c>
      <c r="C10" s="120">
        <v>0.1876254</v>
      </c>
      <c r="D10" s="120">
        <v>0.16835201</v>
      </c>
      <c r="E10" s="75">
        <f t="shared" si="0"/>
        <v>0.11448268422812413</v>
      </c>
      <c r="F10" s="95">
        <f t="shared" si="1"/>
        <v>3.9395100472675276E-2</v>
      </c>
      <c r="G10" s="166">
        <v>6.0264600638103003</v>
      </c>
      <c r="H10" s="125">
        <v>250.908681818182</v>
      </c>
      <c r="J10" s="152">
        <v>0.36222086266656695</v>
      </c>
      <c r="K10" s="152">
        <v>0.27355021000000002</v>
      </c>
      <c r="L10" s="75">
        <f t="shared" si="2"/>
        <v>0.32414763149539128</v>
      </c>
      <c r="M10" s="75">
        <f t="shared" si="3"/>
        <v>1.9305534467431753</v>
      </c>
    </row>
    <row r="11" spans="1:13" ht="12.75" customHeight="1" x14ac:dyDescent="0.2">
      <c r="A11" s="94" t="s">
        <v>1542</v>
      </c>
      <c r="B11" s="94" t="s">
        <v>1543</v>
      </c>
      <c r="C11" s="120">
        <v>0.15447767000000001</v>
      </c>
      <c r="D11" s="120">
        <v>0</v>
      </c>
      <c r="E11" s="75" t="str">
        <f t="shared" si="0"/>
        <v/>
      </c>
      <c r="F11" s="95">
        <f t="shared" si="1"/>
        <v>3.2435178448305915E-2</v>
      </c>
      <c r="G11" s="166">
        <v>0.200827587</v>
      </c>
      <c r="H11" s="125">
        <v>24.7437826086956</v>
      </c>
      <c r="J11" s="152">
        <v>0</v>
      </c>
      <c r="K11" s="152">
        <v>0</v>
      </c>
      <c r="L11" s="75" t="str">
        <f t="shared" si="2"/>
        <v/>
      </c>
      <c r="M11" s="75">
        <f t="shared" si="3"/>
        <v>0</v>
      </c>
    </row>
    <row r="12" spans="1:13" ht="12.75" customHeight="1" x14ac:dyDescent="0.2">
      <c r="A12" s="94" t="s">
        <v>1534</v>
      </c>
      <c r="B12" s="94" t="s">
        <v>1535</v>
      </c>
      <c r="C12" s="120">
        <v>9.8477700000000001E-2</v>
      </c>
      <c r="D12" s="120">
        <v>0</v>
      </c>
      <c r="E12" s="75" t="str">
        <f t="shared" si="0"/>
        <v/>
      </c>
      <c r="F12" s="95">
        <f t="shared" si="1"/>
        <v>2.0677045249832774E-2</v>
      </c>
      <c r="G12" s="166">
        <v>0.20649520999999998</v>
      </c>
      <c r="H12" s="125">
        <v>63.3522173913044</v>
      </c>
      <c r="J12" s="152">
        <v>0</v>
      </c>
      <c r="K12" s="152">
        <v>0</v>
      </c>
      <c r="L12" s="75" t="str">
        <f t="shared" si="2"/>
        <v/>
      </c>
      <c r="M12" s="75">
        <f t="shared" si="3"/>
        <v>0</v>
      </c>
    </row>
    <row r="13" spans="1:13" ht="12.75" customHeight="1" x14ac:dyDescent="0.2">
      <c r="A13" s="94" t="s">
        <v>480</v>
      </c>
      <c r="B13" s="94" t="s">
        <v>467</v>
      </c>
      <c r="C13" s="120">
        <v>8.41166E-2</v>
      </c>
      <c r="D13" s="120">
        <v>7.5259530000000005E-2</v>
      </c>
      <c r="E13" s="75">
        <f t="shared" si="0"/>
        <v>0.11768702249402829</v>
      </c>
      <c r="F13" s="95">
        <f t="shared" si="1"/>
        <v>1.7661691372382618E-2</v>
      </c>
      <c r="G13" s="166">
        <v>2.2785414900000003</v>
      </c>
      <c r="H13" s="125">
        <v>44.077695652173901</v>
      </c>
      <c r="J13" s="152">
        <v>4.025985E-2</v>
      </c>
      <c r="K13" s="152">
        <v>2.549388E-2</v>
      </c>
      <c r="L13" s="75">
        <f t="shared" si="2"/>
        <v>0.57919665425584488</v>
      </c>
      <c r="M13" s="75">
        <f t="shared" si="3"/>
        <v>0.478619559040665</v>
      </c>
    </row>
    <row r="14" spans="1:13" ht="12.75" customHeight="1" x14ac:dyDescent="0.2">
      <c r="A14" s="94" t="s">
        <v>484</v>
      </c>
      <c r="B14" s="94" t="s">
        <v>471</v>
      </c>
      <c r="C14" s="120">
        <v>6.6066239999999998E-2</v>
      </c>
      <c r="D14" s="120">
        <v>1.6100200000000002E-2</v>
      </c>
      <c r="E14" s="75">
        <f t="shared" si="0"/>
        <v>3.1034421932646792</v>
      </c>
      <c r="F14" s="95">
        <f t="shared" si="1"/>
        <v>1.3871715464174246E-2</v>
      </c>
      <c r="G14" s="166">
        <v>0.42057884000000001</v>
      </c>
      <c r="H14" s="125">
        <v>25.839217391304299</v>
      </c>
      <c r="J14" s="152">
        <v>0</v>
      </c>
      <c r="K14" s="152">
        <v>0</v>
      </c>
      <c r="L14" s="75" t="str">
        <f t="shared" si="2"/>
        <v/>
      </c>
      <c r="M14" s="75">
        <f t="shared" si="3"/>
        <v>0</v>
      </c>
    </row>
    <row r="15" spans="1:13" ht="12.75" customHeight="1" x14ac:dyDescent="0.2">
      <c r="A15" s="94" t="s">
        <v>1298</v>
      </c>
      <c r="B15" s="94" t="s">
        <v>1297</v>
      </c>
      <c r="C15" s="120">
        <v>6.4069180000000003E-2</v>
      </c>
      <c r="D15" s="120">
        <v>1.1839999999999999E-3</v>
      </c>
      <c r="E15" s="75">
        <f t="shared" si="0"/>
        <v>53.112483108108115</v>
      </c>
      <c r="F15" s="95">
        <f t="shared" si="1"/>
        <v>1.3452399213016563E-2</v>
      </c>
      <c r="G15" s="166">
        <v>0.21104600300000001</v>
      </c>
      <c r="H15" s="125">
        <v>384.82742857142898</v>
      </c>
      <c r="J15" s="152">
        <v>2.7924999999999998E-3</v>
      </c>
      <c r="K15" s="152">
        <v>2.0067650000000003E-2</v>
      </c>
      <c r="L15" s="75">
        <f t="shared" si="2"/>
        <v>-0.86084568945541706</v>
      </c>
      <c r="M15" s="75">
        <f t="shared" si="3"/>
        <v>4.3585699083397038E-2</v>
      </c>
    </row>
    <row r="16" spans="1:13" ht="12.75" customHeight="1" x14ac:dyDescent="0.2">
      <c r="A16" s="94" t="s">
        <v>1266</v>
      </c>
      <c r="B16" s="94" t="s">
        <v>1265</v>
      </c>
      <c r="C16" s="120">
        <v>5.4850989999999995E-2</v>
      </c>
      <c r="D16" s="120">
        <v>1.40109E-2</v>
      </c>
      <c r="E16" s="75">
        <f t="shared" si="0"/>
        <v>2.9148798435503784</v>
      </c>
      <c r="F16" s="95">
        <f t="shared" si="1"/>
        <v>1.1516885571333662E-2</v>
      </c>
      <c r="G16" s="166">
        <v>0.27484999999999998</v>
      </c>
      <c r="H16" s="125">
        <v>210.14372222222201</v>
      </c>
      <c r="J16" s="152">
        <v>1.784E-3</v>
      </c>
      <c r="K16" s="152">
        <v>0</v>
      </c>
      <c r="L16" s="75" t="str">
        <f t="shared" si="2"/>
        <v/>
      </c>
      <c r="M16" s="75">
        <f t="shared" si="3"/>
        <v>3.2524481326590464E-2</v>
      </c>
    </row>
    <row r="17" spans="1:13" ht="12.75" customHeight="1" x14ac:dyDescent="0.2">
      <c r="A17" s="94" t="s">
        <v>322</v>
      </c>
      <c r="B17" s="94" t="s">
        <v>323</v>
      </c>
      <c r="C17" s="120">
        <v>4.7210540000000002E-2</v>
      </c>
      <c r="D17" s="120">
        <v>1.7947500000000002E-2</v>
      </c>
      <c r="E17" s="75">
        <f t="shared" si="0"/>
        <v>1.6304800111436131</v>
      </c>
      <c r="F17" s="95">
        <f t="shared" si="1"/>
        <v>9.9126449119855582E-3</v>
      </c>
      <c r="G17" s="166">
        <v>12.152559400000001</v>
      </c>
      <c r="H17" s="125">
        <v>348.12117391304298</v>
      </c>
      <c r="J17" s="152">
        <v>5.8304660000000001E-2</v>
      </c>
      <c r="K17" s="152">
        <v>1.8750119999999999E-2</v>
      </c>
      <c r="L17" s="75">
        <f t="shared" si="2"/>
        <v>2.1095619654700881</v>
      </c>
      <c r="M17" s="75">
        <f t="shared" si="3"/>
        <v>1.2349924402474532</v>
      </c>
    </row>
    <row r="18" spans="1:13" ht="12.75" customHeight="1" x14ac:dyDescent="0.2">
      <c r="A18" s="94" t="s">
        <v>483</v>
      </c>
      <c r="B18" s="94" t="s">
        <v>470</v>
      </c>
      <c r="C18" s="120">
        <v>4.2619900000000002E-2</v>
      </c>
      <c r="D18" s="120">
        <v>0</v>
      </c>
      <c r="E18" s="75" t="str">
        <f t="shared" si="0"/>
        <v/>
      </c>
      <c r="F18" s="95">
        <f t="shared" si="1"/>
        <v>8.9487630280088576E-3</v>
      </c>
      <c r="G18" s="166">
        <v>0.41410342</v>
      </c>
      <c r="H18" s="125">
        <v>24.363695652173899</v>
      </c>
      <c r="J18" s="152">
        <v>0</v>
      </c>
      <c r="K18" s="152">
        <v>0</v>
      </c>
      <c r="L18" s="75" t="str">
        <f t="shared" si="2"/>
        <v/>
      </c>
      <c r="M18" s="75">
        <f t="shared" si="3"/>
        <v>0</v>
      </c>
    </row>
    <row r="19" spans="1:13" ht="12.75" customHeight="1" x14ac:dyDescent="0.2">
      <c r="A19" s="94" t="s">
        <v>485</v>
      </c>
      <c r="B19" s="94" t="s">
        <v>472</v>
      </c>
      <c r="C19" s="120">
        <v>4.0864539999999998E-2</v>
      </c>
      <c r="D19" s="120">
        <v>0.29050131000000001</v>
      </c>
      <c r="E19" s="75">
        <f t="shared" si="0"/>
        <v>-0.85933096136468368</v>
      </c>
      <c r="F19" s="95">
        <f t="shared" si="1"/>
        <v>8.5801957467893895E-3</v>
      </c>
      <c r="G19" s="166">
        <v>0.79072390000000004</v>
      </c>
      <c r="H19" s="125">
        <v>43.613652173913003</v>
      </c>
      <c r="J19" s="152">
        <v>0</v>
      </c>
      <c r="K19" s="152">
        <v>2.9841599999999999E-2</v>
      </c>
      <c r="L19" s="75">
        <f t="shared" si="2"/>
        <v>-1</v>
      </c>
      <c r="M19" s="75">
        <f t="shared" si="3"/>
        <v>0</v>
      </c>
    </row>
    <row r="20" spans="1:13" ht="12.75" customHeight="1" x14ac:dyDescent="0.2">
      <c r="A20" s="94" t="s">
        <v>1403</v>
      </c>
      <c r="B20" s="94" t="s">
        <v>1404</v>
      </c>
      <c r="C20" s="120">
        <v>3.8649679999999999E-2</v>
      </c>
      <c r="D20" s="120">
        <v>4.633959E-2</v>
      </c>
      <c r="E20" s="75">
        <f t="shared" si="0"/>
        <v>-0.16594687177853751</v>
      </c>
      <c r="F20" s="95">
        <f t="shared" si="1"/>
        <v>8.1151487316575913E-3</v>
      </c>
      <c r="G20" s="166">
        <v>1.348837635</v>
      </c>
      <c r="H20" s="125">
        <v>61.3464375</v>
      </c>
      <c r="J20" s="152">
        <v>3.1895E-2</v>
      </c>
      <c r="K20" s="152">
        <v>1.6386000000000001E-2</v>
      </c>
      <c r="L20" s="75">
        <f t="shared" si="2"/>
        <v>0.9464787013304039</v>
      </c>
      <c r="M20" s="75">
        <f t="shared" si="3"/>
        <v>0.82523322314699632</v>
      </c>
    </row>
    <row r="21" spans="1:13" ht="12.75" customHeight="1" x14ac:dyDescent="0.2">
      <c r="A21" s="94" t="s">
        <v>1278</v>
      </c>
      <c r="B21" s="94" t="s">
        <v>1277</v>
      </c>
      <c r="C21" s="120">
        <v>3.8157429999999999E-2</v>
      </c>
      <c r="D21" s="120">
        <v>0</v>
      </c>
      <c r="E21" s="75" t="str">
        <f t="shared" si="0"/>
        <v/>
      </c>
      <c r="F21" s="95">
        <f t="shared" si="1"/>
        <v>8.0117925858070056E-3</v>
      </c>
      <c r="G21" s="166">
        <v>3.656189E-2</v>
      </c>
      <c r="H21" s="125">
        <v>15.172956521739099</v>
      </c>
      <c r="J21" s="152">
        <v>0</v>
      </c>
      <c r="K21" s="152">
        <v>0</v>
      </c>
      <c r="L21" s="75" t="str">
        <f t="shared" si="2"/>
        <v/>
      </c>
      <c r="M21" s="75">
        <f t="shared" si="3"/>
        <v>0</v>
      </c>
    </row>
    <row r="22" spans="1:13" ht="12.75" customHeight="1" x14ac:dyDescent="0.2">
      <c r="A22" s="94" t="s">
        <v>1366</v>
      </c>
      <c r="B22" s="94" t="s">
        <v>1367</v>
      </c>
      <c r="C22" s="120">
        <v>3.8136249999999997E-2</v>
      </c>
      <c r="D22" s="120">
        <v>8.6827749999999995E-2</v>
      </c>
      <c r="E22" s="75">
        <f t="shared" si="0"/>
        <v>-0.56078269907949929</v>
      </c>
      <c r="F22" s="95">
        <f t="shared" si="1"/>
        <v>8.0073454894756379E-3</v>
      </c>
      <c r="G22" s="166">
        <v>2.7172319360000001</v>
      </c>
      <c r="H22" s="125">
        <v>141.84978260869599</v>
      </c>
      <c r="J22" s="152">
        <v>0.15690000000000001</v>
      </c>
      <c r="K22" s="152">
        <v>7.4233670000000002E-2</v>
      </c>
      <c r="L22" s="75">
        <f t="shared" si="2"/>
        <v>1.1135961619572359</v>
      </c>
      <c r="M22" s="75">
        <f t="shared" si="3"/>
        <v>4.1141958110721433</v>
      </c>
    </row>
    <row r="23" spans="1:13" ht="12.75" customHeight="1" x14ac:dyDescent="0.2">
      <c r="A23" s="94" t="s">
        <v>1296</v>
      </c>
      <c r="B23" s="94" t="s">
        <v>1295</v>
      </c>
      <c r="C23" s="120">
        <v>3.4221839999999996E-2</v>
      </c>
      <c r="D23" s="120">
        <v>3.5290300000000004E-2</v>
      </c>
      <c r="E23" s="75">
        <f t="shared" si="0"/>
        <v>-3.0276308220672732E-2</v>
      </c>
      <c r="F23" s="95">
        <f t="shared" si="1"/>
        <v>7.1854494389342683E-3</v>
      </c>
      <c r="G23" s="166">
        <v>0.11361822100000001</v>
      </c>
      <c r="H23" s="125">
        <v>426.62799999999999</v>
      </c>
      <c r="J23" s="152">
        <v>0</v>
      </c>
      <c r="K23" s="152">
        <v>0</v>
      </c>
      <c r="L23" s="75" t="str">
        <f t="shared" si="2"/>
        <v/>
      </c>
      <c r="M23" s="75">
        <f t="shared" si="3"/>
        <v>0</v>
      </c>
    </row>
    <row r="24" spans="1:13" ht="12.75" customHeight="1" x14ac:dyDescent="0.2">
      <c r="A24" s="94" t="s">
        <v>682</v>
      </c>
      <c r="B24" s="94" t="s">
        <v>670</v>
      </c>
      <c r="C24" s="120">
        <v>3.2848099999999998E-2</v>
      </c>
      <c r="D24" s="120">
        <v>5.9750900000000003E-2</v>
      </c>
      <c r="E24" s="75">
        <f t="shared" si="0"/>
        <v>-0.4502492849480092</v>
      </c>
      <c r="F24" s="95">
        <f t="shared" si="1"/>
        <v>6.8970096790545669E-3</v>
      </c>
      <c r="G24" s="166">
        <v>0.79632438999999999</v>
      </c>
      <c r="H24" s="125">
        <v>27.571999999999999</v>
      </c>
      <c r="J24" s="152">
        <v>0</v>
      </c>
      <c r="K24" s="152">
        <v>0</v>
      </c>
      <c r="L24" s="75" t="str">
        <f t="shared" si="2"/>
        <v/>
      </c>
      <c r="M24" s="75">
        <f t="shared" si="3"/>
        <v>0</v>
      </c>
    </row>
    <row r="25" spans="1:13" ht="12.75" customHeight="1" x14ac:dyDescent="0.2">
      <c r="A25" s="94" t="s">
        <v>479</v>
      </c>
      <c r="B25" s="94" t="s">
        <v>466</v>
      </c>
      <c r="C25" s="120">
        <v>2.6705400000000001E-2</v>
      </c>
      <c r="D25" s="120">
        <v>6.5163E-3</v>
      </c>
      <c r="E25" s="75">
        <f t="shared" si="0"/>
        <v>3.0982459371115514</v>
      </c>
      <c r="F25" s="95">
        <f t="shared" si="1"/>
        <v>5.6072467595697723E-3</v>
      </c>
      <c r="G25" s="166">
        <v>1.1021538899999999</v>
      </c>
      <c r="H25" s="125">
        <v>26.7057391304348</v>
      </c>
      <c r="J25" s="152">
        <v>0</v>
      </c>
      <c r="K25" s="152">
        <v>0</v>
      </c>
      <c r="L25" s="75" t="str">
        <f t="shared" si="2"/>
        <v/>
      </c>
      <c r="M25" s="75">
        <f t="shared" si="3"/>
        <v>0</v>
      </c>
    </row>
    <row r="26" spans="1:13" ht="12.75" customHeight="1" x14ac:dyDescent="0.2">
      <c r="A26" s="94" t="s">
        <v>681</v>
      </c>
      <c r="B26" s="94" t="s">
        <v>669</v>
      </c>
      <c r="C26" s="120">
        <v>2.3380749999999999E-2</v>
      </c>
      <c r="D26" s="120">
        <v>0</v>
      </c>
      <c r="E26" s="75" t="str">
        <f t="shared" si="0"/>
        <v/>
      </c>
      <c r="F26" s="95">
        <f t="shared" si="1"/>
        <v>4.909180715278968E-3</v>
      </c>
      <c r="G26" s="166">
        <v>0.90262986999999995</v>
      </c>
      <c r="H26" s="125">
        <v>25.295999999999999</v>
      </c>
      <c r="J26" s="152">
        <v>1.0749459999999999E-2</v>
      </c>
      <c r="K26" s="152">
        <v>0</v>
      </c>
      <c r="L26" s="75" t="str">
        <f t="shared" si="2"/>
        <v/>
      </c>
      <c r="M26" s="75">
        <f t="shared" si="3"/>
        <v>0.45975685125584076</v>
      </c>
    </row>
    <row r="27" spans="1:13" ht="12.75" customHeight="1" x14ac:dyDescent="0.2">
      <c r="A27" s="94" t="s">
        <v>1300</v>
      </c>
      <c r="B27" s="94" t="s">
        <v>1299</v>
      </c>
      <c r="C27" s="120">
        <v>2.190228E-2</v>
      </c>
      <c r="D27" s="120">
        <v>2.5654E-2</v>
      </c>
      <c r="E27" s="75">
        <f t="shared" si="0"/>
        <v>-0.14624308100101346</v>
      </c>
      <c r="F27" s="95">
        <f t="shared" si="1"/>
        <v>4.5987511348712182E-3</v>
      </c>
      <c r="G27" s="166">
        <v>0.12848622199999998</v>
      </c>
      <c r="H27" s="125">
        <v>418.590739130435</v>
      </c>
      <c r="J27" s="152">
        <v>1.5458399999999999E-2</v>
      </c>
      <c r="K27" s="152">
        <v>0</v>
      </c>
      <c r="L27" s="75" t="str">
        <f t="shared" si="2"/>
        <v/>
      </c>
      <c r="M27" s="75">
        <f t="shared" si="3"/>
        <v>0.7057895342402708</v>
      </c>
    </row>
    <row r="28" spans="1:13" ht="12.75" customHeight="1" x14ac:dyDescent="0.2">
      <c r="A28" s="94" t="s">
        <v>481</v>
      </c>
      <c r="B28" s="94" t="s">
        <v>468</v>
      </c>
      <c r="C28" s="120">
        <v>2.16616E-2</v>
      </c>
      <c r="D28" s="120">
        <v>2.0995400000000001E-2</v>
      </c>
      <c r="E28" s="75">
        <f t="shared" si="0"/>
        <v>3.173076007125375E-2</v>
      </c>
      <c r="F28" s="95">
        <f t="shared" si="1"/>
        <v>4.5482163310452788E-3</v>
      </c>
      <c r="G28" s="166">
        <v>10.77660101</v>
      </c>
      <c r="H28" s="125">
        <v>27.853608695652198</v>
      </c>
      <c r="J28" s="152">
        <v>0</v>
      </c>
      <c r="K28" s="152">
        <v>6.8733100000000005E-3</v>
      </c>
      <c r="L28" s="75">
        <f t="shared" si="2"/>
        <v>-1</v>
      </c>
      <c r="M28" s="75">
        <f t="shared" si="3"/>
        <v>0</v>
      </c>
    </row>
    <row r="29" spans="1:13" ht="12.75" customHeight="1" x14ac:dyDescent="0.2">
      <c r="A29" s="94" t="s">
        <v>685</v>
      </c>
      <c r="B29" s="94" t="s">
        <v>673</v>
      </c>
      <c r="C29" s="120">
        <v>1.912312E-2</v>
      </c>
      <c r="D29" s="120">
        <v>6.9089199999999998E-3</v>
      </c>
      <c r="E29" s="75">
        <f t="shared" si="0"/>
        <v>1.7678884688200185</v>
      </c>
      <c r="F29" s="95">
        <f t="shared" si="1"/>
        <v>4.0152198676246722E-3</v>
      </c>
      <c r="G29" s="166">
        <v>5.8861339999999998E-2</v>
      </c>
      <c r="H29" s="125">
        <v>57.971652173913</v>
      </c>
      <c r="J29" s="152">
        <v>0</v>
      </c>
      <c r="K29" s="152">
        <v>0</v>
      </c>
      <c r="L29" s="75" t="str">
        <f t="shared" si="2"/>
        <v/>
      </c>
      <c r="M29" s="75">
        <f t="shared" si="3"/>
        <v>0</v>
      </c>
    </row>
    <row r="30" spans="1:13" ht="12.75" customHeight="1" x14ac:dyDescent="0.2">
      <c r="A30" s="94" t="s">
        <v>1387</v>
      </c>
      <c r="B30" s="94" t="s">
        <v>1388</v>
      </c>
      <c r="C30" s="120">
        <v>1.4901040000000001E-2</v>
      </c>
      <c r="D30" s="120">
        <v>1.4823299999999999E-2</v>
      </c>
      <c r="E30" s="75">
        <f t="shared" si="0"/>
        <v>5.2444462434142469E-3</v>
      </c>
      <c r="F30" s="95">
        <f t="shared" si="1"/>
        <v>3.1287233388835054E-3</v>
      </c>
      <c r="G30" s="166">
        <v>1.9180077E-2</v>
      </c>
      <c r="H30" s="125">
        <v>106.44295652173901</v>
      </c>
      <c r="J30" s="152">
        <v>1.392324E-2</v>
      </c>
      <c r="K30" s="152">
        <v>1.482287E-2</v>
      </c>
      <c r="L30" s="75">
        <f t="shared" si="2"/>
        <v>-6.0692025228582636E-2</v>
      </c>
      <c r="M30" s="75">
        <f t="shared" si="3"/>
        <v>0.93438041908484237</v>
      </c>
    </row>
    <row r="31" spans="1:13" ht="12.75" customHeight="1" x14ac:dyDescent="0.2">
      <c r="A31" s="94" t="s">
        <v>478</v>
      </c>
      <c r="B31" s="94" t="s">
        <v>465</v>
      </c>
      <c r="C31" s="120">
        <v>1.10268E-2</v>
      </c>
      <c r="D31" s="120">
        <v>3.8727110000000002E-2</v>
      </c>
      <c r="E31" s="75">
        <f t="shared" si="0"/>
        <v>-0.71526922613125543</v>
      </c>
      <c r="F31" s="95">
        <f t="shared" si="1"/>
        <v>2.3152616537638069E-3</v>
      </c>
      <c r="G31" s="166">
        <v>1.13165914</v>
      </c>
      <c r="H31" s="125">
        <v>26.7647826086957</v>
      </c>
      <c r="J31" s="152">
        <v>1.2349E-4</v>
      </c>
      <c r="K31" s="152">
        <v>0</v>
      </c>
      <c r="L31" s="75" t="str">
        <f t="shared" si="2"/>
        <v/>
      </c>
      <c r="M31" s="75">
        <f t="shared" si="3"/>
        <v>1.1199078608481156E-2</v>
      </c>
    </row>
    <row r="32" spans="1:13" ht="12.75" customHeight="1" x14ac:dyDescent="0.2">
      <c r="A32" s="94" t="s">
        <v>691</v>
      </c>
      <c r="B32" s="94" t="s">
        <v>680</v>
      </c>
      <c r="C32" s="120">
        <v>9.9933700000000014E-3</v>
      </c>
      <c r="D32" s="120">
        <v>0.56659565000000001</v>
      </c>
      <c r="E32" s="75">
        <f t="shared" si="0"/>
        <v>-0.98236243077404495</v>
      </c>
      <c r="F32" s="95">
        <f t="shared" si="1"/>
        <v>2.0982756876767165E-3</v>
      </c>
      <c r="G32" s="166">
        <v>0.63360051000000006</v>
      </c>
      <c r="H32" s="125">
        <v>27.353608695652198</v>
      </c>
      <c r="J32" s="152">
        <v>0</v>
      </c>
      <c r="K32" s="152">
        <v>2.579E-2</v>
      </c>
      <c r="L32" s="75">
        <f t="shared" si="2"/>
        <v>-1</v>
      </c>
      <c r="M32" s="75">
        <f t="shared" si="3"/>
        <v>0</v>
      </c>
    </row>
    <row r="33" spans="1:13" ht="12.75" customHeight="1" x14ac:dyDescent="0.2">
      <c r="A33" s="94" t="s">
        <v>1546</v>
      </c>
      <c r="B33" s="94" t="s">
        <v>1547</v>
      </c>
      <c r="C33" s="120">
        <v>7.2700000000000004E-3</v>
      </c>
      <c r="D33" s="120">
        <v>0</v>
      </c>
      <c r="E33" s="75" t="str">
        <f t="shared" si="0"/>
        <v/>
      </c>
      <c r="F33" s="95">
        <f t="shared" si="1"/>
        <v>1.5264584669045305E-3</v>
      </c>
      <c r="G33" s="166">
        <v>2.6165148000000003E-2</v>
      </c>
      <c r="H33" s="125">
        <v>183.326217391304</v>
      </c>
      <c r="J33" s="152">
        <v>0</v>
      </c>
      <c r="K33" s="152">
        <v>0</v>
      </c>
      <c r="L33" s="75" t="str">
        <f t="shared" si="2"/>
        <v/>
      </c>
      <c r="M33" s="75">
        <f t="shared" si="3"/>
        <v>0</v>
      </c>
    </row>
    <row r="34" spans="1:13" ht="12.75" customHeight="1" x14ac:dyDescent="0.2">
      <c r="A34" s="94" t="s">
        <v>1272</v>
      </c>
      <c r="B34" s="94" t="s">
        <v>1271</v>
      </c>
      <c r="C34" s="120">
        <v>6.1902099999999998E-3</v>
      </c>
      <c r="D34" s="120">
        <v>0</v>
      </c>
      <c r="E34" s="75" t="str">
        <f t="shared" si="0"/>
        <v/>
      </c>
      <c r="F34" s="95">
        <f t="shared" si="1"/>
        <v>1.2997384410477432E-3</v>
      </c>
      <c r="G34" s="166">
        <v>0.13089246099999999</v>
      </c>
      <c r="H34" s="125">
        <v>222.13939130434801</v>
      </c>
      <c r="J34" s="152">
        <v>0</v>
      </c>
      <c r="K34" s="152">
        <v>1.509418E-2</v>
      </c>
      <c r="L34" s="75">
        <f t="shared" si="2"/>
        <v>-1</v>
      </c>
      <c r="M34" s="75">
        <f t="shared" si="3"/>
        <v>0</v>
      </c>
    </row>
    <row r="35" spans="1:13" ht="12.75" customHeight="1" x14ac:dyDescent="0.2">
      <c r="A35" s="94" t="s">
        <v>684</v>
      </c>
      <c r="B35" s="94" t="s">
        <v>672</v>
      </c>
      <c r="C35" s="120">
        <v>5.2700000000000004E-3</v>
      </c>
      <c r="D35" s="120">
        <v>3.8580800000000005E-2</v>
      </c>
      <c r="E35" s="75">
        <f t="shared" si="0"/>
        <v>-0.86340355824658899</v>
      </c>
      <c r="F35" s="95">
        <f t="shared" si="1"/>
        <v>1.1065249134232292E-3</v>
      </c>
      <c r="G35" s="166">
        <v>0.28465119999999999</v>
      </c>
      <c r="H35" s="125">
        <v>153.99395652173899</v>
      </c>
      <c r="J35" s="152">
        <v>0</v>
      </c>
      <c r="K35" s="152">
        <v>0</v>
      </c>
      <c r="L35" s="75" t="str">
        <f t="shared" si="2"/>
        <v/>
      </c>
      <c r="M35" s="75">
        <f t="shared" si="3"/>
        <v>0</v>
      </c>
    </row>
    <row r="36" spans="1:13" ht="12.75" customHeight="1" x14ac:dyDescent="0.2">
      <c r="A36" s="94" t="s">
        <v>482</v>
      </c>
      <c r="B36" s="94" t="s">
        <v>469</v>
      </c>
      <c r="C36" s="120">
        <v>5.1289999999999999E-3</v>
      </c>
      <c r="D36" s="120">
        <v>1.915012E-2</v>
      </c>
      <c r="E36" s="75">
        <f t="shared" si="0"/>
        <v>-0.73216878014341424</v>
      </c>
      <c r="F36" s="95">
        <f t="shared" si="1"/>
        <v>1.0769195979027973E-3</v>
      </c>
      <c r="G36" s="166">
        <v>3.0687216299999998</v>
      </c>
      <c r="H36" s="125">
        <v>27.9443913043478</v>
      </c>
      <c r="J36" s="152">
        <v>0</v>
      </c>
      <c r="K36" s="152">
        <v>0</v>
      </c>
      <c r="L36" s="75" t="str">
        <f t="shared" si="2"/>
        <v/>
      </c>
      <c r="M36" s="75">
        <f t="shared" si="3"/>
        <v>0</v>
      </c>
    </row>
    <row r="37" spans="1:13" ht="12.75" customHeight="1" x14ac:dyDescent="0.2">
      <c r="A37" s="94" t="s">
        <v>2791</v>
      </c>
      <c r="B37" s="94" t="s">
        <v>2792</v>
      </c>
      <c r="C37" s="120">
        <v>5.0549999999999996E-3</v>
      </c>
      <c r="D37" s="120"/>
      <c r="E37" s="75" t="str">
        <f t="shared" si="0"/>
        <v/>
      </c>
      <c r="F37" s="95">
        <f t="shared" si="1"/>
        <v>1.061382056423989E-3</v>
      </c>
      <c r="G37" s="166">
        <v>1.0067350000000001E-2</v>
      </c>
      <c r="H37" s="125">
        <v>89.811538461538504</v>
      </c>
      <c r="J37" s="152">
        <v>0</v>
      </c>
      <c r="K37" s="152"/>
      <c r="L37" s="75" t="str">
        <f t="shared" si="2"/>
        <v/>
      </c>
      <c r="M37" s="75">
        <f t="shared" si="3"/>
        <v>0</v>
      </c>
    </row>
    <row r="38" spans="1:13" ht="12.75" customHeight="1" x14ac:dyDescent="0.2">
      <c r="A38" s="94" t="s">
        <v>1270</v>
      </c>
      <c r="B38" s="94" t="s">
        <v>1269</v>
      </c>
      <c r="C38" s="120">
        <v>3.9050000000000001E-3</v>
      </c>
      <c r="D38" s="120">
        <v>1.4124999999999999E-3</v>
      </c>
      <c r="E38" s="75">
        <f t="shared" si="0"/>
        <v>1.7646017699115046</v>
      </c>
      <c r="F38" s="95">
        <f t="shared" si="1"/>
        <v>8.1992026317224086E-4</v>
      </c>
      <c r="G38" s="166">
        <v>0.49356752000000004</v>
      </c>
      <c r="H38" s="125">
        <v>210.59495652173899</v>
      </c>
      <c r="J38" s="152">
        <v>4.1216500000000003E-2</v>
      </c>
      <c r="K38" s="152">
        <v>8.9682070000000003E-2</v>
      </c>
      <c r="L38" s="75">
        <f t="shared" si="2"/>
        <v>-0.54041538068869288</v>
      </c>
      <c r="M38" s="75">
        <f t="shared" si="3"/>
        <v>10.554801536491677</v>
      </c>
    </row>
    <row r="39" spans="1:13" ht="12.75" customHeight="1" x14ac:dyDescent="0.2">
      <c r="A39" s="94" t="s">
        <v>2937</v>
      </c>
      <c r="B39" s="94" t="s">
        <v>2933</v>
      </c>
      <c r="C39" s="120">
        <v>2.84176E-3</v>
      </c>
      <c r="D39" s="120"/>
      <c r="E39" s="75" t="str">
        <f t="shared" ref="E39:E70" si="4">IF(ISERROR(C39/D39-1),"",IF((C39/D39-1)&gt;10000%,"",C39/D39-1))</f>
        <v/>
      </c>
      <c r="F39" s="95">
        <f t="shared" ref="F39:F70" si="5">C39/$C$146</f>
        <v>5.9667518747051152E-4</v>
      </c>
      <c r="G39" s="166">
        <v>1.529400454905</v>
      </c>
      <c r="H39" s="125">
        <v>95.696799999999996</v>
      </c>
      <c r="J39" s="152">
        <v>0</v>
      </c>
      <c r="K39" s="152"/>
      <c r="L39" s="75" t="str">
        <f t="shared" ref="L39:L70" si="6">IF(ISERROR(J39/K39-1),"",IF((J39/K39-1)&gt;10000%,"",J39/K39-1))</f>
        <v/>
      </c>
      <c r="M39" s="75">
        <f t="shared" ref="M39:M70" si="7">IF(ISERROR(J39/C39),"",IF(J39/C39&gt;10000%,"",J39/C39))</f>
        <v>0</v>
      </c>
    </row>
    <row r="40" spans="1:13" ht="12.75" customHeight="1" x14ac:dyDescent="0.2">
      <c r="A40" s="94" t="s">
        <v>1401</v>
      </c>
      <c r="B40" s="94" t="s">
        <v>1402</v>
      </c>
      <c r="C40" s="120">
        <v>1.7669999999999999E-3</v>
      </c>
      <c r="D40" s="120">
        <v>1.5752000000000001E-3</v>
      </c>
      <c r="E40" s="75">
        <f t="shared" si="4"/>
        <v>0.12176231589639386</v>
      </c>
      <c r="F40" s="95">
        <f t="shared" si="5"/>
        <v>3.7101129450072971E-4</v>
      </c>
      <c r="G40" s="166">
        <v>8.3352058999999992E-2</v>
      </c>
      <c r="H40" s="125">
        <v>50.499124999999999</v>
      </c>
      <c r="J40" s="152">
        <v>1.7849999999999999E-3</v>
      </c>
      <c r="K40" s="152">
        <v>1.5842E-3</v>
      </c>
      <c r="L40" s="75">
        <f t="shared" si="6"/>
        <v>0.12675167276858978</v>
      </c>
      <c r="M40" s="75">
        <f t="shared" si="7"/>
        <v>1.0101867572156198</v>
      </c>
    </row>
    <row r="41" spans="1:13" ht="12.75" customHeight="1" x14ac:dyDescent="0.2">
      <c r="A41" s="94" t="s">
        <v>1530</v>
      </c>
      <c r="B41" s="94" t="s">
        <v>1531</v>
      </c>
      <c r="C41" s="120">
        <v>1.6357000000000001E-3</v>
      </c>
      <c r="D41" s="120">
        <v>1.6596E-2</v>
      </c>
      <c r="E41" s="75">
        <f t="shared" si="4"/>
        <v>-0.90144010604965052</v>
      </c>
      <c r="F41" s="95">
        <f t="shared" si="5"/>
        <v>3.4344265671468232E-4</v>
      </c>
      <c r="G41" s="166">
        <v>7.1701159999999998E-3</v>
      </c>
      <c r="H41" s="125">
        <v>110.217608695652</v>
      </c>
      <c r="J41" s="152">
        <v>0</v>
      </c>
      <c r="K41" s="152">
        <v>0</v>
      </c>
      <c r="L41" s="75" t="str">
        <f t="shared" si="6"/>
        <v/>
      </c>
      <c r="M41" s="75">
        <f t="shared" si="7"/>
        <v>0</v>
      </c>
    </row>
    <row r="42" spans="1:13" ht="12.75" customHeight="1" x14ac:dyDescent="0.2">
      <c r="A42" s="94" t="s">
        <v>1173</v>
      </c>
      <c r="B42" s="94" t="s">
        <v>1174</v>
      </c>
      <c r="C42" s="120">
        <v>1.4064000000000001E-3</v>
      </c>
      <c r="D42" s="120">
        <v>9.636200000000001E-3</v>
      </c>
      <c r="E42" s="75">
        <f t="shared" si="4"/>
        <v>-0.85405035179842681</v>
      </c>
      <c r="F42" s="95">
        <f t="shared" si="5"/>
        <v>2.9529727480805113E-4</v>
      </c>
      <c r="G42" s="166">
        <v>0.63546357200000003</v>
      </c>
      <c r="H42" s="125">
        <v>34.213173913043498</v>
      </c>
      <c r="J42" s="152">
        <v>0</v>
      </c>
      <c r="K42" s="152">
        <v>0</v>
      </c>
      <c r="L42" s="75" t="str">
        <f t="shared" si="6"/>
        <v/>
      </c>
      <c r="M42" s="75">
        <f t="shared" si="7"/>
        <v>0</v>
      </c>
    </row>
    <row r="43" spans="1:13" ht="12.75" customHeight="1" x14ac:dyDescent="0.2">
      <c r="A43" s="94" t="s">
        <v>489</v>
      </c>
      <c r="B43" s="94" t="s">
        <v>476</v>
      </c>
      <c r="C43" s="120">
        <v>9.1034999999999998E-4</v>
      </c>
      <c r="D43" s="120">
        <v>0</v>
      </c>
      <c r="E43" s="75" t="str">
        <f t="shared" si="4"/>
        <v/>
      </c>
      <c r="F43" s="95">
        <f t="shared" si="5"/>
        <v>1.9114325520585133E-4</v>
      </c>
      <c r="G43" s="166">
        <v>1.8550412635929001</v>
      </c>
      <c r="H43" s="125">
        <v>456.91217391304298</v>
      </c>
      <c r="J43" s="152">
        <v>0</v>
      </c>
      <c r="K43" s="152">
        <v>0</v>
      </c>
      <c r="L43" s="75" t="str">
        <f t="shared" si="6"/>
        <v/>
      </c>
      <c r="M43" s="75">
        <f t="shared" si="7"/>
        <v>0</v>
      </c>
    </row>
    <row r="44" spans="1:13" ht="12.75" customHeight="1" x14ac:dyDescent="0.2">
      <c r="A44" s="94" t="s">
        <v>2936</v>
      </c>
      <c r="B44" s="94" t="s">
        <v>2932</v>
      </c>
      <c r="C44" s="120">
        <v>3.6889999999999997E-4</v>
      </c>
      <c r="D44" s="120"/>
      <c r="E44" s="75" t="str">
        <f t="shared" si="4"/>
        <v/>
      </c>
      <c r="F44" s="95">
        <f t="shared" si="5"/>
        <v>7.7456743939626033E-5</v>
      </c>
      <c r="G44" s="166">
        <v>3.8280579486950002</v>
      </c>
      <c r="H44" s="125">
        <v>94.080600000000004</v>
      </c>
      <c r="J44" s="152">
        <v>0</v>
      </c>
      <c r="K44" s="152"/>
      <c r="L44" s="75" t="str">
        <f t="shared" si="6"/>
        <v/>
      </c>
      <c r="M44" s="75">
        <f t="shared" si="7"/>
        <v>0</v>
      </c>
    </row>
    <row r="45" spans="1:13" ht="12.75" customHeight="1" x14ac:dyDescent="0.2">
      <c r="A45" s="94" t="s">
        <v>1383</v>
      </c>
      <c r="B45" s="94" t="s">
        <v>1384</v>
      </c>
      <c r="C45" s="120">
        <v>3.5300000000000002E-4</v>
      </c>
      <c r="D45" s="120">
        <v>0.20351</v>
      </c>
      <c r="E45" s="75">
        <f t="shared" si="4"/>
        <v>-0.99826544150164609</v>
      </c>
      <c r="F45" s="95">
        <f t="shared" si="5"/>
        <v>7.4118272189449688E-5</v>
      </c>
      <c r="G45" s="166">
        <v>7.2997429000000003E-2</v>
      </c>
      <c r="H45" s="125">
        <v>121.718913043478</v>
      </c>
      <c r="J45" s="152">
        <v>0</v>
      </c>
      <c r="K45" s="152">
        <v>4.9579999999999999E-2</v>
      </c>
      <c r="L45" s="75">
        <f t="shared" si="6"/>
        <v>-1</v>
      </c>
      <c r="M45" s="75">
        <f t="shared" si="7"/>
        <v>0</v>
      </c>
    </row>
    <row r="46" spans="1:13" ht="12.75" customHeight="1" x14ac:dyDescent="0.2">
      <c r="A46" s="94" t="s">
        <v>2938</v>
      </c>
      <c r="B46" s="94" t="s">
        <v>2934</v>
      </c>
      <c r="C46" s="120">
        <v>3.5149999999999998E-4</v>
      </c>
      <c r="D46" s="120"/>
      <c r="E46" s="75" t="str">
        <f t="shared" si="4"/>
        <v/>
      </c>
      <c r="F46" s="95">
        <f t="shared" si="5"/>
        <v>7.3803322024338711E-5</v>
      </c>
      <c r="G46" s="166">
        <v>2.0438723964405003</v>
      </c>
      <c r="H46" s="125">
        <v>94.857299999999995</v>
      </c>
      <c r="J46" s="152">
        <v>0</v>
      </c>
      <c r="K46" s="152"/>
      <c r="L46" s="75" t="str">
        <f t="shared" si="6"/>
        <v/>
      </c>
      <c r="M46" s="75">
        <f t="shared" si="7"/>
        <v>0</v>
      </c>
    </row>
    <row r="47" spans="1:13" ht="12.75" customHeight="1" x14ac:dyDescent="0.2">
      <c r="A47" s="94" t="s">
        <v>1391</v>
      </c>
      <c r="B47" s="94" t="s">
        <v>1392</v>
      </c>
      <c r="C47" s="120">
        <v>2.6304000000000003E-4</v>
      </c>
      <c r="D47" s="120">
        <v>1.6875250000000001E-2</v>
      </c>
      <c r="E47" s="75">
        <f t="shared" si="4"/>
        <v>-0.98441267536777233</v>
      </c>
      <c r="F47" s="95">
        <f t="shared" si="5"/>
        <v>5.5229660953860757E-5</v>
      </c>
      <c r="G47" s="166">
        <v>4.9400241000000004E-2</v>
      </c>
      <c r="H47" s="125">
        <v>106.58430434782601</v>
      </c>
      <c r="J47" s="152">
        <v>0</v>
      </c>
      <c r="K47" s="152">
        <v>0</v>
      </c>
      <c r="L47" s="75" t="str">
        <f t="shared" si="6"/>
        <v/>
      </c>
      <c r="M47" s="75">
        <f t="shared" si="7"/>
        <v>0</v>
      </c>
    </row>
    <row r="48" spans="1:13" ht="12.75" customHeight="1" x14ac:dyDescent="0.2">
      <c r="A48" s="94" t="s">
        <v>2701</v>
      </c>
      <c r="B48" s="94" t="s">
        <v>2702</v>
      </c>
      <c r="C48" s="120">
        <v>0</v>
      </c>
      <c r="D48" s="120">
        <v>0.14241870000000001</v>
      </c>
      <c r="E48" s="75">
        <f t="shared" si="4"/>
        <v>-1</v>
      </c>
      <c r="F48" s="95">
        <f t="shared" si="5"/>
        <v>0</v>
      </c>
      <c r="G48" s="166">
        <v>0.61825152999999999</v>
      </c>
      <c r="H48" s="125">
        <v>33.058391304347801</v>
      </c>
      <c r="J48" s="152">
        <v>0</v>
      </c>
      <c r="K48" s="152">
        <v>0.12842118</v>
      </c>
      <c r="L48" s="75">
        <f t="shared" si="6"/>
        <v>-1</v>
      </c>
      <c r="M48" s="75" t="str">
        <f t="shared" si="7"/>
        <v/>
      </c>
    </row>
    <row r="49" spans="1:13" ht="12.75" customHeight="1" x14ac:dyDescent="0.2">
      <c r="A49" s="94" t="s">
        <v>2705</v>
      </c>
      <c r="B49" s="94" t="s">
        <v>2706</v>
      </c>
      <c r="C49" s="120">
        <v>0</v>
      </c>
      <c r="D49" s="120">
        <v>0.38213701</v>
      </c>
      <c r="E49" s="75">
        <f t="shared" si="4"/>
        <v>-1</v>
      </c>
      <c r="F49" s="95">
        <f t="shared" si="5"/>
        <v>0</v>
      </c>
      <c r="G49" s="166">
        <v>1.19434693</v>
      </c>
      <c r="H49" s="125">
        <v>35.874304347826097</v>
      </c>
      <c r="J49" s="152">
        <v>0.14176429000000002</v>
      </c>
      <c r="K49" s="152">
        <v>0.36205398999999999</v>
      </c>
      <c r="L49" s="75">
        <f t="shared" si="6"/>
        <v>-0.60844433726583147</v>
      </c>
      <c r="M49" s="75" t="str">
        <f t="shared" si="7"/>
        <v/>
      </c>
    </row>
    <row r="50" spans="1:13" ht="12.75" customHeight="1" x14ac:dyDescent="0.2">
      <c r="A50" s="94" t="s">
        <v>1165</v>
      </c>
      <c r="B50" s="94" t="s">
        <v>1166</v>
      </c>
      <c r="C50" s="120">
        <v>0</v>
      </c>
      <c r="D50" s="120">
        <v>0</v>
      </c>
      <c r="E50" s="75" t="str">
        <f t="shared" si="4"/>
        <v/>
      </c>
      <c r="F50" s="95">
        <f t="shared" si="5"/>
        <v>0</v>
      </c>
      <c r="G50" s="166">
        <v>0.68181133400000005</v>
      </c>
      <c r="H50" s="125">
        <v>21.738130434782601</v>
      </c>
      <c r="J50" s="152">
        <v>0</v>
      </c>
      <c r="K50" s="152">
        <v>0</v>
      </c>
      <c r="L50" s="75" t="str">
        <f t="shared" si="6"/>
        <v/>
      </c>
      <c r="M50" s="75" t="str">
        <f t="shared" si="7"/>
        <v/>
      </c>
    </row>
    <row r="51" spans="1:13" ht="12.75" customHeight="1" x14ac:dyDescent="0.2">
      <c r="A51" s="94" t="s">
        <v>687</v>
      </c>
      <c r="B51" s="94" t="s">
        <v>676</v>
      </c>
      <c r="C51" s="120">
        <v>0</v>
      </c>
      <c r="D51" s="120">
        <v>3.0942000000000003E-4</v>
      </c>
      <c r="E51" s="75">
        <f t="shared" si="4"/>
        <v>-1</v>
      </c>
      <c r="F51" s="95">
        <f t="shared" si="5"/>
        <v>0</v>
      </c>
      <c r="G51" s="166">
        <v>0.21638626999999999</v>
      </c>
      <c r="H51" s="125">
        <v>26.745782608695698</v>
      </c>
      <c r="J51" s="152">
        <v>2.5760000000000003E-4</v>
      </c>
      <c r="K51" s="152">
        <v>5.1700000000000003E-5</v>
      </c>
      <c r="L51" s="75">
        <f t="shared" si="6"/>
        <v>3.9825918762088977</v>
      </c>
      <c r="M51" s="75" t="str">
        <f t="shared" si="7"/>
        <v/>
      </c>
    </row>
    <row r="52" spans="1:13" ht="12.75" customHeight="1" x14ac:dyDescent="0.2">
      <c r="A52" s="94" t="s">
        <v>1252</v>
      </c>
      <c r="B52" s="94" t="s">
        <v>1251</v>
      </c>
      <c r="C52" s="120">
        <v>0</v>
      </c>
      <c r="D52" s="120">
        <v>1.45824E-3</v>
      </c>
      <c r="E52" s="75">
        <f t="shared" si="4"/>
        <v>-1</v>
      </c>
      <c r="F52" s="95">
        <f t="shared" si="5"/>
        <v>0</v>
      </c>
      <c r="G52" s="166">
        <v>5.3247520999999999E-2</v>
      </c>
      <c r="H52" s="125">
        <v>15.997565217391299</v>
      </c>
      <c r="J52" s="152">
        <v>0</v>
      </c>
      <c r="K52" s="152">
        <v>1.01175E-2</v>
      </c>
      <c r="L52" s="75">
        <f t="shared" si="6"/>
        <v>-1</v>
      </c>
      <c r="M52" s="75" t="str">
        <f t="shared" si="7"/>
        <v/>
      </c>
    </row>
    <row r="53" spans="1:13" ht="12.75" customHeight="1" x14ac:dyDescent="0.2">
      <c r="A53" s="94" t="s">
        <v>683</v>
      </c>
      <c r="B53" s="94" t="s">
        <v>671</v>
      </c>
      <c r="C53" s="120">
        <v>0</v>
      </c>
      <c r="D53" s="120">
        <v>1.9E-3</v>
      </c>
      <c r="E53" s="75">
        <f t="shared" si="4"/>
        <v>-1</v>
      </c>
      <c r="F53" s="95">
        <f t="shared" si="5"/>
        <v>0</v>
      </c>
      <c r="G53" s="166">
        <v>1.4665257300000001</v>
      </c>
      <c r="H53" s="125">
        <v>265.00591304347802</v>
      </c>
      <c r="J53" s="152">
        <v>0</v>
      </c>
      <c r="K53" s="152">
        <v>0</v>
      </c>
      <c r="L53" s="75" t="str">
        <f t="shared" si="6"/>
        <v/>
      </c>
      <c r="M53" s="75" t="str">
        <f t="shared" si="7"/>
        <v/>
      </c>
    </row>
    <row r="54" spans="1:13" ht="12.75" customHeight="1" x14ac:dyDescent="0.2">
      <c r="A54" s="94" t="s">
        <v>2703</v>
      </c>
      <c r="B54" s="94" t="s">
        <v>2704</v>
      </c>
      <c r="C54" s="120">
        <v>0</v>
      </c>
      <c r="D54" s="120">
        <v>6.2350000000000003E-4</v>
      </c>
      <c r="E54" s="75">
        <f t="shared" si="4"/>
        <v>-1</v>
      </c>
      <c r="F54" s="95">
        <f t="shared" si="5"/>
        <v>0</v>
      </c>
      <c r="G54" s="166">
        <v>0.16861282</v>
      </c>
      <c r="H54" s="125">
        <v>43.520913043478302</v>
      </c>
      <c r="J54" s="152">
        <v>2.8257819999999999E-2</v>
      </c>
      <c r="K54" s="152">
        <v>0</v>
      </c>
      <c r="L54" s="75" t="str">
        <f t="shared" si="6"/>
        <v/>
      </c>
      <c r="M54" s="75" t="str">
        <f t="shared" si="7"/>
        <v/>
      </c>
    </row>
    <row r="55" spans="1:13" ht="12.75" customHeight="1" x14ac:dyDescent="0.2">
      <c r="A55" s="94" t="s">
        <v>802</v>
      </c>
      <c r="B55" s="94" t="s">
        <v>675</v>
      </c>
      <c r="C55" s="120">
        <v>0</v>
      </c>
      <c r="D55" s="120">
        <v>9.4034899999999991E-2</v>
      </c>
      <c r="E55" s="75">
        <f t="shared" si="4"/>
        <v>-1</v>
      </c>
      <c r="F55" s="95">
        <f t="shared" si="5"/>
        <v>0</v>
      </c>
      <c r="G55" s="166">
        <v>0.31970421999999998</v>
      </c>
      <c r="H55" s="125">
        <v>27.664565217391299</v>
      </c>
      <c r="J55" s="152">
        <v>4.1E-5</v>
      </c>
      <c r="K55" s="152">
        <v>0</v>
      </c>
      <c r="L55" s="75" t="str">
        <f t="shared" si="6"/>
        <v/>
      </c>
      <c r="M55" s="75" t="str">
        <f t="shared" si="7"/>
        <v/>
      </c>
    </row>
    <row r="56" spans="1:13" ht="12.75" customHeight="1" x14ac:dyDescent="0.2">
      <c r="A56" s="94" t="s">
        <v>1379</v>
      </c>
      <c r="B56" s="94" t="s">
        <v>1380</v>
      </c>
      <c r="C56" s="120">
        <v>0</v>
      </c>
      <c r="D56" s="120">
        <v>0</v>
      </c>
      <c r="E56" s="75" t="str">
        <f t="shared" si="4"/>
        <v/>
      </c>
      <c r="F56" s="95">
        <f t="shared" si="5"/>
        <v>0</v>
      </c>
      <c r="G56" s="166">
        <v>4.7485000000000001E-3</v>
      </c>
      <c r="H56" s="125">
        <v>121.223956521739</v>
      </c>
      <c r="J56" s="152">
        <v>0</v>
      </c>
      <c r="K56" s="152">
        <v>0</v>
      </c>
      <c r="L56" s="75" t="str">
        <f t="shared" si="6"/>
        <v/>
      </c>
      <c r="M56" s="75" t="str">
        <f t="shared" si="7"/>
        <v/>
      </c>
    </row>
    <row r="57" spans="1:13" ht="12.75" customHeight="1" x14ac:dyDescent="0.2">
      <c r="A57" s="94" t="s">
        <v>1161</v>
      </c>
      <c r="B57" s="94" t="s">
        <v>1162</v>
      </c>
      <c r="C57" s="120">
        <v>0</v>
      </c>
      <c r="D57" s="120">
        <v>0</v>
      </c>
      <c r="E57" s="75" t="str">
        <f t="shared" si="4"/>
        <v/>
      </c>
      <c r="F57" s="95">
        <f t="shared" si="5"/>
        <v>0</v>
      </c>
      <c r="G57" s="166">
        <v>2.5447482E-2</v>
      </c>
      <c r="H57" s="125">
        <v>8.0703043478260899</v>
      </c>
      <c r="J57" s="152">
        <v>0</v>
      </c>
      <c r="K57" s="152">
        <v>0</v>
      </c>
      <c r="L57" s="75" t="str">
        <f t="shared" si="6"/>
        <v/>
      </c>
      <c r="M57" s="75" t="str">
        <f t="shared" si="7"/>
        <v/>
      </c>
    </row>
    <row r="58" spans="1:13" ht="12.75" customHeight="1" x14ac:dyDescent="0.2">
      <c r="A58" s="94" t="s">
        <v>1330</v>
      </c>
      <c r="B58" s="94" t="s">
        <v>1331</v>
      </c>
      <c r="C58" s="120">
        <v>0</v>
      </c>
      <c r="D58" s="120">
        <v>0</v>
      </c>
      <c r="E58" s="75" t="str">
        <f t="shared" si="4"/>
        <v/>
      </c>
      <c r="F58" s="95">
        <f t="shared" si="5"/>
        <v>0</v>
      </c>
      <c r="G58" s="166">
        <v>5.1681100000000005E-4</v>
      </c>
      <c r="H58" s="125">
        <v>82.881217391304304</v>
      </c>
      <c r="J58" s="152">
        <v>0</v>
      </c>
      <c r="K58" s="152">
        <v>0</v>
      </c>
      <c r="L58" s="75" t="str">
        <f t="shared" si="6"/>
        <v/>
      </c>
      <c r="M58" s="75" t="str">
        <f t="shared" si="7"/>
        <v/>
      </c>
    </row>
    <row r="59" spans="1:13" ht="12.75" customHeight="1" x14ac:dyDescent="0.2">
      <c r="A59" s="94" t="s">
        <v>1381</v>
      </c>
      <c r="B59" s="94" t="s">
        <v>1382</v>
      </c>
      <c r="C59" s="120">
        <v>0</v>
      </c>
      <c r="D59" s="120">
        <v>1.0517E-2</v>
      </c>
      <c r="E59" s="75">
        <f t="shared" si="4"/>
        <v>-1</v>
      </c>
      <c r="F59" s="95">
        <f t="shared" si="5"/>
        <v>0</v>
      </c>
      <c r="G59" s="166">
        <v>0.104508954</v>
      </c>
      <c r="H59" s="125">
        <v>93.071260869565194</v>
      </c>
      <c r="J59" s="152">
        <v>0</v>
      </c>
      <c r="K59" s="152">
        <v>0</v>
      </c>
      <c r="L59" s="75" t="str">
        <f t="shared" si="6"/>
        <v/>
      </c>
      <c r="M59" s="75" t="str">
        <f t="shared" si="7"/>
        <v/>
      </c>
    </row>
    <row r="60" spans="1:13" ht="12.75" customHeight="1" x14ac:dyDescent="0.2">
      <c r="A60" s="94" t="s">
        <v>487</v>
      </c>
      <c r="B60" s="94" t="s">
        <v>474</v>
      </c>
      <c r="C60" s="120">
        <v>0</v>
      </c>
      <c r="D60" s="120">
        <v>0</v>
      </c>
      <c r="E60" s="75" t="str">
        <f t="shared" si="4"/>
        <v/>
      </c>
      <c r="F60" s="95">
        <f t="shared" si="5"/>
        <v>0</v>
      </c>
      <c r="G60" s="166">
        <v>0.12617478999999998</v>
      </c>
      <c r="H60" s="125">
        <v>43.168347826087</v>
      </c>
      <c r="J60" s="152">
        <v>0</v>
      </c>
      <c r="K60" s="152">
        <v>0</v>
      </c>
      <c r="L60" s="75" t="str">
        <f t="shared" si="6"/>
        <v/>
      </c>
      <c r="M60" s="75" t="str">
        <f t="shared" si="7"/>
        <v/>
      </c>
    </row>
    <row r="61" spans="1:13" ht="12.75" customHeight="1" x14ac:dyDescent="0.2">
      <c r="A61" s="94" t="s">
        <v>1175</v>
      </c>
      <c r="B61" s="94" t="s">
        <v>1176</v>
      </c>
      <c r="C61" s="120">
        <v>0</v>
      </c>
      <c r="D61" s="120">
        <v>2.82E-3</v>
      </c>
      <c r="E61" s="75">
        <f t="shared" si="4"/>
        <v>-1</v>
      </c>
      <c r="F61" s="95">
        <f t="shared" si="5"/>
        <v>0</v>
      </c>
      <c r="G61" s="166">
        <v>0.34820667900000002</v>
      </c>
      <c r="H61" s="125">
        <v>63.3685652173913</v>
      </c>
      <c r="J61" s="152">
        <v>0</v>
      </c>
      <c r="K61" s="152">
        <v>0</v>
      </c>
      <c r="L61" s="75" t="str">
        <f t="shared" si="6"/>
        <v/>
      </c>
      <c r="M61" s="75" t="str">
        <f t="shared" si="7"/>
        <v/>
      </c>
    </row>
    <row r="62" spans="1:13" ht="12.75" customHeight="1" x14ac:dyDescent="0.2">
      <c r="A62" s="94" t="s">
        <v>1538</v>
      </c>
      <c r="B62" s="94" t="s">
        <v>1539</v>
      </c>
      <c r="C62" s="120">
        <v>0</v>
      </c>
      <c r="D62" s="120">
        <v>0</v>
      </c>
      <c r="E62" s="75" t="str">
        <f t="shared" si="4"/>
        <v/>
      </c>
      <c r="F62" s="95">
        <f t="shared" si="5"/>
        <v>0</v>
      </c>
      <c r="G62" s="166">
        <v>1.7052900000000003E-2</v>
      </c>
      <c r="H62" s="125">
        <v>153.34782608695701</v>
      </c>
      <c r="J62" s="152">
        <v>0</v>
      </c>
      <c r="K62" s="152">
        <v>0</v>
      </c>
      <c r="L62" s="75" t="str">
        <f t="shared" si="6"/>
        <v/>
      </c>
      <c r="M62" s="75" t="str">
        <f t="shared" si="7"/>
        <v/>
      </c>
    </row>
    <row r="63" spans="1:13" ht="12.75" customHeight="1" x14ac:dyDescent="0.2">
      <c r="A63" s="94" t="s">
        <v>1294</v>
      </c>
      <c r="B63" s="94" t="s">
        <v>1293</v>
      </c>
      <c r="C63" s="120">
        <v>0</v>
      </c>
      <c r="D63" s="120">
        <v>4.3000000000000002E-5</v>
      </c>
      <c r="E63" s="75">
        <f t="shared" si="4"/>
        <v>-1</v>
      </c>
      <c r="F63" s="95">
        <f t="shared" si="5"/>
        <v>0</v>
      </c>
      <c r="G63" s="166">
        <v>7.4083763000000011E-2</v>
      </c>
      <c r="H63" s="125">
        <v>5088.3190000000004</v>
      </c>
      <c r="J63" s="152">
        <v>0</v>
      </c>
      <c r="K63" s="152">
        <v>0</v>
      </c>
      <c r="L63" s="75" t="str">
        <f t="shared" si="6"/>
        <v/>
      </c>
      <c r="M63" s="75" t="str">
        <f t="shared" si="7"/>
        <v/>
      </c>
    </row>
    <row r="64" spans="1:13" ht="12.75" customHeight="1" x14ac:dyDescent="0.2">
      <c r="A64" s="94" t="s">
        <v>2707</v>
      </c>
      <c r="B64" s="94" t="s">
        <v>2708</v>
      </c>
      <c r="C64" s="120">
        <v>0</v>
      </c>
      <c r="D64" s="120">
        <v>1.8918499999999998E-3</v>
      </c>
      <c r="E64" s="75">
        <f t="shared" si="4"/>
        <v>-1</v>
      </c>
      <c r="F64" s="95">
        <f t="shared" si="5"/>
        <v>0</v>
      </c>
      <c r="G64" s="166">
        <v>9.5027729999999991E-2</v>
      </c>
      <c r="H64" s="125">
        <v>47.474130434782602</v>
      </c>
      <c r="J64" s="152">
        <v>6.6864999999999997E-3</v>
      </c>
      <c r="K64" s="152">
        <v>6.7175000000000004E-4</v>
      </c>
      <c r="L64" s="75">
        <f t="shared" si="6"/>
        <v>8.9538518794194264</v>
      </c>
      <c r="M64" s="75" t="str">
        <f t="shared" si="7"/>
        <v/>
      </c>
    </row>
    <row r="65" spans="1:13" ht="12.75" customHeight="1" x14ac:dyDescent="0.2">
      <c r="A65" s="94" t="s">
        <v>690</v>
      </c>
      <c r="B65" s="94" t="s">
        <v>679</v>
      </c>
      <c r="C65" s="120">
        <v>0</v>
      </c>
      <c r="D65" s="120">
        <v>0</v>
      </c>
      <c r="E65" s="75" t="str">
        <f t="shared" si="4"/>
        <v/>
      </c>
      <c r="F65" s="95">
        <f t="shared" si="5"/>
        <v>0</v>
      </c>
      <c r="G65" s="166">
        <v>0.41549794000000001</v>
      </c>
      <c r="H65" s="125">
        <v>30.2023043478261</v>
      </c>
      <c r="J65" s="152">
        <v>0</v>
      </c>
      <c r="K65" s="152">
        <v>0</v>
      </c>
      <c r="L65" s="75" t="str">
        <f t="shared" si="6"/>
        <v/>
      </c>
      <c r="M65" s="75" t="str">
        <f t="shared" si="7"/>
        <v/>
      </c>
    </row>
    <row r="66" spans="1:13" ht="12.75" customHeight="1" x14ac:dyDescent="0.2">
      <c r="A66" s="94" t="s">
        <v>689</v>
      </c>
      <c r="B66" s="94" t="s">
        <v>678</v>
      </c>
      <c r="C66" s="120">
        <v>0</v>
      </c>
      <c r="D66" s="120">
        <v>5.2346550000000006E-2</v>
      </c>
      <c r="E66" s="75">
        <f t="shared" si="4"/>
        <v>-1</v>
      </c>
      <c r="F66" s="95">
        <f t="shared" si="5"/>
        <v>0</v>
      </c>
      <c r="G66" s="166">
        <v>1.02894039</v>
      </c>
      <c r="H66" s="125">
        <v>154.001565217391</v>
      </c>
      <c r="J66" s="152">
        <v>0</v>
      </c>
      <c r="K66" s="152">
        <v>2.5118400000000003E-2</v>
      </c>
      <c r="L66" s="75">
        <f t="shared" si="6"/>
        <v>-1</v>
      </c>
      <c r="M66" s="75" t="str">
        <f t="shared" si="7"/>
        <v/>
      </c>
    </row>
    <row r="67" spans="1:13" ht="12.75" customHeight="1" x14ac:dyDescent="0.2">
      <c r="A67" s="94" t="s">
        <v>1395</v>
      </c>
      <c r="B67" s="94" t="s">
        <v>1396</v>
      </c>
      <c r="C67" s="120">
        <v>0</v>
      </c>
      <c r="D67" s="120">
        <v>0</v>
      </c>
      <c r="E67" s="75" t="str">
        <f t="shared" si="4"/>
        <v/>
      </c>
      <c r="F67" s="95">
        <f t="shared" si="5"/>
        <v>0</v>
      </c>
      <c r="G67" s="166">
        <v>2.6700399999999999E-4</v>
      </c>
      <c r="H67" s="125">
        <v>50.756347826087001</v>
      </c>
      <c r="J67" s="152">
        <v>0</v>
      </c>
      <c r="K67" s="152">
        <v>0</v>
      </c>
      <c r="L67" s="75" t="str">
        <f t="shared" si="6"/>
        <v/>
      </c>
      <c r="M67" s="75" t="str">
        <f t="shared" si="7"/>
        <v/>
      </c>
    </row>
    <row r="68" spans="1:13" ht="12.75" customHeight="1" x14ac:dyDescent="0.2">
      <c r="A68" s="94" t="s">
        <v>1397</v>
      </c>
      <c r="B68" s="94" t="s">
        <v>1398</v>
      </c>
      <c r="C68" s="120">
        <v>0</v>
      </c>
      <c r="D68" s="120">
        <v>0</v>
      </c>
      <c r="E68" s="75" t="str">
        <f t="shared" si="4"/>
        <v/>
      </c>
      <c r="F68" s="95">
        <f t="shared" si="5"/>
        <v>0</v>
      </c>
      <c r="G68" s="166">
        <v>0</v>
      </c>
      <c r="H68" s="125">
        <v>60.3552608695652</v>
      </c>
      <c r="J68" s="152">
        <v>0</v>
      </c>
      <c r="K68" s="152">
        <v>0</v>
      </c>
      <c r="L68" s="75" t="str">
        <f t="shared" si="6"/>
        <v/>
      </c>
      <c r="M68" s="75" t="str">
        <f t="shared" si="7"/>
        <v/>
      </c>
    </row>
    <row r="69" spans="1:13" ht="12.75" customHeight="1" x14ac:dyDescent="0.2">
      <c r="A69" s="94" t="s">
        <v>1393</v>
      </c>
      <c r="B69" s="94" t="s">
        <v>1394</v>
      </c>
      <c r="C69" s="120">
        <v>0</v>
      </c>
      <c r="D69" s="120">
        <v>0</v>
      </c>
      <c r="E69" s="75" t="str">
        <f t="shared" si="4"/>
        <v/>
      </c>
      <c r="F69" s="95">
        <f t="shared" si="5"/>
        <v>0</v>
      </c>
      <c r="G69" s="166">
        <v>4.2654909999999997E-3</v>
      </c>
      <c r="H69" s="125">
        <v>30.8561304347826</v>
      </c>
      <c r="J69" s="152">
        <v>0</v>
      </c>
      <c r="K69" s="152">
        <v>0</v>
      </c>
      <c r="L69" s="75" t="str">
        <f t="shared" si="6"/>
        <v/>
      </c>
      <c r="M69" s="75" t="str">
        <f t="shared" si="7"/>
        <v/>
      </c>
    </row>
    <row r="70" spans="1:13" ht="12.75" customHeight="1" x14ac:dyDescent="0.2">
      <c r="A70" s="94" t="s">
        <v>1171</v>
      </c>
      <c r="B70" s="94" t="s">
        <v>1172</v>
      </c>
      <c r="C70" s="120">
        <v>0</v>
      </c>
      <c r="D70" s="120">
        <v>0</v>
      </c>
      <c r="E70" s="75" t="str">
        <f t="shared" si="4"/>
        <v/>
      </c>
      <c r="F70" s="95">
        <f t="shared" si="5"/>
        <v>0</v>
      </c>
      <c r="G70" s="166">
        <v>3.8079908000000003E-2</v>
      </c>
      <c r="H70" s="125">
        <v>62.147260869565201</v>
      </c>
      <c r="J70" s="152">
        <v>0</v>
      </c>
      <c r="K70" s="152">
        <v>0</v>
      </c>
      <c r="L70" s="75" t="str">
        <f t="shared" si="6"/>
        <v/>
      </c>
      <c r="M70" s="75" t="str">
        <f t="shared" si="7"/>
        <v/>
      </c>
    </row>
    <row r="71" spans="1:13" ht="12.75" customHeight="1" x14ac:dyDescent="0.2">
      <c r="A71" s="94" t="s">
        <v>1360</v>
      </c>
      <c r="B71" s="94" t="s">
        <v>1361</v>
      </c>
      <c r="C71" s="120">
        <v>0</v>
      </c>
      <c r="D71" s="120">
        <v>0</v>
      </c>
      <c r="E71" s="75" t="str">
        <f t="shared" ref="E71:E102" si="8">IF(ISERROR(C71/D71-1),"",IF((C71/D71-1)&gt;10000%,"",C71/D71-1))</f>
        <v/>
      </c>
      <c r="F71" s="95">
        <f t="shared" ref="F71:F102" si="9">C71/$C$146</f>
        <v>0</v>
      </c>
      <c r="G71" s="166">
        <v>0</v>
      </c>
      <c r="H71" s="125">
        <v>19.797782608695702</v>
      </c>
      <c r="J71" s="152">
        <v>0</v>
      </c>
      <c r="K71" s="152">
        <v>0</v>
      </c>
      <c r="L71" s="75" t="str">
        <f t="shared" ref="L71:L102" si="10">IF(ISERROR(J71/K71-1),"",IF((J71/K71-1)&gt;10000%,"",J71/K71-1))</f>
        <v/>
      </c>
      <c r="M71" s="75" t="str">
        <f t="shared" ref="M71:M102" si="11">IF(ISERROR(J71/C71),"",IF(J71/C71&gt;10000%,"",J71/C71))</f>
        <v/>
      </c>
    </row>
    <row r="72" spans="1:13" ht="12.75" customHeight="1" x14ac:dyDescent="0.2">
      <c r="A72" s="94" t="s">
        <v>1169</v>
      </c>
      <c r="B72" s="94" t="s">
        <v>1170</v>
      </c>
      <c r="C72" s="120">
        <v>0</v>
      </c>
      <c r="D72" s="120">
        <v>0</v>
      </c>
      <c r="E72" s="75" t="str">
        <f t="shared" si="8"/>
        <v/>
      </c>
      <c r="F72" s="95">
        <f t="shared" si="9"/>
        <v>0</v>
      </c>
      <c r="G72" s="166">
        <v>0</v>
      </c>
      <c r="H72" s="125">
        <v>34.120913043478303</v>
      </c>
      <c r="J72" s="152">
        <v>0</v>
      </c>
      <c r="K72" s="152">
        <v>0</v>
      </c>
      <c r="L72" s="75" t="str">
        <f t="shared" si="10"/>
        <v/>
      </c>
      <c r="M72" s="75" t="str">
        <f t="shared" si="11"/>
        <v/>
      </c>
    </row>
    <row r="73" spans="1:13" ht="12.75" customHeight="1" x14ac:dyDescent="0.2">
      <c r="A73" s="94" t="s">
        <v>688</v>
      </c>
      <c r="B73" s="94" t="s">
        <v>677</v>
      </c>
      <c r="C73" s="120">
        <v>0</v>
      </c>
      <c r="D73" s="120">
        <v>0</v>
      </c>
      <c r="E73" s="75" t="str">
        <f t="shared" si="8"/>
        <v/>
      </c>
      <c r="F73" s="95">
        <f t="shared" si="9"/>
        <v>0</v>
      </c>
      <c r="G73" s="166">
        <v>0.55624710999999993</v>
      </c>
      <c r="H73" s="125">
        <v>262.88456521739101</v>
      </c>
      <c r="J73" s="152">
        <v>0</v>
      </c>
      <c r="K73" s="152">
        <v>0</v>
      </c>
      <c r="L73" s="75" t="str">
        <f t="shared" si="10"/>
        <v/>
      </c>
      <c r="M73" s="75" t="str">
        <f t="shared" si="11"/>
        <v/>
      </c>
    </row>
    <row r="74" spans="1:13" ht="12.75" customHeight="1" x14ac:dyDescent="0.2">
      <c r="A74" s="94" t="s">
        <v>1602</v>
      </c>
      <c r="B74" s="94" t="s">
        <v>1603</v>
      </c>
      <c r="C74" s="120">
        <v>0</v>
      </c>
      <c r="D74" s="120">
        <v>0</v>
      </c>
      <c r="E74" s="75" t="str">
        <f t="shared" si="8"/>
        <v/>
      </c>
      <c r="F74" s="95">
        <f t="shared" si="9"/>
        <v>0</v>
      </c>
      <c r="G74" s="166">
        <v>0</v>
      </c>
      <c r="H74" s="125">
        <v>121.245565217391</v>
      </c>
      <c r="J74" s="152">
        <v>0.57712492000000004</v>
      </c>
      <c r="K74" s="152">
        <v>0.14753266000000001</v>
      </c>
      <c r="L74" s="75">
        <f t="shared" si="10"/>
        <v>2.9118451466949757</v>
      </c>
      <c r="M74" s="75" t="str">
        <f t="shared" si="11"/>
        <v/>
      </c>
    </row>
    <row r="75" spans="1:13" ht="12.75" customHeight="1" x14ac:dyDescent="0.2">
      <c r="A75" s="94" t="s">
        <v>1338</v>
      </c>
      <c r="B75" s="94" t="s">
        <v>1339</v>
      </c>
      <c r="C75" s="120">
        <v>0</v>
      </c>
      <c r="D75" s="120">
        <v>0</v>
      </c>
      <c r="E75" s="75" t="str">
        <f t="shared" si="8"/>
        <v/>
      </c>
      <c r="F75" s="95">
        <f t="shared" si="9"/>
        <v>0</v>
      </c>
      <c r="G75" s="166">
        <v>0</v>
      </c>
      <c r="H75" s="125">
        <v>81.835391304347795</v>
      </c>
      <c r="J75" s="152">
        <v>0</v>
      </c>
      <c r="K75" s="152">
        <v>0</v>
      </c>
      <c r="L75" s="75" t="str">
        <f t="shared" si="10"/>
        <v/>
      </c>
      <c r="M75" s="75" t="str">
        <f t="shared" si="11"/>
        <v/>
      </c>
    </row>
    <row r="76" spans="1:13" ht="12.75" customHeight="1" x14ac:dyDescent="0.2">
      <c r="A76" s="94" t="s">
        <v>1163</v>
      </c>
      <c r="B76" s="94" t="s">
        <v>1164</v>
      </c>
      <c r="C76" s="120">
        <v>0</v>
      </c>
      <c r="D76" s="120">
        <v>0</v>
      </c>
      <c r="E76" s="75" t="str">
        <f t="shared" si="8"/>
        <v/>
      </c>
      <c r="F76" s="95">
        <f t="shared" si="9"/>
        <v>0</v>
      </c>
      <c r="G76" s="166">
        <v>5.8060038999999994E-2</v>
      </c>
      <c r="H76" s="125">
        <v>18.012173913043501</v>
      </c>
      <c r="J76" s="152">
        <v>0</v>
      </c>
      <c r="K76" s="152">
        <v>0</v>
      </c>
      <c r="L76" s="75" t="str">
        <f t="shared" si="10"/>
        <v/>
      </c>
      <c r="M76" s="75" t="str">
        <f t="shared" si="11"/>
        <v/>
      </c>
    </row>
    <row r="77" spans="1:13" ht="12.75" customHeight="1" x14ac:dyDescent="0.2">
      <c r="A77" s="94" t="s">
        <v>1254</v>
      </c>
      <c r="B77" s="94" t="s">
        <v>1253</v>
      </c>
      <c r="C77" s="120">
        <v>0</v>
      </c>
      <c r="D77" s="120">
        <v>0</v>
      </c>
      <c r="E77" s="75" t="str">
        <f t="shared" si="8"/>
        <v/>
      </c>
      <c r="F77" s="95">
        <f t="shared" si="9"/>
        <v>0</v>
      </c>
      <c r="G77" s="166">
        <v>0</v>
      </c>
      <c r="H77" s="125">
        <v>17.107913043478302</v>
      </c>
      <c r="J77" s="152">
        <v>0</v>
      </c>
      <c r="K77" s="152">
        <v>0</v>
      </c>
      <c r="L77" s="75" t="str">
        <f t="shared" si="10"/>
        <v/>
      </c>
      <c r="M77" s="75" t="str">
        <f t="shared" si="11"/>
        <v/>
      </c>
    </row>
    <row r="78" spans="1:13" ht="12.75" customHeight="1" x14ac:dyDescent="0.2">
      <c r="A78" s="94" t="s">
        <v>1258</v>
      </c>
      <c r="B78" s="94" t="s">
        <v>1257</v>
      </c>
      <c r="C78" s="120">
        <v>0</v>
      </c>
      <c r="D78" s="120">
        <v>0</v>
      </c>
      <c r="E78" s="75" t="str">
        <f t="shared" si="8"/>
        <v/>
      </c>
      <c r="F78" s="95">
        <f t="shared" si="9"/>
        <v>0</v>
      </c>
      <c r="G78" s="166">
        <v>0</v>
      </c>
      <c r="H78" s="125">
        <v>10.392652173913</v>
      </c>
      <c r="J78" s="152">
        <v>0</v>
      </c>
      <c r="K78" s="152">
        <v>0</v>
      </c>
      <c r="L78" s="75" t="str">
        <f t="shared" si="10"/>
        <v/>
      </c>
      <c r="M78" s="75" t="str">
        <f t="shared" si="11"/>
        <v/>
      </c>
    </row>
    <row r="79" spans="1:13" ht="12.75" customHeight="1" x14ac:dyDescent="0.2">
      <c r="A79" s="94" t="s">
        <v>1274</v>
      </c>
      <c r="B79" s="94" t="s">
        <v>1273</v>
      </c>
      <c r="C79" s="120">
        <v>0</v>
      </c>
      <c r="D79" s="120">
        <v>0</v>
      </c>
      <c r="E79" s="75" t="str">
        <f t="shared" si="8"/>
        <v/>
      </c>
      <c r="F79" s="95">
        <f t="shared" si="9"/>
        <v>0</v>
      </c>
      <c r="G79" s="166">
        <v>0</v>
      </c>
      <c r="H79" s="125">
        <v>17.801652173912998</v>
      </c>
      <c r="J79" s="152">
        <v>0</v>
      </c>
      <c r="K79" s="152">
        <v>0</v>
      </c>
      <c r="L79" s="75" t="str">
        <f t="shared" si="10"/>
        <v/>
      </c>
      <c r="M79" s="75" t="str">
        <f t="shared" si="11"/>
        <v/>
      </c>
    </row>
    <row r="80" spans="1:13" ht="12.75" customHeight="1" x14ac:dyDescent="0.2">
      <c r="A80" s="94" t="s">
        <v>1372</v>
      </c>
      <c r="B80" s="94" t="s">
        <v>1373</v>
      </c>
      <c r="C80" s="120">
        <v>0</v>
      </c>
      <c r="D80" s="120">
        <v>0</v>
      </c>
      <c r="E80" s="75" t="str">
        <f t="shared" si="8"/>
        <v/>
      </c>
      <c r="F80" s="95">
        <f t="shared" si="9"/>
        <v>0</v>
      </c>
      <c r="G80" s="166">
        <v>5.4074000000000006E-4</v>
      </c>
      <c r="H80" s="125">
        <v>73.040782608695693</v>
      </c>
      <c r="J80" s="152">
        <v>0</v>
      </c>
      <c r="K80" s="152">
        <v>0</v>
      </c>
      <c r="L80" s="75" t="str">
        <f t="shared" si="10"/>
        <v/>
      </c>
      <c r="M80" s="75" t="str">
        <f t="shared" si="11"/>
        <v/>
      </c>
    </row>
    <row r="81" spans="1:13" ht="12.75" customHeight="1" x14ac:dyDescent="0.2">
      <c r="A81" s="94" t="s">
        <v>1415</v>
      </c>
      <c r="B81" s="94" t="s">
        <v>1416</v>
      </c>
      <c r="C81" s="120">
        <v>0</v>
      </c>
      <c r="D81" s="120">
        <v>0</v>
      </c>
      <c r="E81" s="75" t="str">
        <f t="shared" si="8"/>
        <v/>
      </c>
      <c r="F81" s="95">
        <f t="shared" si="9"/>
        <v>0</v>
      </c>
      <c r="G81" s="166">
        <v>3.2592062000000005E-2</v>
      </c>
      <c r="H81" s="125">
        <v>30.968521739130399</v>
      </c>
      <c r="J81" s="152">
        <v>0</v>
      </c>
      <c r="K81" s="152">
        <v>0</v>
      </c>
      <c r="L81" s="75" t="str">
        <f t="shared" si="10"/>
        <v/>
      </c>
      <c r="M81" s="75" t="str">
        <f t="shared" si="11"/>
        <v/>
      </c>
    </row>
    <row r="82" spans="1:13" ht="12.75" customHeight="1" x14ac:dyDescent="0.2">
      <c r="A82" s="94" t="s">
        <v>1370</v>
      </c>
      <c r="B82" s="94" t="s">
        <v>1371</v>
      </c>
      <c r="C82" s="120">
        <v>0</v>
      </c>
      <c r="D82" s="120">
        <v>1.0349999999999999E-3</v>
      </c>
      <c r="E82" s="75">
        <f t="shared" si="8"/>
        <v>-1</v>
      </c>
      <c r="F82" s="95">
        <f t="shared" si="9"/>
        <v>0</v>
      </c>
      <c r="G82" s="166">
        <v>3.8149400000000002E-3</v>
      </c>
      <c r="H82" s="125">
        <v>22.270521739130398</v>
      </c>
      <c r="J82" s="152">
        <v>0</v>
      </c>
      <c r="K82" s="152">
        <v>0</v>
      </c>
      <c r="L82" s="75" t="str">
        <f t="shared" si="10"/>
        <v/>
      </c>
      <c r="M82" s="75" t="str">
        <f t="shared" si="11"/>
        <v/>
      </c>
    </row>
    <row r="83" spans="1:13" ht="12.75" customHeight="1" x14ac:dyDescent="0.2">
      <c r="A83" s="94" t="s">
        <v>1364</v>
      </c>
      <c r="B83" s="94" t="s">
        <v>1365</v>
      </c>
      <c r="C83" s="120">
        <v>0</v>
      </c>
      <c r="D83" s="120">
        <v>0</v>
      </c>
      <c r="E83" s="75" t="str">
        <f t="shared" si="8"/>
        <v/>
      </c>
      <c r="F83" s="95">
        <f t="shared" si="9"/>
        <v>0</v>
      </c>
      <c r="G83" s="166">
        <v>4.6772813999999996E-2</v>
      </c>
      <c r="H83" s="125">
        <v>84.519869565217405</v>
      </c>
      <c r="J83" s="152">
        <v>0</v>
      </c>
      <c r="K83" s="152">
        <v>0</v>
      </c>
      <c r="L83" s="75" t="str">
        <f t="shared" si="10"/>
        <v/>
      </c>
      <c r="M83" s="75" t="str">
        <f t="shared" si="11"/>
        <v/>
      </c>
    </row>
    <row r="84" spans="1:13" ht="12.75" customHeight="1" x14ac:dyDescent="0.2">
      <c r="A84" s="94" t="s">
        <v>1524</v>
      </c>
      <c r="B84" s="94" t="s">
        <v>1525</v>
      </c>
      <c r="C84" s="120">
        <v>0</v>
      </c>
      <c r="D84" s="120">
        <v>0</v>
      </c>
      <c r="E84" s="75" t="str">
        <f t="shared" si="8"/>
        <v/>
      </c>
      <c r="F84" s="95">
        <f t="shared" si="9"/>
        <v>0</v>
      </c>
      <c r="G84" s="166">
        <v>0</v>
      </c>
      <c r="H84" s="125">
        <v>18.818434782608701</v>
      </c>
      <c r="J84" s="152">
        <v>0</v>
      </c>
      <c r="K84" s="152">
        <v>0</v>
      </c>
      <c r="L84" s="75" t="str">
        <f t="shared" si="10"/>
        <v/>
      </c>
      <c r="M84" s="75" t="str">
        <f t="shared" si="11"/>
        <v/>
      </c>
    </row>
    <row r="85" spans="1:13" ht="12.75" customHeight="1" x14ac:dyDescent="0.2">
      <c r="A85" s="94" t="s">
        <v>1250</v>
      </c>
      <c r="B85" s="94" t="s">
        <v>1249</v>
      </c>
      <c r="C85" s="120">
        <v>0</v>
      </c>
      <c r="D85" s="120">
        <v>0</v>
      </c>
      <c r="E85" s="75" t="str">
        <f t="shared" si="8"/>
        <v/>
      </c>
      <c r="F85" s="95">
        <f t="shared" si="9"/>
        <v>0</v>
      </c>
      <c r="G85" s="166">
        <v>0</v>
      </c>
      <c r="H85" s="125">
        <v>10.8767826086957</v>
      </c>
      <c r="J85" s="152">
        <v>0</v>
      </c>
      <c r="K85" s="152">
        <v>0</v>
      </c>
      <c r="L85" s="75" t="str">
        <f t="shared" si="10"/>
        <v/>
      </c>
      <c r="M85" s="75" t="str">
        <f t="shared" si="11"/>
        <v/>
      </c>
    </row>
    <row r="86" spans="1:13" ht="12.75" customHeight="1" x14ac:dyDescent="0.2">
      <c r="A86" s="94" t="s">
        <v>1246</v>
      </c>
      <c r="B86" s="94" t="s">
        <v>1245</v>
      </c>
      <c r="C86" s="120">
        <v>0</v>
      </c>
      <c r="D86" s="120">
        <v>0</v>
      </c>
      <c r="E86" s="75" t="str">
        <f t="shared" si="8"/>
        <v/>
      </c>
      <c r="F86" s="95">
        <f t="shared" si="9"/>
        <v>0</v>
      </c>
      <c r="G86" s="166">
        <v>0</v>
      </c>
      <c r="H86" s="125">
        <v>14.2039565217391</v>
      </c>
      <c r="J86" s="152">
        <v>0</v>
      </c>
      <c r="K86" s="152">
        <v>0</v>
      </c>
      <c r="L86" s="75" t="str">
        <f t="shared" si="10"/>
        <v/>
      </c>
      <c r="M86" s="75" t="str">
        <f t="shared" si="11"/>
        <v/>
      </c>
    </row>
    <row r="87" spans="1:13" ht="12.75" customHeight="1" x14ac:dyDescent="0.2">
      <c r="A87" s="94" t="s">
        <v>1280</v>
      </c>
      <c r="B87" s="94" t="s">
        <v>1279</v>
      </c>
      <c r="C87" s="120">
        <v>0</v>
      </c>
      <c r="D87" s="120">
        <v>0</v>
      </c>
      <c r="E87" s="75" t="str">
        <f t="shared" si="8"/>
        <v/>
      </c>
      <c r="F87" s="95">
        <f t="shared" si="9"/>
        <v>0</v>
      </c>
      <c r="G87" s="166">
        <v>6.8871330000000001E-3</v>
      </c>
      <c r="H87" s="125">
        <v>49.009304347826102</v>
      </c>
      <c r="J87" s="152">
        <v>0</v>
      </c>
      <c r="K87" s="152">
        <v>0</v>
      </c>
      <c r="L87" s="75" t="str">
        <f t="shared" si="10"/>
        <v/>
      </c>
      <c r="M87" s="75" t="str">
        <f t="shared" si="11"/>
        <v/>
      </c>
    </row>
    <row r="88" spans="1:13" ht="12.75" customHeight="1" x14ac:dyDescent="0.2">
      <c r="A88" s="94" t="s">
        <v>1526</v>
      </c>
      <c r="B88" s="94" t="s">
        <v>1527</v>
      </c>
      <c r="C88" s="120">
        <v>0</v>
      </c>
      <c r="D88" s="120">
        <v>0</v>
      </c>
      <c r="E88" s="75" t="str">
        <f t="shared" si="8"/>
        <v/>
      </c>
      <c r="F88" s="95">
        <f t="shared" si="9"/>
        <v>0</v>
      </c>
      <c r="G88" s="166">
        <v>6.7491160999999994E-2</v>
      </c>
      <c r="H88" s="125">
        <v>19.398956521739098</v>
      </c>
      <c r="J88" s="152">
        <v>0</v>
      </c>
      <c r="K88" s="152">
        <v>0</v>
      </c>
      <c r="L88" s="75" t="str">
        <f t="shared" si="10"/>
        <v/>
      </c>
      <c r="M88" s="75" t="str">
        <f t="shared" si="11"/>
        <v/>
      </c>
    </row>
    <row r="89" spans="1:13" ht="12.75" customHeight="1" x14ac:dyDescent="0.2">
      <c r="A89" s="94" t="s">
        <v>1544</v>
      </c>
      <c r="B89" s="94" t="s">
        <v>1545</v>
      </c>
      <c r="C89" s="120">
        <v>0</v>
      </c>
      <c r="D89" s="120">
        <v>0</v>
      </c>
      <c r="E89" s="75" t="str">
        <f t="shared" si="8"/>
        <v/>
      </c>
      <c r="F89" s="95">
        <f t="shared" si="9"/>
        <v>0</v>
      </c>
      <c r="G89" s="166">
        <v>0</v>
      </c>
      <c r="H89" s="125">
        <v>98.403391304347807</v>
      </c>
      <c r="J89" s="152">
        <v>0</v>
      </c>
      <c r="K89" s="152">
        <v>0</v>
      </c>
      <c r="L89" s="75" t="str">
        <f t="shared" si="10"/>
        <v/>
      </c>
      <c r="M89" s="75" t="str">
        <f t="shared" si="11"/>
        <v/>
      </c>
    </row>
    <row r="90" spans="1:13" ht="12.75" customHeight="1" x14ac:dyDescent="0.2">
      <c r="A90" s="94" t="s">
        <v>1540</v>
      </c>
      <c r="B90" s="94" t="s">
        <v>1541</v>
      </c>
      <c r="C90" s="120">
        <v>0</v>
      </c>
      <c r="D90" s="120">
        <v>0</v>
      </c>
      <c r="E90" s="75" t="str">
        <f t="shared" si="8"/>
        <v/>
      </c>
      <c r="F90" s="95">
        <f t="shared" si="9"/>
        <v>0</v>
      </c>
      <c r="G90" s="166">
        <v>0</v>
      </c>
      <c r="H90" s="125">
        <v>31.237434782608702</v>
      </c>
      <c r="J90" s="152">
        <v>0</v>
      </c>
      <c r="K90" s="152">
        <v>0</v>
      </c>
      <c r="L90" s="75" t="str">
        <f t="shared" si="10"/>
        <v/>
      </c>
      <c r="M90" s="75" t="str">
        <f t="shared" si="11"/>
        <v/>
      </c>
    </row>
    <row r="91" spans="1:13" ht="12.75" customHeight="1" x14ac:dyDescent="0.2">
      <c r="A91" s="94" t="s">
        <v>1588</v>
      </c>
      <c r="B91" s="94" t="s">
        <v>1589</v>
      </c>
      <c r="C91" s="120">
        <v>0</v>
      </c>
      <c r="D91" s="120">
        <v>0</v>
      </c>
      <c r="E91" s="75" t="str">
        <f t="shared" si="8"/>
        <v/>
      </c>
      <c r="F91" s="95">
        <f t="shared" si="9"/>
        <v>0</v>
      </c>
      <c r="G91" s="166">
        <v>9.2857790000000009E-3</v>
      </c>
      <c r="H91" s="125">
        <v>126.68369565217399</v>
      </c>
      <c r="J91" s="152">
        <v>0</v>
      </c>
      <c r="K91" s="152">
        <v>0</v>
      </c>
      <c r="L91" s="75" t="str">
        <f t="shared" si="10"/>
        <v/>
      </c>
      <c r="M91" s="75" t="str">
        <f t="shared" si="11"/>
        <v/>
      </c>
    </row>
    <row r="92" spans="1:13" ht="12.75" customHeight="1" x14ac:dyDescent="0.2">
      <c r="A92" s="94" t="s">
        <v>1179</v>
      </c>
      <c r="B92" s="94" t="s">
        <v>1180</v>
      </c>
      <c r="C92" s="120">
        <v>0</v>
      </c>
      <c r="D92" s="120">
        <v>0</v>
      </c>
      <c r="E92" s="75" t="str">
        <f t="shared" si="8"/>
        <v/>
      </c>
      <c r="F92" s="95">
        <f t="shared" si="9"/>
        <v>0</v>
      </c>
      <c r="G92" s="166">
        <v>0.160480664</v>
      </c>
      <c r="H92" s="125">
        <v>87.747</v>
      </c>
      <c r="J92" s="152">
        <v>0</v>
      </c>
      <c r="K92" s="152">
        <v>0</v>
      </c>
      <c r="L92" s="75" t="str">
        <f t="shared" si="10"/>
        <v/>
      </c>
      <c r="M92" s="75" t="str">
        <f t="shared" si="11"/>
        <v/>
      </c>
    </row>
    <row r="93" spans="1:13" ht="12.75" customHeight="1" x14ac:dyDescent="0.2">
      <c r="A93" s="94" t="s">
        <v>1596</v>
      </c>
      <c r="B93" s="94" t="s">
        <v>1597</v>
      </c>
      <c r="C93" s="120">
        <v>0</v>
      </c>
      <c r="D93" s="120">
        <v>0</v>
      </c>
      <c r="E93" s="75" t="str">
        <f t="shared" si="8"/>
        <v/>
      </c>
      <c r="F93" s="95">
        <f t="shared" si="9"/>
        <v>0</v>
      </c>
      <c r="G93" s="166">
        <v>1.6448500000000002E-4</v>
      </c>
      <c r="H93" s="125">
        <v>160.91708695652201</v>
      </c>
      <c r="J93" s="152">
        <v>0</v>
      </c>
      <c r="K93" s="152">
        <v>0</v>
      </c>
      <c r="L93" s="75" t="str">
        <f t="shared" si="10"/>
        <v/>
      </c>
      <c r="M93" s="75" t="str">
        <f t="shared" si="11"/>
        <v/>
      </c>
    </row>
    <row r="94" spans="1:13" ht="12.75" customHeight="1" x14ac:dyDescent="0.2">
      <c r="A94" s="94" t="s">
        <v>1368</v>
      </c>
      <c r="B94" s="94" t="s">
        <v>1369</v>
      </c>
      <c r="C94" s="120">
        <v>0</v>
      </c>
      <c r="D94" s="120">
        <v>0</v>
      </c>
      <c r="E94" s="75" t="str">
        <f t="shared" si="8"/>
        <v/>
      </c>
      <c r="F94" s="95">
        <f t="shared" si="9"/>
        <v>0</v>
      </c>
      <c r="G94" s="166">
        <v>0</v>
      </c>
      <c r="H94" s="125">
        <v>21.692913043478299</v>
      </c>
      <c r="J94" s="152">
        <v>0</v>
      </c>
      <c r="K94" s="152">
        <v>0</v>
      </c>
      <c r="L94" s="75" t="str">
        <f t="shared" si="10"/>
        <v/>
      </c>
      <c r="M94" s="75" t="str">
        <f t="shared" si="11"/>
        <v/>
      </c>
    </row>
    <row r="95" spans="1:13" ht="12.75" customHeight="1" x14ac:dyDescent="0.2">
      <c r="A95" s="94" t="s">
        <v>1604</v>
      </c>
      <c r="B95" s="94" t="s">
        <v>1605</v>
      </c>
      <c r="C95" s="120">
        <v>0</v>
      </c>
      <c r="D95" s="120">
        <v>0</v>
      </c>
      <c r="E95" s="75" t="str">
        <f t="shared" si="8"/>
        <v/>
      </c>
      <c r="F95" s="95">
        <f t="shared" si="9"/>
        <v>0</v>
      </c>
      <c r="G95" s="166">
        <v>0</v>
      </c>
      <c r="H95" s="125">
        <v>160.934565217391</v>
      </c>
      <c r="J95" s="152">
        <v>0</v>
      </c>
      <c r="K95" s="152">
        <v>0</v>
      </c>
      <c r="L95" s="75" t="str">
        <f t="shared" si="10"/>
        <v/>
      </c>
      <c r="M95" s="75" t="str">
        <f t="shared" si="11"/>
        <v/>
      </c>
    </row>
    <row r="96" spans="1:13" ht="12.75" customHeight="1" x14ac:dyDescent="0.2">
      <c r="A96" s="94" t="s">
        <v>1248</v>
      </c>
      <c r="B96" s="94" t="s">
        <v>1247</v>
      </c>
      <c r="C96" s="120">
        <v>0</v>
      </c>
      <c r="D96" s="120">
        <v>0</v>
      </c>
      <c r="E96" s="75" t="str">
        <f t="shared" si="8"/>
        <v/>
      </c>
      <c r="F96" s="95">
        <f t="shared" si="9"/>
        <v>0</v>
      </c>
      <c r="G96" s="166">
        <v>1.3640795000000001E-2</v>
      </c>
      <c r="H96" s="125">
        <v>16.0562608695652</v>
      </c>
      <c r="J96" s="152">
        <v>0</v>
      </c>
      <c r="K96" s="152">
        <v>0</v>
      </c>
      <c r="L96" s="75" t="str">
        <f t="shared" si="10"/>
        <v/>
      </c>
      <c r="M96" s="75" t="str">
        <f t="shared" si="11"/>
        <v/>
      </c>
    </row>
    <row r="97" spans="1:13" ht="12.75" customHeight="1" x14ac:dyDescent="0.2">
      <c r="A97" s="94" t="s">
        <v>1268</v>
      </c>
      <c r="B97" s="94" t="s">
        <v>1267</v>
      </c>
      <c r="C97" s="120">
        <v>0</v>
      </c>
      <c r="D97" s="120">
        <v>0</v>
      </c>
      <c r="E97" s="75" t="str">
        <f t="shared" si="8"/>
        <v/>
      </c>
      <c r="F97" s="95">
        <f t="shared" si="9"/>
        <v>0</v>
      </c>
      <c r="G97" s="166">
        <v>0.23033373999999998</v>
      </c>
      <c r="H97" s="125">
        <v>227.280956521739</v>
      </c>
      <c r="J97" s="152">
        <v>1.5659579999999999E-2</v>
      </c>
      <c r="K97" s="152">
        <v>0</v>
      </c>
      <c r="L97" s="75" t="str">
        <f t="shared" si="10"/>
        <v/>
      </c>
      <c r="M97" s="75" t="str">
        <f t="shared" si="11"/>
        <v/>
      </c>
    </row>
    <row r="98" spans="1:13" ht="12.75" customHeight="1" x14ac:dyDescent="0.2">
      <c r="A98" s="94" t="s">
        <v>1586</v>
      </c>
      <c r="B98" s="94" t="s">
        <v>1587</v>
      </c>
      <c r="C98" s="120">
        <v>0</v>
      </c>
      <c r="D98" s="120">
        <v>0</v>
      </c>
      <c r="E98" s="75" t="str">
        <f t="shared" si="8"/>
        <v/>
      </c>
      <c r="F98" s="95">
        <f t="shared" si="9"/>
        <v>0</v>
      </c>
      <c r="G98" s="166">
        <v>7.7543418999999988E-2</v>
      </c>
      <c r="H98" s="125">
        <v>124.223043478261</v>
      </c>
      <c r="J98" s="152">
        <v>0</v>
      </c>
      <c r="K98" s="152">
        <v>0</v>
      </c>
      <c r="L98" s="75" t="str">
        <f t="shared" si="10"/>
        <v/>
      </c>
      <c r="M98" s="75" t="str">
        <f t="shared" si="11"/>
        <v/>
      </c>
    </row>
    <row r="99" spans="1:13" ht="12.75" customHeight="1" x14ac:dyDescent="0.2">
      <c r="A99" s="94" t="s">
        <v>1286</v>
      </c>
      <c r="B99" s="94" t="s">
        <v>1285</v>
      </c>
      <c r="C99" s="120">
        <v>0</v>
      </c>
      <c r="D99" s="120">
        <v>0</v>
      </c>
      <c r="E99" s="75" t="str">
        <f t="shared" si="8"/>
        <v/>
      </c>
      <c r="F99" s="95">
        <f t="shared" si="9"/>
        <v>0</v>
      </c>
      <c r="G99" s="166">
        <v>0</v>
      </c>
      <c r="H99" s="125">
        <v>15.617217391304299</v>
      </c>
      <c r="J99" s="152">
        <v>0</v>
      </c>
      <c r="K99" s="152">
        <v>0</v>
      </c>
      <c r="L99" s="75" t="str">
        <f t="shared" si="10"/>
        <v/>
      </c>
      <c r="M99" s="75" t="str">
        <f t="shared" si="11"/>
        <v/>
      </c>
    </row>
    <row r="100" spans="1:13" ht="12.75" customHeight="1" x14ac:dyDescent="0.2">
      <c r="A100" s="94" t="s">
        <v>1536</v>
      </c>
      <c r="B100" s="94" t="s">
        <v>1537</v>
      </c>
      <c r="C100" s="120">
        <v>0</v>
      </c>
      <c r="D100" s="120">
        <v>0</v>
      </c>
      <c r="E100" s="75" t="str">
        <f t="shared" si="8"/>
        <v/>
      </c>
      <c r="F100" s="95">
        <f t="shared" si="9"/>
        <v>0</v>
      </c>
      <c r="G100" s="166">
        <v>0</v>
      </c>
      <c r="H100" s="125">
        <v>85.543565217391304</v>
      </c>
      <c r="J100" s="152">
        <v>0</v>
      </c>
      <c r="K100" s="152">
        <v>0</v>
      </c>
      <c r="L100" s="75" t="str">
        <f t="shared" si="10"/>
        <v/>
      </c>
      <c r="M100" s="75" t="str">
        <f t="shared" si="11"/>
        <v/>
      </c>
    </row>
    <row r="101" spans="1:13" ht="12.75" customHeight="1" x14ac:dyDescent="0.2">
      <c r="A101" s="94" t="s">
        <v>1167</v>
      </c>
      <c r="B101" s="94" t="s">
        <v>1168</v>
      </c>
      <c r="C101" s="120">
        <v>0</v>
      </c>
      <c r="D101" s="120">
        <v>0</v>
      </c>
      <c r="E101" s="75" t="str">
        <f t="shared" si="8"/>
        <v/>
      </c>
      <c r="F101" s="95">
        <f t="shared" si="9"/>
        <v>0</v>
      </c>
      <c r="G101" s="166">
        <v>0.231780132</v>
      </c>
      <c r="H101" s="125">
        <v>42.994913043478299</v>
      </c>
      <c r="J101" s="152">
        <v>0</v>
      </c>
      <c r="K101" s="152">
        <v>0</v>
      </c>
      <c r="L101" s="75" t="str">
        <f t="shared" si="10"/>
        <v/>
      </c>
      <c r="M101" s="75" t="str">
        <f t="shared" si="11"/>
        <v/>
      </c>
    </row>
    <row r="102" spans="1:13" ht="12.75" customHeight="1" x14ac:dyDescent="0.2">
      <c r="A102" s="94" t="s">
        <v>1600</v>
      </c>
      <c r="B102" s="94" t="s">
        <v>1601</v>
      </c>
      <c r="C102" s="120">
        <v>0</v>
      </c>
      <c r="D102" s="120">
        <v>0</v>
      </c>
      <c r="E102" s="75" t="str">
        <f t="shared" si="8"/>
        <v/>
      </c>
      <c r="F102" s="95">
        <f t="shared" si="9"/>
        <v>0</v>
      </c>
      <c r="G102" s="166">
        <v>7.3067300000000004E-4</v>
      </c>
      <c r="H102" s="125">
        <v>160.29395652173901</v>
      </c>
      <c r="J102" s="152">
        <v>0</v>
      </c>
      <c r="K102" s="152">
        <v>0</v>
      </c>
      <c r="L102" s="75" t="str">
        <f t="shared" si="10"/>
        <v/>
      </c>
      <c r="M102" s="75" t="str">
        <f t="shared" si="11"/>
        <v/>
      </c>
    </row>
    <row r="103" spans="1:13" ht="12.75" customHeight="1" x14ac:dyDescent="0.2">
      <c r="A103" s="94" t="s">
        <v>1282</v>
      </c>
      <c r="B103" s="94" t="s">
        <v>1281</v>
      </c>
      <c r="C103" s="120">
        <v>0</v>
      </c>
      <c r="D103" s="120">
        <v>1.43584E-2</v>
      </c>
      <c r="E103" s="75">
        <f t="shared" ref="E103:E134" si="12">IF(ISERROR(C103/D103-1),"",IF((C103/D103-1)&gt;10000%,"",C103/D103-1))</f>
        <v>-1</v>
      </c>
      <c r="F103" s="95">
        <f t="shared" ref="F103:F134" si="13">C103/$C$146</f>
        <v>0</v>
      </c>
      <c r="G103" s="166">
        <v>2.8699102000000001E-2</v>
      </c>
      <c r="H103" s="125">
        <v>17.452695652173901</v>
      </c>
      <c r="J103" s="152">
        <v>0</v>
      </c>
      <c r="K103" s="152">
        <v>0</v>
      </c>
      <c r="L103" s="75" t="str">
        <f t="shared" ref="L103:L134" si="14">IF(ISERROR(J103/K103-1),"",IF((J103/K103-1)&gt;10000%,"",J103/K103-1))</f>
        <v/>
      </c>
      <c r="M103" s="75" t="str">
        <f t="shared" ref="M103:M134" si="15">IF(ISERROR(J103/C103),"",IF(J103/C103&gt;10000%,"",J103/C103))</f>
        <v/>
      </c>
    </row>
    <row r="104" spans="1:13" ht="12.75" customHeight="1" x14ac:dyDescent="0.2">
      <c r="A104" s="94" t="s">
        <v>1399</v>
      </c>
      <c r="B104" s="94" t="s">
        <v>1400</v>
      </c>
      <c r="C104" s="120">
        <v>0</v>
      </c>
      <c r="D104" s="120">
        <v>0</v>
      </c>
      <c r="E104" s="75" t="str">
        <f t="shared" si="12"/>
        <v/>
      </c>
      <c r="F104" s="95">
        <f t="shared" si="13"/>
        <v>0</v>
      </c>
      <c r="G104" s="166">
        <v>8.3812871999999997E-2</v>
      </c>
      <c r="H104" s="125">
        <v>30.6870869565217</v>
      </c>
      <c r="J104" s="152">
        <v>0</v>
      </c>
      <c r="K104" s="152">
        <v>0</v>
      </c>
      <c r="L104" s="75" t="str">
        <f t="shared" si="14"/>
        <v/>
      </c>
      <c r="M104" s="75" t="str">
        <f t="shared" si="15"/>
        <v/>
      </c>
    </row>
    <row r="105" spans="1:13" ht="12.75" customHeight="1" x14ac:dyDescent="0.2">
      <c r="A105" s="94" t="s">
        <v>488</v>
      </c>
      <c r="B105" s="94" t="s">
        <v>475</v>
      </c>
      <c r="C105" s="120">
        <v>0</v>
      </c>
      <c r="D105" s="120">
        <v>0</v>
      </c>
      <c r="E105" s="75" t="str">
        <f t="shared" si="12"/>
        <v/>
      </c>
      <c r="F105" s="95">
        <f t="shared" si="13"/>
        <v>0</v>
      </c>
      <c r="G105" s="166">
        <v>0.20950979</v>
      </c>
      <c r="H105" s="125">
        <v>41.493434782608702</v>
      </c>
      <c r="J105" s="152">
        <v>0</v>
      </c>
      <c r="K105" s="152">
        <v>0</v>
      </c>
      <c r="L105" s="75" t="str">
        <f t="shared" si="14"/>
        <v/>
      </c>
      <c r="M105" s="75" t="str">
        <f t="shared" si="15"/>
        <v/>
      </c>
    </row>
    <row r="106" spans="1:13" ht="12.75" customHeight="1" x14ac:dyDescent="0.2">
      <c r="A106" s="94" t="s">
        <v>1256</v>
      </c>
      <c r="B106" s="94" t="s">
        <v>1255</v>
      </c>
      <c r="C106" s="120">
        <v>0</v>
      </c>
      <c r="D106" s="120">
        <v>0</v>
      </c>
      <c r="E106" s="75" t="str">
        <f t="shared" si="12"/>
        <v/>
      </c>
      <c r="F106" s="95">
        <f t="shared" si="13"/>
        <v>0</v>
      </c>
      <c r="G106" s="166">
        <v>0</v>
      </c>
      <c r="H106" s="125">
        <v>32.426478260869601</v>
      </c>
      <c r="J106" s="152">
        <v>0</v>
      </c>
      <c r="K106" s="152">
        <v>0</v>
      </c>
      <c r="L106" s="75" t="str">
        <f t="shared" si="14"/>
        <v/>
      </c>
      <c r="M106" s="75" t="str">
        <f t="shared" si="15"/>
        <v/>
      </c>
    </row>
    <row r="107" spans="1:13" ht="12.75" customHeight="1" x14ac:dyDescent="0.2">
      <c r="A107" s="94" t="s">
        <v>1532</v>
      </c>
      <c r="B107" s="94" t="s">
        <v>1533</v>
      </c>
      <c r="C107" s="120">
        <v>0</v>
      </c>
      <c r="D107" s="120">
        <v>0</v>
      </c>
      <c r="E107" s="75" t="str">
        <f t="shared" si="12"/>
        <v/>
      </c>
      <c r="F107" s="95">
        <f t="shared" si="13"/>
        <v>0</v>
      </c>
      <c r="G107" s="166">
        <v>0</v>
      </c>
      <c r="H107" s="125">
        <v>91.265000000000001</v>
      </c>
      <c r="J107" s="152">
        <v>0</v>
      </c>
      <c r="K107" s="152">
        <v>0</v>
      </c>
      <c r="L107" s="75" t="str">
        <f t="shared" si="14"/>
        <v/>
      </c>
      <c r="M107" s="75" t="str">
        <f t="shared" si="15"/>
        <v/>
      </c>
    </row>
    <row r="108" spans="1:13" ht="12.75" customHeight="1" x14ac:dyDescent="0.2">
      <c r="A108" s="94" t="s">
        <v>1592</v>
      </c>
      <c r="B108" s="94" t="s">
        <v>1593</v>
      </c>
      <c r="C108" s="120">
        <v>0</v>
      </c>
      <c r="D108" s="120">
        <v>0</v>
      </c>
      <c r="E108" s="75" t="str">
        <f t="shared" si="12"/>
        <v/>
      </c>
      <c r="F108" s="95">
        <f t="shared" si="13"/>
        <v>0</v>
      </c>
      <c r="G108" s="166">
        <v>7.8867250000000007E-3</v>
      </c>
      <c r="H108" s="125">
        <v>163.29310000000001</v>
      </c>
      <c r="J108" s="152">
        <v>0</v>
      </c>
      <c r="K108" s="152">
        <v>0</v>
      </c>
      <c r="L108" s="75" t="str">
        <f t="shared" si="14"/>
        <v/>
      </c>
      <c r="M108" s="75" t="str">
        <f t="shared" si="15"/>
        <v/>
      </c>
    </row>
    <row r="109" spans="1:13" ht="12.75" customHeight="1" x14ac:dyDescent="0.2">
      <c r="A109" s="94" t="s">
        <v>1590</v>
      </c>
      <c r="B109" s="94" t="s">
        <v>1591</v>
      </c>
      <c r="C109" s="120">
        <v>0</v>
      </c>
      <c r="D109" s="120">
        <v>0</v>
      </c>
      <c r="E109" s="75" t="str">
        <f t="shared" si="12"/>
        <v/>
      </c>
      <c r="F109" s="95">
        <f t="shared" si="13"/>
        <v>0</v>
      </c>
      <c r="G109" s="166">
        <v>0</v>
      </c>
      <c r="H109" s="125">
        <v>156.86634782608701</v>
      </c>
      <c r="J109" s="152">
        <v>0</v>
      </c>
      <c r="K109" s="152">
        <v>0</v>
      </c>
      <c r="L109" s="75" t="str">
        <f t="shared" si="14"/>
        <v/>
      </c>
      <c r="M109" s="75" t="str">
        <f t="shared" si="15"/>
        <v/>
      </c>
    </row>
    <row r="110" spans="1:13" ht="12.75" customHeight="1" x14ac:dyDescent="0.2">
      <c r="A110" s="94" t="s">
        <v>1377</v>
      </c>
      <c r="B110" s="94" t="s">
        <v>1378</v>
      </c>
      <c r="C110" s="120">
        <v>0</v>
      </c>
      <c r="D110" s="120">
        <v>0</v>
      </c>
      <c r="E110" s="75" t="str">
        <f t="shared" si="12"/>
        <v/>
      </c>
      <c r="F110" s="95">
        <f t="shared" si="13"/>
        <v>0</v>
      </c>
      <c r="G110" s="166">
        <v>3.1098440000000001E-3</v>
      </c>
      <c r="H110" s="125">
        <v>92.638695652173894</v>
      </c>
      <c r="J110" s="152">
        <v>0</v>
      </c>
      <c r="K110" s="152">
        <v>0</v>
      </c>
      <c r="L110" s="75" t="str">
        <f t="shared" si="14"/>
        <v/>
      </c>
      <c r="M110" s="75" t="str">
        <f t="shared" si="15"/>
        <v/>
      </c>
    </row>
    <row r="111" spans="1:13" ht="12.75" customHeight="1" x14ac:dyDescent="0.2">
      <c r="A111" s="94" t="s">
        <v>1374</v>
      </c>
      <c r="B111" s="94" t="s">
        <v>1375</v>
      </c>
      <c r="C111" s="120">
        <v>0</v>
      </c>
      <c r="D111" s="120">
        <v>0</v>
      </c>
      <c r="E111" s="75" t="str">
        <f t="shared" si="12"/>
        <v/>
      </c>
      <c r="F111" s="95">
        <f t="shared" si="13"/>
        <v>0</v>
      </c>
      <c r="G111" s="166">
        <v>5.3375190000000006E-3</v>
      </c>
      <c r="H111" s="125">
        <v>133.66286956521699</v>
      </c>
      <c r="J111" s="152">
        <v>0</v>
      </c>
      <c r="K111" s="152">
        <v>0</v>
      </c>
      <c r="L111" s="75" t="str">
        <f t="shared" si="14"/>
        <v/>
      </c>
      <c r="M111" s="75" t="str">
        <f t="shared" si="15"/>
        <v/>
      </c>
    </row>
    <row r="112" spans="1:13" ht="12.75" customHeight="1" x14ac:dyDescent="0.2">
      <c r="A112" s="94" t="s">
        <v>1606</v>
      </c>
      <c r="B112" s="94" t="s">
        <v>1607</v>
      </c>
      <c r="C112" s="120">
        <v>0</v>
      </c>
      <c r="D112" s="120">
        <v>0</v>
      </c>
      <c r="E112" s="75" t="str">
        <f t="shared" si="12"/>
        <v/>
      </c>
      <c r="F112" s="95">
        <f t="shared" si="13"/>
        <v>0</v>
      </c>
      <c r="G112" s="166">
        <v>0</v>
      </c>
      <c r="H112" s="125">
        <v>121.179526315789</v>
      </c>
      <c r="J112" s="152">
        <v>0</v>
      </c>
      <c r="K112" s="152">
        <v>0</v>
      </c>
      <c r="L112" s="75" t="str">
        <f t="shared" si="14"/>
        <v/>
      </c>
      <c r="M112" s="75" t="str">
        <f t="shared" si="15"/>
        <v/>
      </c>
    </row>
    <row r="113" spans="1:13" ht="12.75" customHeight="1" x14ac:dyDescent="0.2">
      <c r="A113" s="94" t="s">
        <v>1594</v>
      </c>
      <c r="B113" s="94" t="s">
        <v>1595</v>
      </c>
      <c r="C113" s="120">
        <v>0</v>
      </c>
      <c r="D113" s="120">
        <v>0</v>
      </c>
      <c r="E113" s="75" t="str">
        <f t="shared" si="12"/>
        <v/>
      </c>
      <c r="F113" s="95">
        <f t="shared" si="13"/>
        <v>0</v>
      </c>
      <c r="G113" s="166">
        <v>0</v>
      </c>
      <c r="H113" s="125">
        <v>121.916130434783</v>
      </c>
      <c r="J113" s="152">
        <v>0</v>
      </c>
      <c r="K113" s="152">
        <v>0</v>
      </c>
      <c r="L113" s="75" t="str">
        <f t="shared" si="14"/>
        <v/>
      </c>
      <c r="M113" s="75" t="str">
        <f t="shared" si="15"/>
        <v/>
      </c>
    </row>
    <row r="114" spans="1:13" ht="12.75" customHeight="1" x14ac:dyDescent="0.2">
      <c r="A114" s="94" t="s">
        <v>1292</v>
      </c>
      <c r="B114" s="94" t="s">
        <v>1291</v>
      </c>
      <c r="C114" s="120">
        <v>0</v>
      </c>
      <c r="D114" s="120">
        <v>0</v>
      </c>
      <c r="E114" s="75" t="str">
        <f t="shared" si="12"/>
        <v/>
      </c>
      <c r="F114" s="95">
        <f t="shared" si="13"/>
        <v>0</v>
      </c>
      <c r="G114" s="166">
        <v>0</v>
      </c>
      <c r="H114" s="125">
        <v>37.604913043478298</v>
      </c>
      <c r="J114" s="152">
        <v>0</v>
      </c>
      <c r="K114" s="152">
        <v>0</v>
      </c>
      <c r="L114" s="75" t="str">
        <f t="shared" si="14"/>
        <v/>
      </c>
      <c r="M114" s="75" t="str">
        <f t="shared" si="15"/>
        <v/>
      </c>
    </row>
    <row r="115" spans="1:13" ht="12.75" customHeight="1" x14ac:dyDescent="0.2">
      <c r="A115" s="94" t="s">
        <v>1290</v>
      </c>
      <c r="B115" s="94" t="s">
        <v>1289</v>
      </c>
      <c r="C115" s="120">
        <v>0</v>
      </c>
      <c r="D115" s="120">
        <v>2.2361000000000001E-4</v>
      </c>
      <c r="E115" s="75">
        <f t="shared" si="12"/>
        <v>-1</v>
      </c>
      <c r="F115" s="95">
        <f t="shared" si="13"/>
        <v>0</v>
      </c>
      <c r="G115" s="166">
        <v>1.0476816999999999E-2</v>
      </c>
      <c r="H115" s="125">
        <v>17.473086956521701</v>
      </c>
      <c r="J115" s="152">
        <v>0</v>
      </c>
      <c r="K115" s="152">
        <v>0</v>
      </c>
      <c r="L115" s="75" t="str">
        <f t="shared" si="14"/>
        <v/>
      </c>
      <c r="M115" s="75" t="str">
        <f t="shared" si="15"/>
        <v/>
      </c>
    </row>
    <row r="116" spans="1:13" ht="12.75" customHeight="1" x14ac:dyDescent="0.2">
      <c r="A116" s="94" t="s">
        <v>1177</v>
      </c>
      <c r="B116" s="94" t="s">
        <v>1178</v>
      </c>
      <c r="C116" s="120">
        <v>0</v>
      </c>
      <c r="D116" s="120">
        <v>0</v>
      </c>
      <c r="E116" s="75" t="str">
        <f t="shared" si="12"/>
        <v/>
      </c>
      <c r="F116" s="95">
        <f t="shared" si="13"/>
        <v>0</v>
      </c>
      <c r="G116" s="166">
        <v>0</v>
      </c>
      <c r="H116" s="125">
        <v>78.006347826086994</v>
      </c>
      <c r="J116" s="152">
        <v>0</v>
      </c>
      <c r="K116" s="152">
        <v>0</v>
      </c>
      <c r="L116" s="75" t="str">
        <f t="shared" si="14"/>
        <v/>
      </c>
      <c r="M116" s="75" t="str">
        <f t="shared" si="15"/>
        <v/>
      </c>
    </row>
    <row r="117" spans="1:13" ht="12.75" customHeight="1" x14ac:dyDescent="0.2">
      <c r="A117" s="94" t="s">
        <v>1181</v>
      </c>
      <c r="B117" s="94" t="s">
        <v>1182</v>
      </c>
      <c r="C117" s="120">
        <v>0</v>
      </c>
      <c r="D117" s="120">
        <v>0</v>
      </c>
      <c r="E117" s="75" t="str">
        <f t="shared" si="12"/>
        <v/>
      </c>
      <c r="F117" s="95">
        <f t="shared" si="13"/>
        <v>0</v>
      </c>
      <c r="G117" s="166">
        <v>0</v>
      </c>
      <c r="H117" s="125">
        <v>77.890260869565196</v>
      </c>
      <c r="J117" s="152">
        <v>0</v>
      </c>
      <c r="K117" s="152">
        <v>0</v>
      </c>
      <c r="L117" s="75" t="str">
        <f t="shared" si="14"/>
        <v/>
      </c>
      <c r="M117" s="75" t="str">
        <f t="shared" si="15"/>
        <v/>
      </c>
    </row>
    <row r="118" spans="1:13" ht="12.75" customHeight="1" x14ac:dyDescent="0.2">
      <c r="A118" s="94" t="s">
        <v>1183</v>
      </c>
      <c r="B118" s="94" t="s">
        <v>1184</v>
      </c>
      <c r="C118" s="120">
        <v>0</v>
      </c>
      <c r="D118" s="120">
        <v>0</v>
      </c>
      <c r="E118" s="75" t="str">
        <f t="shared" si="12"/>
        <v/>
      </c>
      <c r="F118" s="95">
        <f t="shared" si="13"/>
        <v>0</v>
      </c>
      <c r="G118" s="166">
        <v>9.14213E-3</v>
      </c>
      <c r="H118" s="125">
        <v>87.160434782608704</v>
      </c>
      <c r="J118" s="152">
        <v>0</v>
      </c>
      <c r="K118" s="152">
        <v>0</v>
      </c>
      <c r="L118" s="75" t="str">
        <f t="shared" si="14"/>
        <v/>
      </c>
      <c r="M118" s="75" t="str">
        <f t="shared" si="15"/>
        <v/>
      </c>
    </row>
    <row r="119" spans="1:13" ht="12.75" customHeight="1" x14ac:dyDescent="0.2">
      <c r="A119" s="94" t="s">
        <v>1262</v>
      </c>
      <c r="B119" s="94" t="s">
        <v>1261</v>
      </c>
      <c r="C119" s="120">
        <v>0</v>
      </c>
      <c r="D119" s="120">
        <v>0</v>
      </c>
      <c r="E119" s="75" t="str">
        <f t="shared" si="12"/>
        <v/>
      </c>
      <c r="F119" s="95">
        <f t="shared" si="13"/>
        <v>0</v>
      </c>
      <c r="G119" s="166">
        <v>0</v>
      </c>
      <c r="H119" s="125">
        <v>12.691434782608701</v>
      </c>
      <c r="J119" s="152">
        <v>0</v>
      </c>
      <c r="K119" s="152">
        <v>0</v>
      </c>
      <c r="L119" s="75" t="str">
        <f t="shared" si="14"/>
        <v/>
      </c>
      <c r="M119" s="75" t="str">
        <f t="shared" si="15"/>
        <v/>
      </c>
    </row>
    <row r="120" spans="1:13" ht="12.75" customHeight="1" x14ac:dyDescent="0.2">
      <c r="A120" s="94" t="s">
        <v>1264</v>
      </c>
      <c r="B120" s="94" t="s">
        <v>1263</v>
      </c>
      <c r="C120" s="120">
        <v>0</v>
      </c>
      <c r="D120" s="120">
        <v>0</v>
      </c>
      <c r="E120" s="75" t="str">
        <f t="shared" si="12"/>
        <v/>
      </c>
      <c r="F120" s="95">
        <f t="shared" si="13"/>
        <v>0</v>
      </c>
      <c r="G120" s="166">
        <v>0.17962894300000001</v>
      </c>
      <c r="H120" s="125">
        <v>18.0743043478261</v>
      </c>
      <c r="J120" s="152">
        <v>0</v>
      </c>
      <c r="K120" s="152">
        <v>0</v>
      </c>
      <c r="L120" s="75" t="str">
        <f t="shared" si="14"/>
        <v/>
      </c>
      <c r="M120" s="75" t="str">
        <f t="shared" si="15"/>
        <v/>
      </c>
    </row>
    <row r="121" spans="1:13" ht="12.75" customHeight="1" x14ac:dyDescent="0.2">
      <c r="A121" s="94" t="s">
        <v>1276</v>
      </c>
      <c r="B121" s="94" t="s">
        <v>1275</v>
      </c>
      <c r="C121" s="120">
        <v>0</v>
      </c>
      <c r="D121" s="120">
        <v>0</v>
      </c>
      <c r="E121" s="75" t="str">
        <f t="shared" si="12"/>
        <v/>
      </c>
      <c r="F121" s="95">
        <f t="shared" si="13"/>
        <v>0</v>
      </c>
      <c r="G121" s="166">
        <v>0.23596384000000001</v>
      </c>
      <c r="H121" s="125">
        <v>37.897043478260898</v>
      </c>
      <c r="J121" s="152">
        <v>0</v>
      </c>
      <c r="K121" s="152">
        <v>0</v>
      </c>
      <c r="L121" s="75" t="str">
        <f t="shared" si="14"/>
        <v/>
      </c>
      <c r="M121" s="75" t="str">
        <f t="shared" si="15"/>
        <v/>
      </c>
    </row>
    <row r="122" spans="1:13" ht="12.75" customHeight="1" x14ac:dyDescent="0.2">
      <c r="A122" s="94" t="s">
        <v>1260</v>
      </c>
      <c r="B122" s="94" t="s">
        <v>1259</v>
      </c>
      <c r="C122" s="120">
        <v>0</v>
      </c>
      <c r="D122" s="120">
        <v>0.31724000000000002</v>
      </c>
      <c r="E122" s="75">
        <f t="shared" si="12"/>
        <v>-1</v>
      </c>
      <c r="F122" s="95">
        <f t="shared" si="13"/>
        <v>0</v>
      </c>
      <c r="G122" s="166">
        <v>1.022153E-3</v>
      </c>
      <c r="H122" s="125">
        <v>20.369260869565199</v>
      </c>
      <c r="J122" s="152">
        <v>0</v>
      </c>
      <c r="K122" s="152">
        <v>0</v>
      </c>
      <c r="L122" s="75" t="str">
        <f t="shared" si="14"/>
        <v/>
      </c>
      <c r="M122" s="75" t="str">
        <f t="shared" si="15"/>
        <v/>
      </c>
    </row>
    <row r="123" spans="1:13" ht="12.75" customHeight="1" x14ac:dyDescent="0.2">
      <c r="A123" s="94" t="s">
        <v>1288</v>
      </c>
      <c r="B123" s="94" t="s">
        <v>1287</v>
      </c>
      <c r="C123" s="120">
        <v>0</v>
      </c>
      <c r="D123" s="120">
        <v>2.0890000000000001E-4</v>
      </c>
      <c r="E123" s="75">
        <f t="shared" si="12"/>
        <v>-1</v>
      </c>
      <c r="F123" s="95">
        <f t="shared" si="13"/>
        <v>0</v>
      </c>
      <c r="G123" s="166">
        <v>0</v>
      </c>
      <c r="H123" s="125">
        <v>45.794130434782602</v>
      </c>
      <c r="J123" s="152">
        <v>0</v>
      </c>
      <c r="K123" s="152">
        <v>0</v>
      </c>
      <c r="L123" s="75" t="str">
        <f t="shared" si="14"/>
        <v/>
      </c>
      <c r="M123" s="75" t="str">
        <f t="shared" si="15"/>
        <v/>
      </c>
    </row>
    <row r="124" spans="1:13" ht="12.75" customHeight="1" x14ac:dyDescent="0.2">
      <c r="A124" s="94" t="s">
        <v>1284</v>
      </c>
      <c r="B124" s="94" t="s">
        <v>1283</v>
      </c>
      <c r="C124" s="120">
        <v>0</v>
      </c>
      <c r="D124" s="120">
        <v>0</v>
      </c>
      <c r="E124" s="75" t="str">
        <f t="shared" si="12"/>
        <v/>
      </c>
      <c r="F124" s="95">
        <f t="shared" si="13"/>
        <v>0</v>
      </c>
      <c r="G124" s="166">
        <v>0</v>
      </c>
      <c r="H124" s="125">
        <v>103.340086956522</v>
      </c>
      <c r="J124" s="152">
        <v>0</v>
      </c>
      <c r="K124" s="152">
        <v>0</v>
      </c>
      <c r="L124" s="75" t="str">
        <f t="shared" si="14"/>
        <v/>
      </c>
      <c r="M124" s="75" t="str">
        <f t="shared" si="15"/>
        <v/>
      </c>
    </row>
    <row r="125" spans="1:13" ht="12.75" customHeight="1" x14ac:dyDescent="0.2">
      <c r="A125" s="94" t="s">
        <v>1328</v>
      </c>
      <c r="B125" s="94" t="s">
        <v>1329</v>
      </c>
      <c r="C125" s="120">
        <v>0</v>
      </c>
      <c r="D125" s="120">
        <v>0</v>
      </c>
      <c r="E125" s="75" t="str">
        <f t="shared" si="12"/>
        <v/>
      </c>
      <c r="F125" s="95">
        <f t="shared" si="13"/>
        <v>0</v>
      </c>
      <c r="G125" s="166">
        <v>0</v>
      </c>
      <c r="H125" s="125">
        <v>43.865608695652199</v>
      </c>
      <c r="J125" s="152">
        <v>0</v>
      </c>
      <c r="K125" s="152">
        <v>0</v>
      </c>
      <c r="L125" s="75" t="str">
        <f t="shared" si="14"/>
        <v/>
      </c>
      <c r="M125" s="75" t="str">
        <f t="shared" si="15"/>
        <v/>
      </c>
    </row>
    <row r="126" spans="1:13" ht="12.75" customHeight="1" x14ac:dyDescent="0.2">
      <c r="A126" s="94" t="s">
        <v>1332</v>
      </c>
      <c r="B126" s="94" t="s">
        <v>1333</v>
      </c>
      <c r="C126" s="120">
        <v>0</v>
      </c>
      <c r="D126" s="120">
        <v>0</v>
      </c>
      <c r="E126" s="75" t="str">
        <f t="shared" si="12"/>
        <v/>
      </c>
      <c r="F126" s="95">
        <f t="shared" si="13"/>
        <v>0</v>
      </c>
      <c r="G126" s="166">
        <v>0</v>
      </c>
      <c r="H126" s="125">
        <v>41.742478260869603</v>
      </c>
      <c r="J126" s="152">
        <v>0</v>
      </c>
      <c r="K126" s="152">
        <v>0</v>
      </c>
      <c r="L126" s="75" t="str">
        <f t="shared" si="14"/>
        <v/>
      </c>
      <c r="M126" s="75" t="str">
        <f t="shared" si="15"/>
        <v/>
      </c>
    </row>
    <row r="127" spans="1:13" ht="12.75" customHeight="1" x14ac:dyDescent="0.2">
      <c r="A127" s="94" t="s">
        <v>1334</v>
      </c>
      <c r="B127" s="94" t="s">
        <v>1335</v>
      </c>
      <c r="C127" s="120">
        <v>0</v>
      </c>
      <c r="D127" s="120">
        <v>0</v>
      </c>
      <c r="E127" s="75" t="str">
        <f t="shared" si="12"/>
        <v/>
      </c>
      <c r="F127" s="95">
        <f t="shared" si="13"/>
        <v>0</v>
      </c>
      <c r="G127" s="166">
        <v>0</v>
      </c>
      <c r="H127" s="125">
        <v>81.122956521739098</v>
      </c>
      <c r="J127" s="152">
        <v>0</v>
      </c>
      <c r="K127" s="152">
        <v>0</v>
      </c>
      <c r="L127" s="75" t="str">
        <f t="shared" si="14"/>
        <v/>
      </c>
      <c r="M127" s="75" t="str">
        <f t="shared" si="15"/>
        <v/>
      </c>
    </row>
    <row r="128" spans="1:13" ht="12.75" customHeight="1" x14ac:dyDescent="0.2">
      <c r="A128" s="94" t="s">
        <v>1336</v>
      </c>
      <c r="B128" s="94" t="s">
        <v>1337</v>
      </c>
      <c r="C128" s="120">
        <v>0</v>
      </c>
      <c r="D128" s="120">
        <v>0</v>
      </c>
      <c r="E128" s="75" t="str">
        <f t="shared" si="12"/>
        <v/>
      </c>
      <c r="F128" s="95">
        <f t="shared" si="13"/>
        <v>0</v>
      </c>
      <c r="G128" s="166">
        <v>0</v>
      </c>
      <c r="H128" s="125">
        <v>43.882130434782603</v>
      </c>
      <c r="J128" s="152">
        <v>0</v>
      </c>
      <c r="K128" s="152">
        <v>1.0002</v>
      </c>
      <c r="L128" s="75">
        <f t="shared" si="14"/>
        <v>-1</v>
      </c>
      <c r="M128" s="75" t="str">
        <f t="shared" si="15"/>
        <v/>
      </c>
    </row>
    <row r="129" spans="1:13" ht="12.75" customHeight="1" x14ac:dyDescent="0.2">
      <c r="A129" s="94" t="s">
        <v>1340</v>
      </c>
      <c r="B129" s="94" t="s">
        <v>1341</v>
      </c>
      <c r="C129" s="120">
        <v>0</v>
      </c>
      <c r="D129" s="120">
        <v>0</v>
      </c>
      <c r="E129" s="75" t="str">
        <f t="shared" si="12"/>
        <v/>
      </c>
      <c r="F129" s="95">
        <f t="shared" si="13"/>
        <v>0</v>
      </c>
      <c r="G129" s="166">
        <v>0</v>
      </c>
      <c r="H129" s="125">
        <v>43.400391304347799</v>
      </c>
      <c r="J129" s="152">
        <v>0</v>
      </c>
      <c r="K129" s="152">
        <v>0</v>
      </c>
      <c r="L129" s="75" t="str">
        <f t="shared" si="14"/>
        <v/>
      </c>
      <c r="M129" s="75" t="str">
        <f t="shared" si="15"/>
        <v/>
      </c>
    </row>
    <row r="130" spans="1:13" ht="12.75" customHeight="1" x14ac:dyDescent="0.2">
      <c r="A130" s="94" t="s">
        <v>1342</v>
      </c>
      <c r="B130" s="94" t="s">
        <v>1343</v>
      </c>
      <c r="C130" s="120">
        <v>0</v>
      </c>
      <c r="D130" s="120">
        <v>0</v>
      </c>
      <c r="E130" s="75" t="str">
        <f t="shared" si="12"/>
        <v/>
      </c>
      <c r="F130" s="95">
        <f t="shared" si="13"/>
        <v>0</v>
      </c>
      <c r="G130" s="166">
        <v>0</v>
      </c>
      <c r="H130" s="125">
        <v>81.227000000000004</v>
      </c>
      <c r="J130" s="152">
        <v>0</v>
      </c>
      <c r="K130" s="152">
        <v>0</v>
      </c>
      <c r="L130" s="75" t="str">
        <f t="shared" si="14"/>
        <v/>
      </c>
      <c r="M130" s="75" t="str">
        <f t="shared" si="15"/>
        <v/>
      </c>
    </row>
    <row r="131" spans="1:13" ht="12.75" customHeight="1" x14ac:dyDescent="0.2">
      <c r="A131" s="94" t="s">
        <v>1405</v>
      </c>
      <c r="B131" s="94" t="s">
        <v>1406</v>
      </c>
      <c r="C131" s="120">
        <v>0</v>
      </c>
      <c r="D131" s="120">
        <v>0</v>
      </c>
      <c r="E131" s="75" t="str">
        <f t="shared" si="12"/>
        <v/>
      </c>
      <c r="F131" s="95">
        <f t="shared" si="13"/>
        <v>0</v>
      </c>
      <c r="G131" s="166">
        <v>0</v>
      </c>
      <c r="H131" s="125">
        <v>10.916652173913</v>
      </c>
      <c r="J131" s="152">
        <v>0</v>
      </c>
      <c r="K131" s="152">
        <v>0</v>
      </c>
      <c r="L131" s="75" t="str">
        <f t="shared" si="14"/>
        <v/>
      </c>
      <c r="M131" s="75" t="str">
        <f t="shared" si="15"/>
        <v/>
      </c>
    </row>
    <row r="132" spans="1:13" ht="12.75" customHeight="1" x14ac:dyDescent="0.2">
      <c r="A132" s="94" t="s">
        <v>1407</v>
      </c>
      <c r="B132" s="94" t="s">
        <v>1408</v>
      </c>
      <c r="C132" s="120">
        <v>0</v>
      </c>
      <c r="D132" s="120">
        <v>0</v>
      </c>
      <c r="E132" s="75" t="str">
        <f t="shared" si="12"/>
        <v/>
      </c>
      <c r="F132" s="95">
        <f t="shared" si="13"/>
        <v>0</v>
      </c>
      <c r="G132" s="166">
        <v>0</v>
      </c>
      <c r="H132" s="125">
        <v>20.928565217391299</v>
      </c>
      <c r="J132" s="152">
        <v>0</v>
      </c>
      <c r="K132" s="152">
        <v>0</v>
      </c>
      <c r="L132" s="75" t="str">
        <f t="shared" si="14"/>
        <v/>
      </c>
      <c r="M132" s="75" t="str">
        <f t="shared" si="15"/>
        <v/>
      </c>
    </row>
    <row r="133" spans="1:13" ht="12.75" customHeight="1" x14ac:dyDescent="0.2">
      <c r="A133" s="94" t="s">
        <v>1409</v>
      </c>
      <c r="B133" s="94" t="s">
        <v>1410</v>
      </c>
      <c r="C133" s="120">
        <v>0</v>
      </c>
      <c r="D133" s="120">
        <v>0</v>
      </c>
      <c r="E133" s="75" t="str">
        <f t="shared" si="12"/>
        <v/>
      </c>
      <c r="F133" s="95">
        <f t="shared" si="13"/>
        <v>0</v>
      </c>
      <c r="G133" s="166">
        <v>0</v>
      </c>
      <c r="H133" s="125">
        <v>30.9020434782609</v>
      </c>
      <c r="J133" s="152">
        <v>0</v>
      </c>
      <c r="K133" s="152">
        <v>0</v>
      </c>
      <c r="L133" s="75" t="str">
        <f t="shared" si="14"/>
        <v/>
      </c>
      <c r="M133" s="75" t="str">
        <f t="shared" si="15"/>
        <v/>
      </c>
    </row>
    <row r="134" spans="1:13" ht="12.75" customHeight="1" x14ac:dyDescent="0.2">
      <c r="A134" s="94" t="s">
        <v>1411</v>
      </c>
      <c r="B134" s="94" t="s">
        <v>1412</v>
      </c>
      <c r="C134" s="120">
        <v>0</v>
      </c>
      <c r="D134" s="120">
        <v>0</v>
      </c>
      <c r="E134" s="75" t="str">
        <f t="shared" si="12"/>
        <v/>
      </c>
      <c r="F134" s="95">
        <f t="shared" si="13"/>
        <v>0</v>
      </c>
      <c r="G134" s="166">
        <v>0</v>
      </c>
      <c r="H134" s="125">
        <v>11.0345652173913</v>
      </c>
      <c r="J134" s="152">
        <v>0</v>
      </c>
      <c r="K134" s="152">
        <v>0</v>
      </c>
      <c r="L134" s="75" t="str">
        <f t="shared" si="14"/>
        <v/>
      </c>
      <c r="M134" s="75" t="str">
        <f t="shared" si="15"/>
        <v/>
      </c>
    </row>
    <row r="135" spans="1:13" ht="12.75" customHeight="1" x14ac:dyDescent="0.2">
      <c r="A135" s="94" t="s">
        <v>1413</v>
      </c>
      <c r="B135" s="94" t="s">
        <v>1414</v>
      </c>
      <c r="C135" s="120">
        <v>0</v>
      </c>
      <c r="D135" s="120">
        <v>0</v>
      </c>
      <c r="E135" s="75" t="str">
        <f t="shared" ref="E135:E145" si="16">IF(ISERROR(C135/D135-1),"",IF((C135/D135-1)&gt;10000%,"",C135/D135-1))</f>
        <v/>
      </c>
      <c r="F135" s="95">
        <f t="shared" ref="F135:F145" si="17">C135/$C$146</f>
        <v>0</v>
      </c>
      <c r="G135" s="166">
        <v>0</v>
      </c>
      <c r="H135" s="125">
        <v>20.915043478260898</v>
      </c>
      <c r="J135" s="152">
        <v>0</v>
      </c>
      <c r="K135" s="152">
        <v>0</v>
      </c>
      <c r="L135" s="75" t="str">
        <f t="shared" ref="L135:L145" si="18">IF(ISERROR(J135/K135-1),"",IF((J135/K135-1)&gt;10000%,"",J135/K135-1))</f>
        <v/>
      </c>
      <c r="M135" s="75" t="str">
        <f t="shared" ref="M135:M145" si="19">IF(ISERROR(J135/C135),"",IF(J135/C135&gt;10000%,"",J135/C135))</f>
        <v/>
      </c>
    </row>
    <row r="136" spans="1:13" ht="12.75" customHeight="1" x14ac:dyDescent="0.2">
      <c r="A136" s="94" t="s">
        <v>1385</v>
      </c>
      <c r="B136" s="94" t="s">
        <v>1386</v>
      </c>
      <c r="C136" s="120">
        <v>0</v>
      </c>
      <c r="D136" s="120">
        <v>0</v>
      </c>
      <c r="E136" s="75" t="str">
        <f t="shared" si="16"/>
        <v/>
      </c>
      <c r="F136" s="95">
        <f t="shared" si="17"/>
        <v>0</v>
      </c>
      <c r="G136" s="166">
        <v>0</v>
      </c>
      <c r="H136" s="125">
        <v>97.284999999999997</v>
      </c>
      <c r="J136" s="152">
        <v>0</v>
      </c>
      <c r="K136" s="152">
        <v>0</v>
      </c>
      <c r="L136" s="75" t="str">
        <f t="shared" si="18"/>
        <v/>
      </c>
      <c r="M136" s="75" t="str">
        <f t="shared" si="19"/>
        <v/>
      </c>
    </row>
    <row r="137" spans="1:13" ht="12.75" customHeight="1" x14ac:dyDescent="0.2">
      <c r="A137" s="94" t="s">
        <v>1389</v>
      </c>
      <c r="B137" s="94" t="s">
        <v>1390</v>
      </c>
      <c r="C137" s="120">
        <v>0</v>
      </c>
      <c r="D137" s="120">
        <v>0</v>
      </c>
      <c r="E137" s="75" t="str">
        <f t="shared" si="16"/>
        <v/>
      </c>
      <c r="F137" s="95">
        <f t="shared" si="17"/>
        <v>0</v>
      </c>
      <c r="G137" s="166">
        <v>0</v>
      </c>
      <c r="H137" s="125">
        <v>97.556608695652201</v>
      </c>
      <c r="J137" s="152">
        <v>0</v>
      </c>
      <c r="K137" s="152">
        <v>0</v>
      </c>
      <c r="L137" s="75" t="str">
        <f t="shared" si="18"/>
        <v/>
      </c>
      <c r="M137" s="75" t="str">
        <f t="shared" si="19"/>
        <v/>
      </c>
    </row>
    <row r="138" spans="1:13" ht="12.75" customHeight="1" x14ac:dyDescent="0.2">
      <c r="A138" s="94" t="s">
        <v>1528</v>
      </c>
      <c r="B138" s="94" t="s">
        <v>1529</v>
      </c>
      <c r="C138" s="120">
        <v>0</v>
      </c>
      <c r="D138" s="120">
        <v>3.4470000000000001E-2</v>
      </c>
      <c r="E138" s="75">
        <f t="shared" si="16"/>
        <v>-1</v>
      </c>
      <c r="F138" s="95">
        <f t="shared" si="17"/>
        <v>0</v>
      </c>
      <c r="G138" s="166">
        <v>0</v>
      </c>
      <c r="H138" s="125">
        <v>68.622739130434795</v>
      </c>
      <c r="J138" s="152">
        <v>0</v>
      </c>
      <c r="K138" s="152">
        <v>0</v>
      </c>
      <c r="L138" s="75" t="str">
        <f t="shared" si="18"/>
        <v/>
      </c>
      <c r="M138" s="75" t="str">
        <f t="shared" si="19"/>
        <v/>
      </c>
    </row>
    <row r="139" spans="1:13" ht="12.75" customHeight="1" x14ac:dyDescent="0.2">
      <c r="A139" s="94" t="s">
        <v>1598</v>
      </c>
      <c r="B139" s="94" t="s">
        <v>1599</v>
      </c>
      <c r="C139" s="120">
        <v>0</v>
      </c>
      <c r="D139" s="120">
        <v>0</v>
      </c>
      <c r="E139" s="75" t="str">
        <f t="shared" si="16"/>
        <v/>
      </c>
      <c r="F139" s="95">
        <f t="shared" si="17"/>
        <v>0</v>
      </c>
      <c r="G139" s="166">
        <v>0</v>
      </c>
      <c r="H139" s="125">
        <v>120.630608695652</v>
      </c>
      <c r="J139" s="152">
        <v>0</v>
      </c>
      <c r="K139" s="152">
        <v>0</v>
      </c>
      <c r="L139" s="75" t="str">
        <f t="shared" si="18"/>
        <v/>
      </c>
      <c r="M139" s="75" t="str">
        <f t="shared" si="19"/>
        <v/>
      </c>
    </row>
    <row r="140" spans="1:13" ht="12.75" customHeight="1" x14ac:dyDescent="0.2">
      <c r="A140" s="94" t="s">
        <v>1608</v>
      </c>
      <c r="B140" s="94" t="s">
        <v>1609</v>
      </c>
      <c r="C140" s="120">
        <v>0</v>
      </c>
      <c r="D140" s="120">
        <v>0</v>
      </c>
      <c r="E140" s="75" t="str">
        <f t="shared" si="16"/>
        <v/>
      </c>
      <c r="F140" s="95">
        <f t="shared" si="17"/>
        <v>0</v>
      </c>
      <c r="G140" s="166">
        <v>0</v>
      </c>
      <c r="H140" s="125">
        <v>160.34065217391301</v>
      </c>
      <c r="J140" s="152">
        <v>0</v>
      </c>
      <c r="K140" s="152">
        <v>0</v>
      </c>
      <c r="L140" s="75" t="str">
        <f t="shared" si="18"/>
        <v/>
      </c>
      <c r="M140" s="75" t="str">
        <f t="shared" si="19"/>
        <v/>
      </c>
    </row>
    <row r="141" spans="1:13" ht="12.75" customHeight="1" x14ac:dyDescent="0.2">
      <c r="A141" s="94" t="s">
        <v>2795</v>
      </c>
      <c r="B141" s="94" t="s">
        <v>2796</v>
      </c>
      <c r="C141" s="120">
        <v>0</v>
      </c>
      <c r="D141" s="120"/>
      <c r="E141" s="75" t="str">
        <f t="shared" si="16"/>
        <v/>
      </c>
      <c r="F141" s="95">
        <f t="shared" si="17"/>
        <v>0</v>
      </c>
      <c r="G141" s="166">
        <v>9.9168600000000013E-3</v>
      </c>
      <c r="H141" s="125">
        <v>81.199923076923099</v>
      </c>
      <c r="J141" s="152">
        <v>0</v>
      </c>
      <c r="K141" s="152"/>
      <c r="L141" s="75" t="str">
        <f t="shared" si="18"/>
        <v/>
      </c>
      <c r="M141" s="75" t="str">
        <f t="shared" si="19"/>
        <v/>
      </c>
    </row>
    <row r="142" spans="1:13" ht="12.75" customHeight="1" x14ac:dyDescent="0.2">
      <c r="A142" s="94" t="s">
        <v>2793</v>
      </c>
      <c r="B142" s="94" t="s">
        <v>2794</v>
      </c>
      <c r="C142" s="120">
        <v>0</v>
      </c>
      <c r="D142" s="120"/>
      <c r="E142" s="75" t="str">
        <f t="shared" si="16"/>
        <v/>
      </c>
      <c r="F142" s="95">
        <f t="shared" si="17"/>
        <v>0</v>
      </c>
      <c r="G142" s="166">
        <v>7.3449499999999994E-3</v>
      </c>
      <c r="H142" s="125">
        <v>81.785636363636399</v>
      </c>
      <c r="J142" s="152">
        <v>0</v>
      </c>
      <c r="K142" s="152"/>
      <c r="L142" s="75" t="str">
        <f t="shared" si="18"/>
        <v/>
      </c>
      <c r="M142" s="75" t="str">
        <f t="shared" si="19"/>
        <v/>
      </c>
    </row>
    <row r="143" spans="1:13" ht="12.75" customHeight="1" x14ac:dyDescent="0.2">
      <c r="A143" s="94" t="s">
        <v>2797</v>
      </c>
      <c r="B143" s="94" t="s">
        <v>2798</v>
      </c>
      <c r="C143" s="120">
        <v>0</v>
      </c>
      <c r="D143" s="120"/>
      <c r="E143" s="75" t="str">
        <f t="shared" si="16"/>
        <v/>
      </c>
      <c r="F143" s="95">
        <f t="shared" si="17"/>
        <v>0</v>
      </c>
      <c r="G143" s="166">
        <v>7.5848E-3</v>
      </c>
      <c r="H143" s="125">
        <v>82.329727272727297</v>
      </c>
      <c r="J143" s="152">
        <v>0</v>
      </c>
      <c r="K143" s="152"/>
      <c r="L143" s="75" t="str">
        <f t="shared" si="18"/>
        <v/>
      </c>
      <c r="M143" s="75" t="str">
        <f t="shared" si="19"/>
        <v/>
      </c>
    </row>
    <row r="144" spans="1:13" ht="12.75" customHeight="1" x14ac:dyDescent="0.2">
      <c r="A144" s="94" t="s">
        <v>2799</v>
      </c>
      <c r="B144" s="94" t="s">
        <v>2800</v>
      </c>
      <c r="C144" s="120">
        <v>0</v>
      </c>
      <c r="D144" s="120"/>
      <c r="E144" s="75" t="str">
        <f t="shared" si="16"/>
        <v/>
      </c>
      <c r="F144" s="95">
        <f t="shared" si="17"/>
        <v>0</v>
      </c>
      <c r="G144" s="166">
        <v>7.4407299999999996E-3</v>
      </c>
      <c r="H144" s="125">
        <v>81.388363636363593</v>
      </c>
      <c r="J144" s="152">
        <v>0</v>
      </c>
      <c r="K144" s="152"/>
      <c r="L144" s="75" t="str">
        <f t="shared" si="18"/>
        <v/>
      </c>
      <c r="M144" s="75" t="str">
        <f t="shared" si="19"/>
        <v/>
      </c>
    </row>
    <row r="145" spans="1:13" ht="12.75" customHeight="1" x14ac:dyDescent="0.2">
      <c r="A145" s="94" t="s">
        <v>2939</v>
      </c>
      <c r="B145" s="94" t="s">
        <v>2935</v>
      </c>
      <c r="C145" s="120">
        <v>0</v>
      </c>
      <c r="D145" s="120"/>
      <c r="E145" s="75" t="str">
        <f t="shared" si="16"/>
        <v/>
      </c>
      <c r="F145" s="95">
        <f t="shared" si="17"/>
        <v>0</v>
      </c>
      <c r="G145" s="166">
        <v>1.2140312795599999</v>
      </c>
      <c r="H145" s="125">
        <v>95.194199999999995</v>
      </c>
      <c r="J145" s="152">
        <v>0</v>
      </c>
      <c r="K145" s="152"/>
      <c r="L145" s="75" t="str">
        <f t="shared" si="18"/>
        <v/>
      </c>
      <c r="M145" s="75" t="str">
        <f t="shared" si="19"/>
        <v/>
      </c>
    </row>
    <row r="146" spans="1:13" ht="12.75" customHeight="1" x14ac:dyDescent="0.2">
      <c r="A146" s="96"/>
      <c r="B146" s="151">
        <f>COUNTA(B7:B145)</f>
        <v>139</v>
      </c>
      <c r="C146" s="64">
        <f>SUM(C7:C145)</f>
        <v>4.7626582429999971</v>
      </c>
      <c r="D146" s="64">
        <f>SUM(D7:D145)</f>
        <v>4.7897125009999968</v>
      </c>
      <c r="E146" s="73">
        <f>IF(ISERROR(C146/D146-1),"",((C146/D146-1)))</f>
        <v>-5.648409584991021E-3</v>
      </c>
      <c r="F146" s="97">
        <f>SUM(F7:F136)</f>
        <v>1.0000000000000009</v>
      </c>
      <c r="G146" s="98">
        <f>SUM(G7:G145)</f>
        <v>94.792571844003717</v>
      </c>
      <c r="H146" s="113"/>
      <c r="J146" s="83">
        <f>SUM(J7:J145)</f>
        <v>4.5615527826665661</v>
      </c>
      <c r="K146" s="64">
        <f>SUM(K7:K145)</f>
        <v>3.80974719</v>
      </c>
      <c r="L146" s="73">
        <f>IF(ISERROR(J146/K146-1),"",((J146/K146-1)))</f>
        <v>0.19733739672804007</v>
      </c>
      <c r="M146" s="51">
        <f>IF(ISERROR(J146/C146),"",(J146/C146))</f>
        <v>0.95777453470884466</v>
      </c>
    </row>
    <row r="147" spans="1:13" ht="12.75" customHeight="1" x14ac:dyDescent="0.2">
      <c r="B147" s="99"/>
      <c r="C147" s="86"/>
      <c r="D147" s="86"/>
      <c r="E147" s="87"/>
      <c r="F147" s="100"/>
    </row>
    <row r="148" spans="1:13" ht="12.75" customHeight="1" x14ac:dyDescent="0.2">
      <c r="A148" s="54" t="s">
        <v>308</v>
      </c>
      <c r="B148" s="99"/>
      <c r="C148" s="86"/>
      <c r="D148" s="86"/>
      <c r="E148" s="87"/>
      <c r="F148" s="99"/>
      <c r="G148" s="102"/>
    </row>
    <row r="149" spans="1:13" ht="12.75" customHeight="1" x14ac:dyDescent="0.2">
      <c r="A149" s="99"/>
      <c r="B149" s="99"/>
      <c r="C149" s="86"/>
      <c r="D149" s="86"/>
      <c r="E149" s="87"/>
      <c r="F149" s="99"/>
    </row>
    <row r="150" spans="1:13" ht="12.75" customHeight="1" x14ac:dyDescent="0.2">
      <c r="A150" s="101" t="s">
        <v>70</v>
      </c>
      <c r="B150" s="99"/>
      <c r="C150" s="86"/>
      <c r="D150" s="86"/>
      <c r="E150" s="87"/>
      <c r="F150" s="99"/>
      <c r="H150" s="143"/>
    </row>
  </sheetData>
  <autoFilter ref="A6:M146"/>
  <sortState ref="A7:M145">
    <sortCondition descending="1" ref="C7:C145"/>
  </sortState>
  <mergeCells count="2">
    <mergeCell ref="C5:E5"/>
    <mergeCell ref="J5:L5"/>
  </mergeCells>
  <pageMargins left="0.74803149606299213" right="0.74803149606299213" top="0.98425196850393704" bottom="0.98425196850393704" header="0.51181102362204722" footer="0.51181102362204722"/>
  <pageSetup scale="60" orientation="landscape" verticalDpi="599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7"/>
  <sheetViews>
    <sheetView showGridLines="0" workbookViewId="0">
      <selection activeCell="D7" sqref="D7"/>
    </sheetView>
  </sheetViews>
  <sheetFormatPr defaultColWidth="9.140625" defaultRowHeight="12.75" x14ac:dyDescent="0.2"/>
  <cols>
    <col min="1" max="1" width="55.85546875" style="29" bestFit="1" customWidth="1"/>
    <col min="2" max="2" width="19.28515625" style="29" customWidth="1"/>
    <col min="3" max="3" width="26.28515625" style="29" bestFit="1" customWidth="1"/>
    <col min="4" max="4" width="35.28515625" style="29" bestFit="1" customWidth="1"/>
    <col min="5" max="16384" width="9.140625" style="19"/>
  </cols>
  <sheetData>
    <row r="1" spans="1:4" ht="20.25" x14ac:dyDescent="0.2">
      <c r="A1" s="146" t="s">
        <v>309</v>
      </c>
      <c r="B1" s="19"/>
      <c r="C1" s="19"/>
      <c r="D1" s="19"/>
    </row>
    <row r="2" spans="1:4" ht="15" x14ac:dyDescent="0.2">
      <c r="A2" s="20" t="s">
        <v>2940</v>
      </c>
      <c r="B2" s="19"/>
      <c r="C2" s="19"/>
      <c r="D2" s="19"/>
    </row>
    <row r="3" spans="1:4" x14ac:dyDescent="0.2">
      <c r="A3" s="21"/>
      <c r="B3" s="21"/>
      <c r="C3" s="21"/>
      <c r="D3" s="21"/>
    </row>
    <row r="4" spans="1:4" x14ac:dyDescent="0.2">
      <c r="A4" s="19"/>
      <c r="B4" s="19"/>
      <c r="C4" s="19"/>
      <c r="D4" s="19"/>
    </row>
    <row r="5" spans="1:4" x14ac:dyDescent="0.2">
      <c r="A5" s="22" t="s">
        <v>404</v>
      </c>
      <c r="B5" s="22" t="s">
        <v>106</v>
      </c>
      <c r="C5" s="22" t="s">
        <v>956</v>
      </c>
      <c r="D5" s="22" t="s">
        <v>795</v>
      </c>
    </row>
    <row r="6" spans="1:4" x14ac:dyDescent="0.2">
      <c r="A6" s="22"/>
      <c r="B6" s="22"/>
      <c r="C6" s="22"/>
      <c r="D6" s="22"/>
    </row>
    <row r="7" spans="1:4" x14ac:dyDescent="0.2">
      <c r="A7" s="27" t="s">
        <v>2611</v>
      </c>
      <c r="B7" s="27" t="s">
        <v>343</v>
      </c>
      <c r="C7" s="27" t="s">
        <v>939</v>
      </c>
      <c r="D7" s="27" t="s">
        <v>286</v>
      </c>
    </row>
    <row r="8" spans="1:4" x14ac:dyDescent="0.2">
      <c r="A8" s="27"/>
      <c r="B8" s="27"/>
      <c r="C8" s="27" t="s">
        <v>2941</v>
      </c>
      <c r="D8" s="27" t="s">
        <v>796</v>
      </c>
    </row>
    <row r="9" spans="1:4" x14ac:dyDescent="0.2">
      <c r="A9" s="27" t="s">
        <v>2612</v>
      </c>
      <c r="B9" s="27" t="s">
        <v>214</v>
      </c>
      <c r="C9" s="27" t="s">
        <v>939</v>
      </c>
      <c r="D9" s="27" t="s">
        <v>796</v>
      </c>
    </row>
    <row r="10" spans="1:4" x14ac:dyDescent="0.2">
      <c r="A10" s="27"/>
      <c r="B10" s="27"/>
      <c r="C10" s="27" t="s">
        <v>2941</v>
      </c>
      <c r="D10" s="27" t="s">
        <v>282</v>
      </c>
    </row>
    <row r="11" spans="1:4" x14ac:dyDescent="0.2">
      <c r="A11" s="27" t="s">
        <v>2613</v>
      </c>
      <c r="B11" s="27" t="s">
        <v>1029</v>
      </c>
      <c r="C11" s="27" t="s">
        <v>939</v>
      </c>
      <c r="D11" s="27" t="s">
        <v>287</v>
      </c>
    </row>
    <row r="12" spans="1:4" x14ac:dyDescent="0.2">
      <c r="A12" s="27" t="s">
        <v>2614</v>
      </c>
      <c r="B12" s="27" t="s">
        <v>1049</v>
      </c>
      <c r="C12" s="27" t="s">
        <v>939</v>
      </c>
      <c r="D12" s="27" t="s">
        <v>796</v>
      </c>
    </row>
    <row r="13" spans="1:4" x14ac:dyDescent="0.2">
      <c r="A13" s="27"/>
      <c r="B13" s="27"/>
      <c r="C13" s="27" t="s">
        <v>2941</v>
      </c>
      <c r="D13" s="27" t="s">
        <v>282</v>
      </c>
    </row>
    <row r="14" spans="1:4" x14ac:dyDescent="0.2">
      <c r="A14" s="27" t="s">
        <v>2615</v>
      </c>
      <c r="B14" s="27" t="s">
        <v>1048</v>
      </c>
      <c r="C14" s="27" t="s">
        <v>939</v>
      </c>
      <c r="D14" s="27" t="s">
        <v>796</v>
      </c>
    </row>
    <row r="15" spans="1:4" x14ac:dyDescent="0.2">
      <c r="A15" s="27"/>
      <c r="B15" s="27"/>
      <c r="C15" s="27" t="s">
        <v>2941</v>
      </c>
      <c r="D15" s="27" t="s">
        <v>282</v>
      </c>
    </row>
    <row r="16" spans="1:4" x14ac:dyDescent="0.2">
      <c r="A16" s="27" t="s">
        <v>2616</v>
      </c>
      <c r="B16" s="27" t="s">
        <v>206</v>
      </c>
      <c r="C16" s="27" t="s">
        <v>939</v>
      </c>
      <c r="D16" s="27" t="s">
        <v>796</v>
      </c>
    </row>
    <row r="17" spans="1:4" x14ac:dyDescent="0.2">
      <c r="A17" s="27"/>
      <c r="B17" s="27"/>
      <c r="C17" s="27" t="s">
        <v>2941</v>
      </c>
      <c r="D17" s="27" t="s">
        <v>282</v>
      </c>
    </row>
    <row r="18" spans="1:4" x14ac:dyDescent="0.2">
      <c r="A18" s="27" t="s">
        <v>2699</v>
      </c>
      <c r="B18" s="27" t="s">
        <v>2700</v>
      </c>
      <c r="C18" s="27" t="s">
        <v>939</v>
      </c>
      <c r="D18" s="27" t="s">
        <v>282</v>
      </c>
    </row>
    <row r="19" spans="1:4" x14ac:dyDescent="0.2">
      <c r="A19" s="27" t="s">
        <v>2617</v>
      </c>
      <c r="B19" s="27" t="s">
        <v>207</v>
      </c>
      <c r="C19" s="27" t="s">
        <v>939</v>
      </c>
      <c r="D19" s="27" t="s">
        <v>282</v>
      </c>
    </row>
    <row r="20" spans="1:4" x14ac:dyDescent="0.2">
      <c r="A20" s="27" t="s">
        <v>2618</v>
      </c>
      <c r="B20" s="27" t="s">
        <v>71</v>
      </c>
      <c r="C20" s="27" t="s">
        <v>939</v>
      </c>
      <c r="D20" s="27" t="s">
        <v>286</v>
      </c>
    </row>
    <row r="21" spans="1:4" x14ac:dyDescent="0.2">
      <c r="A21" s="27"/>
      <c r="B21" s="27"/>
      <c r="C21" s="27" t="s">
        <v>2941</v>
      </c>
      <c r="D21" s="27" t="s">
        <v>796</v>
      </c>
    </row>
    <row r="22" spans="1:4" x14ac:dyDescent="0.2">
      <c r="A22" s="27"/>
      <c r="B22" s="27"/>
      <c r="C22" s="27" t="s">
        <v>2941</v>
      </c>
      <c r="D22" s="27" t="s">
        <v>798</v>
      </c>
    </row>
    <row r="23" spans="1:4" x14ac:dyDescent="0.2">
      <c r="A23" s="27" t="s">
        <v>2619</v>
      </c>
      <c r="B23" s="27" t="s">
        <v>338</v>
      </c>
      <c r="C23" s="27" t="s">
        <v>939</v>
      </c>
      <c r="D23" s="27" t="s">
        <v>286</v>
      </c>
    </row>
    <row r="24" spans="1:4" x14ac:dyDescent="0.2">
      <c r="A24" s="27" t="s">
        <v>2620</v>
      </c>
      <c r="B24" s="27" t="s">
        <v>1034</v>
      </c>
      <c r="C24" s="27" t="s">
        <v>939</v>
      </c>
      <c r="D24" s="27" t="s">
        <v>286</v>
      </c>
    </row>
    <row r="25" spans="1:4" x14ac:dyDescent="0.2">
      <c r="A25" s="27"/>
      <c r="B25" s="27"/>
      <c r="C25" s="27" t="s">
        <v>2941</v>
      </c>
      <c r="D25" s="27" t="s">
        <v>796</v>
      </c>
    </row>
    <row r="26" spans="1:4" x14ac:dyDescent="0.2">
      <c r="A26" s="27" t="s">
        <v>2621</v>
      </c>
      <c r="B26" s="27" t="s">
        <v>209</v>
      </c>
      <c r="C26" s="27" t="s">
        <v>939</v>
      </c>
      <c r="D26" s="27" t="s">
        <v>796</v>
      </c>
    </row>
    <row r="27" spans="1:4" x14ac:dyDescent="0.2">
      <c r="A27" s="27"/>
      <c r="B27" s="27"/>
      <c r="C27" s="27" t="s">
        <v>2941</v>
      </c>
      <c r="D27" s="27" t="s">
        <v>282</v>
      </c>
    </row>
    <row r="28" spans="1:4" x14ac:dyDescent="0.2">
      <c r="A28" s="27" t="s">
        <v>2622</v>
      </c>
      <c r="B28" s="27" t="s">
        <v>210</v>
      </c>
      <c r="C28" s="27" t="s">
        <v>939</v>
      </c>
      <c r="D28" s="27" t="s">
        <v>796</v>
      </c>
    </row>
    <row r="29" spans="1:4" x14ac:dyDescent="0.2">
      <c r="A29" s="27"/>
      <c r="B29" s="27"/>
      <c r="C29" s="27" t="s">
        <v>2941</v>
      </c>
      <c r="D29" s="27" t="s">
        <v>282</v>
      </c>
    </row>
    <row r="30" spans="1:4" x14ac:dyDescent="0.2">
      <c r="A30" s="27" t="s">
        <v>2623</v>
      </c>
      <c r="B30" s="27" t="s">
        <v>211</v>
      </c>
      <c r="C30" s="27" t="s">
        <v>939</v>
      </c>
      <c r="D30" s="27" t="s">
        <v>796</v>
      </c>
    </row>
    <row r="31" spans="1:4" x14ac:dyDescent="0.2">
      <c r="A31" s="27"/>
      <c r="B31" s="27"/>
      <c r="C31" s="27" t="s">
        <v>2941</v>
      </c>
      <c r="D31" s="27" t="s">
        <v>282</v>
      </c>
    </row>
    <row r="32" spans="1:4" x14ac:dyDescent="0.2">
      <c r="A32" s="27" t="s">
        <v>2624</v>
      </c>
      <c r="B32" s="27" t="s">
        <v>212</v>
      </c>
      <c r="C32" s="27" t="s">
        <v>939</v>
      </c>
      <c r="D32" s="27" t="s">
        <v>796</v>
      </c>
    </row>
    <row r="33" spans="1:4" x14ac:dyDescent="0.2">
      <c r="A33" s="27"/>
      <c r="B33" s="27"/>
      <c r="C33" s="27" t="s">
        <v>2941</v>
      </c>
      <c r="D33" s="27" t="s">
        <v>282</v>
      </c>
    </row>
    <row r="34" spans="1:4" x14ac:dyDescent="0.2">
      <c r="A34" s="27" t="s">
        <v>2625</v>
      </c>
      <c r="B34" s="27" t="s">
        <v>213</v>
      </c>
      <c r="C34" s="27" t="s">
        <v>939</v>
      </c>
      <c r="D34" s="27" t="s">
        <v>796</v>
      </c>
    </row>
    <row r="35" spans="1:4" x14ac:dyDescent="0.2">
      <c r="A35" s="27"/>
      <c r="B35" s="27"/>
      <c r="C35" s="27" t="s">
        <v>2941</v>
      </c>
      <c r="D35" s="27" t="s">
        <v>282</v>
      </c>
    </row>
    <row r="36" spans="1:4" x14ac:dyDescent="0.2">
      <c r="A36" s="27" t="s">
        <v>2626</v>
      </c>
      <c r="B36" s="27" t="s">
        <v>208</v>
      </c>
      <c r="C36" s="27" t="s">
        <v>939</v>
      </c>
      <c r="D36" s="27" t="s">
        <v>796</v>
      </c>
    </row>
    <row r="37" spans="1:4" x14ac:dyDescent="0.2">
      <c r="A37" s="27"/>
      <c r="B37" s="27"/>
      <c r="C37" s="27" t="s">
        <v>2941</v>
      </c>
      <c r="D37" s="27" t="s">
        <v>282</v>
      </c>
    </row>
    <row r="38" spans="1:4" x14ac:dyDescent="0.2">
      <c r="A38" s="27" t="s">
        <v>2627</v>
      </c>
      <c r="B38" s="27" t="s">
        <v>508</v>
      </c>
      <c r="C38" s="27" t="s">
        <v>939</v>
      </c>
      <c r="D38" s="27" t="s">
        <v>796</v>
      </c>
    </row>
    <row r="39" spans="1:4" x14ac:dyDescent="0.2">
      <c r="A39" s="27"/>
      <c r="B39" s="27"/>
      <c r="C39" s="27" t="s">
        <v>2941</v>
      </c>
      <c r="D39" s="27" t="s">
        <v>282</v>
      </c>
    </row>
    <row r="40" spans="1:4" x14ac:dyDescent="0.2">
      <c r="A40" s="27" t="s">
        <v>2628</v>
      </c>
      <c r="B40" s="27" t="s">
        <v>342</v>
      </c>
      <c r="C40" s="27" t="s">
        <v>939</v>
      </c>
      <c r="D40" s="27" t="s">
        <v>796</v>
      </c>
    </row>
    <row r="41" spans="1:4" x14ac:dyDescent="0.2">
      <c r="A41" s="27"/>
      <c r="B41" s="27"/>
      <c r="C41" s="27" t="s">
        <v>2941</v>
      </c>
      <c r="D41" s="27" t="s">
        <v>282</v>
      </c>
    </row>
    <row r="42" spans="1:4" x14ac:dyDescent="0.2">
      <c r="A42" s="27" t="s">
        <v>2629</v>
      </c>
      <c r="B42" s="27" t="s">
        <v>1873</v>
      </c>
      <c r="C42" s="27" t="s">
        <v>939</v>
      </c>
      <c r="D42" s="27" t="s">
        <v>286</v>
      </c>
    </row>
    <row r="43" spans="1:4" x14ac:dyDescent="0.2">
      <c r="A43" s="27"/>
      <c r="B43" s="27"/>
      <c r="C43" s="27" t="s">
        <v>2941</v>
      </c>
      <c r="D43" s="27" t="s">
        <v>797</v>
      </c>
    </row>
    <row r="44" spans="1:4" x14ac:dyDescent="0.2">
      <c r="A44" s="27"/>
      <c r="B44" s="27"/>
      <c r="C44" s="27" t="s">
        <v>2941</v>
      </c>
      <c r="D44" s="27" t="s">
        <v>798</v>
      </c>
    </row>
    <row r="45" spans="1:4" x14ac:dyDescent="0.2">
      <c r="A45" s="27" t="s">
        <v>2630</v>
      </c>
      <c r="B45" s="27" t="s">
        <v>72</v>
      </c>
      <c r="C45" s="27" t="s">
        <v>939</v>
      </c>
      <c r="D45" s="27" t="s">
        <v>286</v>
      </c>
    </row>
    <row r="46" spans="1:4" x14ac:dyDescent="0.2">
      <c r="A46" s="27"/>
      <c r="B46" s="27"/>
      <c r="C46" s="27" t="s">
        <v>2941</v>
      </c>
      <c r="D46" s="27" t="s">
        <v>796</v>
      </c>
    </row>
    <row r="47" spans="1:4" x14ac:dyDescent="0.2">
      <c r="A47" s="27" t="s">
        <v>2631</v>
      </c>
      <c r="B47" s="27" t="s">
        <v>73</v>
      </c>
      <c r="C47" s="27" t="s">
        <v>939</v>
      </c>
      <c r="D47" s="27" t="s">
        <v>286</v>
      </c>
    </row>
    <row r="48" spans="1:4" x14ac:dyDescent="0.2">
      <c r="A48" s="27"/>
      <c r="B48" s="27"/>
      <c r="C48" s="27" t="s">
        <v>2941</v>
      </c>
      <c r="D48" s="27" t="s">
        <v>796</v>
      </c>
    </row>
    <row r="49" spans="1:4" x14ac:dyDescent="0.2">
      <c r="A49" s="27" t="s">
        <v>2632</v>
      </c>
      <c r="B49" s="27" t="s">
        <v>74</v>
      </c>
      <c r="C49" s="27" t="s">
        <v>939</v>
      </c>
      <c r="D49" s="27" t="s">
        <v>286</v>
      </c>
    </row>
    <row r="50" spans="1:4" x14ac:dyDescent="0.2">
      <c r="A50" s="27" t="s">
        <v>2633</v>
      </c>
      <c r="B50" s="27" t="s">
        <v>1030</v>
      </c>
      <c r="C50" s="27" t="s">
        <v>939</v>
      </c>
      <c r="D50" s="27" t="s">
        <v>286</v>
      </c>
    </row>
    <row r="51" spans="1:4" x14ac:dyDescent="0.2">
      <c r="A51" s="27"/>
      <c r="B51" s="27"/>
      <c r="C51" s="27" t="s">
        <v>2941</v>
      </c>
      <c r="D51" s="27" t="s">
        <v>287</v>
      </c>
    </row>
    <row r="52" spans="1:4" x14ac:dyDescent="0.2">
      <c r="A52" s="27" t="s">
        <v>2634</v>
      </c>
      <c r="B52" s="27" t="s">
        <v>75</v>
      </c>
      <c r="C52" s="27" t="s">
        <v>939</v>
      </c>
      <c r="D52" s="27" t="s">
        <v>286</v>
      </c>
    </row>
    <row r="53" spans="1:4" x14ac:dyDescent="0.2">
      <c r="A53" s="27"/>
      <c r="B53" s="27"/>
      <c r="C53" s="27" t="s">
        <v>2941</v>
      </c>
      <c r="D53" s="27" t="s">
        <v>796</v>
      </c>
    </row>
    <row r="54" spans="1:4" x14ac:dyDescent="0.2">
      <c r="A54" s="27"/>
      <c r="B54" s="27"/>
      <c r="C54" s="27" t="s">
        <v>2941</v>
      </c>
      <c r="D54" s="27" t="s">
        <v>287</v>
      </c>
    </row>
    <row r="55" spans="1:4" x14ac:dyDescent="0.2">
      <c r="A55" s="27" t="s">
        <v>2635</v>
      </c>
      <c r="B55" s="27" t="s">
        <v>1017</v>
      </c>
      <c r="C55" s="27" t="s">
        <v>939</v>
      </c>
      <c r="D55" s="27" t="s">
        <v>286</v>
      </c>
    </row>
    <row r="56" spans="1:4" x14ac:dyDescent="0.2">
      <c r="A56" s="27"/>
      <c r="B56" s="27"/>
      <c r="C56" s="27" t="s">
        <v>2941</v>
      </c>
      <c r="D56" s="27" t="s">
        <v>796</v>
      </c>
    </row>
    <row r="57" spans="1:4" x14ac:dyDescent="0.2">
      <c r="A57" s="27"/>
      <c r="B57" s="27"/>
      <c r="C57" s="27" t="s">
        <v>2941</v>
      </c>
      <c r="D57" s="27" t="s">
        <v>287</v>
      </c>
    </row>
    <row r="58" spans="1:4" x14ac:dyDescent="0.2">
      <c r="A58" s="27" t="s">
        <v>2636</v>
      </c>
      <c r="B58" s="27" t="s">
        <v>1310</v>
      </c>
      <c r="C58" s="27" t="s">
        <v>939</v>
      </c>
      <c r="D58" s="27" t="s">
        <v>286</v>
      </c>
    </row>
    <row r="59" spans="1:4" x14ac:dyDescent="0.2">
      <c r="A59" s="27"/>
      <c r="B59" s="27"/>
      <c r="C59" s="27" t="s">
        <v>2941</v>
      </c>
      <c r="D59" s="27" t="s">
        <v>796</v>
      </c>
    </row>
    <row r="60" spans="1:4" x14ac:dyDescent="0.2">
      <c r="A60" s="27"/>
      <c r="B60" s="27"/>
      <c r="C60" s="27" t="s">
        <v>2941</v>
      </c>
      <c r="D60" s="27" t="s">
        <v>287</v>
      </c>
    </row>
    <row r="61" spans="1:4" x14ac:dyDescent="0.2">
      <c r="A61" s="27" t="s">
        <v>2637</v>
      </c>
      <c r="B61" s="27" t="s">
        <v>1309</v>
      </c>
      <c r="C61" s="27" t="s">
        <v>939</v>
      </c>
      <c r="D61" s="27" t="s">
        <v>286</v>
      </c>
    </row>
    <row r="62" spans="1:4" x14ac:dyDescent="0.2">
      <c r="A62" s="27"/>
      <c r="B62" s="27"/>
      <c r="C62" s="27" t="s">
        <v>2941</v>
      </c>
      <c r="D62" s="27" t="s">
        <v>796</v>
      </c>
    </row>
    <row r="63" spans="1:4" x14ac:dyDescent="0.2">
      <c r="A63" s="27"/>
      <c r="B63" s="27"/>
      <c r="C63" s="27" t="s">
        <v>2941</v>
      </c>
      <c r="D63" s="27" t="s">
        <v>287</v>
      </c>
    </row>
    <row r="64" spans="1:4" x14ac:dyDescent="0.2">
      <c r="A64" s="27" t="s">
        <v>2638</v>
      </c>
      <c r="B64" s="27" t="s">
        <v>514</v>
      </c>
      <c r="C64" s="27" t="s">
        <v>939</v>
      </c>
      <c r="D64" s="27" t="s">
        <v>286</v>
      </c>
    </row>
    <row r="65" spans="1:4" x14ac:dyDescent="0.2">
      <c r="A65" s="27"/>
      <c r="B65" s="27"/>
      <c r="C65" s="27" t="s">
        <v>2941</v>
      </c>
      <c r="D65" s="27" t="s">
        <v>796</v>
      </c>
    </row>
    <row r="66" spans="1:4" x14ac:dyDescent="0.2">
      <c r="A66" s="27"/>
      <c r="B66" s="27"/>
      <c r="C66" s="27" t="s">
        <v>2941</v>
      </c>
      <c r="D66" s="27" t="s">
        <v>287</v>
      </c>
    </row>
    <row r="67" spans="1:4" x14ac:dyDescent="0.2">
      <c r="A67" s="27" t="s">
        <v>2639</v>
      </c>
      <c r="B67" s="27" t="s">
        <v>215</v>
      </c>
      <c r="C67" s="27" t="s">
        <v>939</v>
      </c>
      <c r="D67" s="27" t="s">
        <v>286</v>
      </c>
    </row>
    <row r="68" spans="1:4" x14ac:dyDescent="0.2">
      <c r="A68" s="27"/>
      <c r="B68" s="27"/>
      <c r="C68" s="27" t="s">
        <v>2941</v>
      </c>
      <c r="D68" s="27" t="s">
        <v>796</v>
      </c>
    </row>
    <row r="69" spans="1:4" x14ac:dyDescent="0.2">
      <c r="A69" s="27" t="s">
        <v>2640</v>
      </c>
      <c r="B69" s="27" t="s">
        <v>76</v>
      </c>
      <c r="C69" s="27" t="s">
        <v>939</v>
      </c>
      <c r="D69" s="27" t="s">
        <v>286</v>
      </c>
    </row>
    <row r="70" spans="1:4" x14ac:dyDescent="0.2">
      <c r="A70" s="27"/>
      <c r="B70" s="27"/>
      <c r="C70" s="27" t="s">
        <v>2941</v>
      </c>
      <c r="D70" s="27" t="s">
        <v>796</v>
      </c>
    </row>
    <row r="71" spans="1:4" x14ac:dyDescent="0.2">
      <c r="A71" s="27" t="s">
        <v>2641</v>
      </c>
      <c r="B71" s="27" t="s">
        <v>216</v>
      </c>
      <c r="C71" s="27" t="s">
        <v>939</v>
      </c>
      <c r="D71" s="27" t="s">
        <v>286</v>
      </c>
    </row>
    <row r="72" spans="1:4" x14ac:dyDescent="0.2">
      <c r="A72" s="27"/>
      <c r="B72" s="27"/>
      <c r="C72" s="27" t="s">
        <v>2941</v>
      </c>
      <c r="D72" s="27" t="s">
        <v>796</v>
      </c>
    </row>
    <row r="73" spans="1:4" x14ac:dyDescent="0.2">
      <c r="A73" s="27" t="s">
        <v>2642</v>
      </c>
      <c r="B73" s="27" t="s">
        <v>217</v>
      </c>
      <c r="C73" s="27" t="s">
        <v>939</v>
      </c>
      <c r="D73" s="27" t="s">
        <v>286</v>
      </c>
    </row>
    <row r="74" spans="1:4" x14ac:dyDescent="0.2">
      <c r="A74" s="27"/>
      <c r="B74" s="27"/>
      <c r="C74" s="27" t="s">
        <v>2941</v>
      </c>
      <c r="D74" s="27" t="s">
        <v>796</v>
      </c>
    </row>
    <row r="75" spans="1:4" x14ac:dyDescent="0.2">
      <c r="A75" s="27" t="s">
        <v>2643</v>
      </c>
      <c r="B75" s="27" t="s">
        <v>218</v>
      </c>
      <c r="C75" s="27" t="s">
        <v>939</v>
      </c>
      <c r="D75" s="27" t="s">
        <v>286</v>
      </c>
    </row>
    <row r="76" spans="1:4" x14ac:dyDescent="0.2">
      <c r="A76" s="27"/>
      <c r="B76" s="27"/>
      <c r="C76" s="27" t="s">
        <v>2941</v>
      </c>
      <c r="D76" s="27" t="s">
        <v>796</v>
      </c>
    </row>
    <row r="77" spans="1:4" x14ac:dyDescent="0.2">
      <c r="A77" s="27" t="s">
        <v>2644</v>
      </c>
      <c r="B77" s="27" t="s">
        <v>511</v>
      </c>
      <c r="C77" s="27" t="s">
        <v>939</v>
      </c>
      <c r="D77" s="27" t="s">
        <v>286</v>
      </c>
    </row>
    <row r="78" spans="1:4" x14ac:dyDescent="0.2">
      <c r="A78" s="27"/>
      <c r="B78" s="27"/>
      <c r="C78" s="27" t="s">
        <v>2941</v>
      </c>
      <c r="D78" s="27" t="s">
        <v>796</v>
      </c>
    </row>
    <row r="79" spans="1:4" x14ac:dyDescent="0.2">
      <c r="A79" s="27" t="s">
        <v>2645</v>
      </c>
      <c r="B79" s="27" t="s">
        <v>1031</v>
      </c>
      <c r="C79" s="27" t="s">
        <v>939</v>
      </c>
      <c r="D79" s="27" t="s">
        <v>286</v>
      </c>
    </row>
    <row r="80" spans="1:4" x14ac:dyDescent="0.2">
      <c r="A80" s="27"/>
      <c r="B80" s="27"/>
      <c r="C80" s="27" t="s">
        <v>2941</v>
      </c>
      <c r="D80" s="27" t="s">
        <v>796</v>
      </c>
    </row>
    <row r="81" spans="1:4" x14ac:dyDescent="0.2">
      <c r="A81" s="27" t="s">
        <v>2646</v>
      </c>
      <c r="B81" s="27" t="s">
        <v>1876</v>
      </c>
      <c r="C81" s="27" t="s">
        <v>939</v>
      </c>
      <c r="D81" s="27" t="s">
        <v>286</v>
      </c>
    </row>
    <row r="82" spans="1:4" x14ac:dyDescent="0.2">
      <c r="A82" s="27"/>
      <c r="B82" s="27"/>
      <c r="C82" s="27" t="s">
        <v>2941</v>
      </c>
      <c r="D82" s="27" t="s">
        <v>796</v>
      </c>
    </row>
    <row r="83" spans="1:4" x14ac:dyDescent="0.2">
      <c r="A83" s="27" t="s">
        <v>2647</v>
      </c>
      <c r="B83" s="27" t="s">
        <v>219</v>
      </c>
      <c r="C83" s="27" t="s">
        <v>939</v>
      </c>
      <c r="D83" s="27" t="s">
        <v>286</v>
      </c>
    </row>
    <row r="84" spans="1:4" x14ac:dyDescent="0.2">
      <c r="A84" s="27"/>
      <c r="B84" s="27"/>
      <c r="C84" s="27" t="s">
        <v>2941</v>
      </c>
      <c r="D84" s="27" t="s">
        <v>796</v>
      </c>
    </row>
    <row r="85" spans="1:4" x14ac:dyDescent="0.2">
      <c r="A85" s="27" t="s">
        <v>2648</v>
      </c>
      <c r="B85" s="27" t="s">
        <v>220</v>
      </c>
      <c r="C85" s="27" t="s">
        <v>939</v>
      </c>
      <c r="D85" s="27" t="s">
        <v>286</v>
      </c>
    </row>
    <row r="86" spans="1:4" x14ac:dyDescent="0.2">
      <c r="A86" s="27"/>
      <c r="B86" s="27"/>
      <c r="C86" s="27" t="s">
        <v>2941</v>
      </c>
      <c r="D86" s="27" t="s">
        <v>796</v>
      </c>
    </row>
    <row r="87" spans="1:4" x14ac:dyDescent="0.2">
      <c r="A87" s="27" t="s">
        <v>2649</v>
      </c>
      <c r="B87" s="27" t="s">
        <v>221</v>
      </c>
      <c r="C87" s="27" t="s">
        <v>939</v>
      </c>
      <c r="D87" s="27" t="s">
        <v>286</v>
      </c>
    </row>
    <row r="88" spans="1:4" x14ac:dyDescent="0.2">
      <c r="A88" s="27"/>
      <c r="B88" s="27"/>
      <c r="C88" s="27" t="s">
        <v>2941</v>
      </c>
      <c r="D88" s="27" t="s">
        <v>796</v>
      </c>
    </row>
    <row r="89" spans="1:4" x14ac:dyDescent="0.2">
      <c r="A89" s="27" t="s">
        <v>2650</v>
      </c>
      <c r="B89" s="27" t="s">
        <v>224</v>
      </c>
      <c r="C89" s="27" t="s">
        <v>939</v>
      </c>
      <c r="D89" s="27" t="s">
        <v>286</v>
      </c>
    </row>
    <row r="90" spans="1:4" x14ac:dyDescent="0.2">
      <c r="A90" s="27"/>
      <c r="B90" s="27"/>
      <c r="C90" s="27" t="s">
        <v>2941</v>
      </c>
      <c r="D90" s="27" t="s">
        <v>796</v>
      </c>
    </row>
    <row r="91" spans="1:4" x14ac:dyDescent="0.2">
      <c r="A91" s="27" t="s">
        <v>2651</v>
      </c>
      <c r="B91" s="27" t="s">
        <v>223</v>
      </c>
      <c r="C91" s="27" t="s">
        <v>939</v>
      </c>
      <c r="D91" s="27" t="s">
        <v>286</v>
      </c>
    </row>
    <row r="92" spans="1:4" x14ac:dyDescent="0.2">
      <c r="A92" s="27"/>
      <c r="B92" s="27"/>
      <c r="C92" s="27" t="s">
        <v>2941</v>
      </c>
      <c r="D92" s="27" t="s">
        <v>796</v>
      </c>
    </row>
    <row r="93" spans="1:4" x14ac:dyDescent="0.2">
      <c r="A93" s="27" t="s">
        <v>2652</v>
      </c>
      <c r="B93" s="27" t="s">
        <v>225</v>
      </c>
      <c r="C93" s="27" t="s">
        <v>939</v>
      </c>
      <c r="D93" s="27" t="s">
        <v>286</v>
      </c>
    </row>
    <row r="94" spans="1:4" x14ac:dyDescent="0.2">
      <c r="A94" s="27"/>
      <c r="B94" s="27"/>
      <c r="C94" s="27" t="s">
        <v>2941</v>
      </c>
      <c r="D94" s="27" t="s">
        <v>796</v>
      </c>
    </row>
    <row r="95" spans="1:4" x14ac:dyDescent="0.2">
      <c r="A95" s="27" t="s">
        <v>2653</v>
      </c>
      <c r="B95" s="27" t="s">
        <v>77</v>
      </c>
      <c r="C95" s="27" t="s">
        <v>939</v>
      </c>
      <c r="D95" s="27" t="s">
        <v>286</v>
      </c>
    </row>
    <row r="96" spans="1:4" x14ac:dyDescent="0.2">
      <c r="A96" s="27"/>
      <c r="B96" s="27"/>
      <c r="C96" s="27" t="s">
        <v>2941</v>
      </c>
      <c r="D96" s="27" t="s">
        <v>796</v>
      </c>
    </row>
    <row r="97" spans="1:4" x14ac:dyDescent="0.2">
      <c r="A97" s="27" t="s">
        <v>2654</v>
      </c>
      <c r="B97" s="27" t="s">
        <v>226</v>
      </c>
      <c r="C97" s="27" t="s">
        <v>939</v>
      </c>
      <c r="D97" s="27" t="s">
        <v>286</v>
      </c>
    </row>
    <row r="98" spans="1:4" x14ac:dyDescent="0.2">
      <c r="A98" s="27"/>
      <c r="B98" s="27"/>
      <c r="C98" s="27" t="s">
        <v>2941</v>
      </c>
      <c r="D98" s="27" t="s">
        <v>796</v>
      </c>
    </row>
    <row r="99" spans="1:4" x14ac:dyDescent="0.2">
      <c r="A99" s="27" t="s">
        <v>2655</v>
      </c>
      <c r="B99" s="27" t="s">
        <v>78</v>
      </c>
      <c r="C99" s="27" t="s">
        <v>939</v>
      </c>
      <c r="D99" s="27" t="s">
        <v>286</v>
      </c>
    </row>
    <row r="100" spans="1:4" x14ac:dyDescent="0.2">
      <c r="A100" s="27"/>
      <c r="B100" s="27"/>
      <c r="C100" s="27" t="s">
        <v>2941</v>
      </c>
      <c r="D100" s="27" t="s">
        <v>796</v>
      </c>
    </row>
    <row r="101" spans="1:4" x14ac:dyDescent="0.2">
      <c r="A101" s="27" t="s">
        <v>2656</v>
      </c>
      <c r="B101" s="27" t="s">
        <v>79</v>
      </c>
      <c r="C101" s="27" t="s">
        <v>939</v>
      </c>
      <c r="D101" s="27" t="s">
        <v>286</v>
      </c>
    </row>
    <row r="102" spans="1:4" x14ac:dyDescent="0.2">
      <c r="A102" s="27"/>
      <c r="B102" s="27"/>
      <c r="C102" s="27" t="s">
        <v>2941</v>
      </c>
      <c r="D102" s="27" t="s">
        <v>796</v>
      </c>
    </row>
    <row r="103" spans="1:4" x14ac:dyDescent="0.2">
      <c r="A103" s="27"/>
      <c r="B103" s="27"/>
      <c r="C103" s="27" t="s">
        <v>2941</v>
      </c>
      <c r="D103" s="27" t="s">
        <v>287</v>
      </c>
    </row>
    <row r="104" spans="1:4" x14ac:dyDescent="0.2">
      <c r="A104" s="27" t="s">
        <v>2736</v>
      </c>
      <c r="B104" s="27" t="s">
        <v>2737</v>
      </c>
      <c r="C104" s="27" t="s">
        <v>939</v>
      </c>
      <c r="D104" s="27" t="s">
        <v>286</v>
      </c>
    </row>
    <row r="105" spans="1:4" x14ac:dyDescent="0.2">
      <c r="A105" s="27" t="s">
        <v>2657</v>
      </c>
      <c r="B105" s="27" t="s">
        <v>80</v>
      </c>
      <c r="C105" s="27" t="s">
        <v>939</v>
      </c>
      <c r="D105" s="27" t="s">
        <v>286</v>
      </c>
    </row>
    <row r="106" spans="1:4" x14ac:dyDescent="0.2">
      <c r="A106" s="27"/>
      <c r="B106" s="27"/>
      <c r="C106" s="27" t="s">
        <v>2941</v>
      </c>
      <c r="D106" s="27" t="s">
        <v>796</v>
      </c>
    </row>
    <row r="107" spans="1:4" x14ac:dyDescent="0.2">
      <c r="A107" s="27"/>
      <c r="B107" s="27"/>
      <c r="C107" s="27" t="s">
        <v>2941</v>
      </c>
      <c r="D107" s="27" t="s">
        <v>287</v>
      </c>
    </row>
    <row r="108" spans="1:4" x14ac:dyDescent="0.2">
      <c r="A108" s="27" t="s">
        <v>2658</v>
      </c>
      <c r="B108" s="27" t="s">
        <v>1019</v>
      </c>
      <c r="C108" s="27" t="s">
        <v>939</v>
      </c>
      <c r="D108" s="27" t="s">
        <v>286</v>
      </c>
    </row>
    <row r="109" spans="1:4" x14ac:dyDescent="0.2">
      <c r="A109" s="27"/>
      <c r="B109" s="27"/>
      <c r="C109" s="27" t="s">
        <v>2941</v>
      </c>
      <c r="D109" s="27" t="s">
        <v>796</v>
      </c>
    </row>
    <row r="110" spans="1:4" x14ac:dyDescent="0.2">
      <c r="A110" s="27" t="s">
        <v>2659</v>
      </c>
      <c r="B110" s="27" t="s">
        <v>81</v>
      </c>
      <c r="C110" s="27" t="s">
        <v>939</v>
      </c>
      <c r="D110" s="27" t="s">
        <v>286</v>
      </c>
    </row>
    <row r="111" spans="1:4" x14ac:dyDescent="0.2">
      <c r="A111" s="27"/>
      <c r="B111" s="27"/>
      <c r="C111" s="27" t="s">
        <v>2941</v>
      </c>
      <c r="D111" s="27" t="s">
        <v>796</v>
      </c>
    </row>
    <row r="112" spans="1:4" x14ac:dyDescent="0.2">
      <c r="A112" s="27"/>
      <c r="B112" s="27"/>
      <c r="C112" s="27" t="s">
        <v>2941</v>
      </c>
      <c r="D112" s="27" t="s">
        <v>287</v>
      </c>
    </row>
    <row r="113" spans="1:4" x14ac:dyDescent="0.2">
      <c r="A113" s="27" t="s">
        <v>2660</v>
      </c>
      <c r="B113" s="27" t="s">
        <v>1311</v>
      </c>
      <c r="C113" s="27" t="s">
        <v>939</v>
      </c>
      <c r="D113" s="27" t="s">
        <v>286</v>
      </c>
    </row>
    <row r="114" spans="1:4" x14ac:dyDescent="0.2">
      <c r="A114" s="27"/>
      <c r="B114" s="27"/>
      <c r="C114" s="27" t="s">
        <v>2941</v>
      </c>
      <c r="D114" s="27" t="s">
        <v>796</v>
      </c>
    </row>
    <row r="115" spans="1:4" x14ac:dyDescent="0.2">
      <c r="A115" s="27" t="s">
        <v>2661</v>
      </c>
      <c r="B115" s="27" t="s">
        <v>1023</v>
      </c>
      <c r="C115" s="27" t="s">
        <v>939</v>
      </c>
      <c r="D115" s="27" t="s">
        <v>286</v>
      </c>
    </row>
    <row r="116" spans="1:4" x14ac:dyDescent="0.2">
      <c r="A116" s="27"/>
      <c r="B116" s="27"/>
      <c r="C116" s="27" t="s">
        <v>2941</v>
      </c>
      <c r="D116" s="27" t="s">
        <v>796</v>
      </c>
    </row>
    <row r="117" spans="1:4" x14ac:dyDescent="0.2">
      <c r="A117" s="27" t="s">
        <v>2662</v>
      </c>
      <c r="B117" s="27" t="s">
        <v>1032</v>
      </c>
      <c r="C117" s="27" t="s">
        <v>939</v>
      </c>
      <c r="D117" s="27" t="s">
        <v>286</v>
      </c>
    </row>
    <row r="118" spans="1:4" x14ac:dyDescent="0.2">
      <c r="A118" s="27"/>
      <c r="B118" s="27"/>
      <c r="C118" s="27" t="s">
        <v>2941</v>
      </c>
      <c r="D118" s="27" t="s">
        <v>796</v>
      </c>
    </row>
    <row r="119" spans="1:4" x14ac:dyDescent="0.2">
      <c r="A119" s="27" t="s">
        <v>2663</v>
      </c>
      <c r="B119" s="27" t="s">
        <v>82</v>
      </c>
      <c r="C119" s="27" t="s">
        <v>939</v>
      </c>
      <c r="D119" s="27" t="s">
        <v>286</v>
      </c>
    </row>
    <row r="120" spans="1:4" x14ac:dyDescent="0.2">
      <c r="A120" s="27"/>
      <c r="B120" s="27"/>
      <c r="C120" s="27" t="s">
        <v>2941</v>
      </c>
      <c r="D120" s="27" t="s">
        <v>796</v>
      </c>
    </row>
    <row r="121" spans="1:4" x14ac:dyDescent="0.2">
      <c r="A121" s="27" t="s">
        <v>2664</v>
      </c>
      <c r="B121" s="27" t="s">
        <v>1033</v>
      </c>
      <c r="C121" s="27" t="s">
        <v>939</v>
      </c>
      <c r="D121" s="27" t="s">
        <v>286</v>
      </c>
    </row>
    <row r="122" spans="1:4" x14ac:dyDescent="0.2">
      <c r="A122" s="27"/>
      <c r="B122" s="27"/>
      <c r="C122" s="27" t="s">
        <v>2941</v>
      </c>
      <c r="D122" s="27" t="s">
        <v>796</v>
      </c>
    </row>
    <row r="123" spans="1:4" x14ac:dyDescent="0.2">
      <c r="A123" s="27" t="s">
        <v>2665</v>
      </c>
      <c r="B123" s="27" t="s">
        <v>83</v>
      </c>
      <c r="C123" s="27" t="s">
        <v>939</v>
      </c>
      <c r="D123" s="27" t="s">
        <v>286</v>
      </c>
    </row>
    <row r="124" spans="1:4" x14ac:dyDescent="0.2">
      <c r="A124" s="27"/>
      <c r="B124" s="27"/>
      <c r="C124" s="27" t="s">
        <v>2941</v>
      </c>
      <c r="D124" s="27" t="s">
        <v>796</v>
      </c>
    </row>
    <row r="125" spans="1:4" x14ac:dyDescent="0.2">
      <c r="A125" s="27" t="s">
        <v>2666</v>
      </c>
      <c r="B125" s="27" t="s">
        <v>84</v>
      </c>
      <c r="C125" s="27" t="s">
        <v>939</v>
      </c>
      <c r="D125" s="27" t="s">
        <v>286</v>
      </c>
    </row>
    <row r="126" spans="1:4" x14ac:dyDescent="0.2">
      <c r="A126" s="27"/>
      <c r="B126" s="27"/>
      <c r="C126" s="27" t="s">
        <v>2941</v>
      </c>
      <c r="D126" s="27" t="s">
        <v>796</v>
      </c>
    </row>
    <row r="127" spans="1:4" x14ac:dyDescent="0.2">
      <c r="A127" s="27" t="s">
        <v>2667</v>
      </c>
      <c r="B127" s="27" t="s">
        <v>1027</v>
      </c>
      <c r="C127" s="27" t="s">
        <v>939</v>
      </c>
      <c r="D127" s="27" t="s">
        <v>286</v>
      </c>
    </row>
    <row r="128" spans="1:4" x14ac:dyDescent="0.2">
      <c r="A128" s="27"/>
      <c r="B128" s="27"/>
      <c r="C128" s="27" t="s">
        <v>2941</v>
      </c>
      <c r="D128" s="27" t="s">
        <v>796</v>
      </c>
    </row>
    <row r="129" spans="1:4" x14ac:dyDescent="0.2">
      <c r="A129" s="27" t="s">
        <v>2668</v>
      </c>
      <c r="B129" s="27" t="s">
        <v>1308</v>
      </c>
      <c r="C129" s="27" t="s">
        <v>939</v>
      </c>
      <c r="D129" s="27" t="s">
        <v>286</v>
      </c>
    </row>
    <row r="130" spans="1:4" x14ac:dyDescent="0.2">
      <c r="A130" s="27"/>
      <c r="B130" s="27"/>
      <c r="C130" s="27" t="s">
        <v>2941</v>
      </c>
      <c r="D130" s="27" t="s">
        <v>796</v>
      </c>
    </row>
    <row r="131" spans="1:4" x14ac:dyDescent="0.2">
      <c r="A131" s="27"/>
      <c r="B131" s="27"/>
      <c r="C131" s="27" t="s">
        <v>2941</v>
      </c>
      <c r="D131" s="27" t="s">
        <v>798</v>
      </c>
    </row>
    <row r="132" spans="1:4" x14ac:dyDescent="0.2">
      <c r="A132" s="27"/>
      <c r="B132" s="27"/>
      <c r="C132" s="27" t="s">
        <v>2941</v>
      </c>
      <c r="D132" s="27" t="s">
        <v>287</v>
      </c>
    </row>
    <row r="133" spans="1:4" x14ac:dyDescent="0.2">
      <c r="A133" s="27" t="s">
        <v>2669</v>
      </c>
      <c r="B133" s="27" t="s">
        <v>1043</v>
      </c>
      <c r="C133" s="27" t="s">
        <v>939</v>
      </c>
      <c r="D133" s="27" t="s">
        <v>286</v>
      </c>
    </row>
    <row r="134" spans="1:4" x14ac:dyDescent="0.2">
      <c r="A134" s="27" t="s">
        <v>2670</v>
      </c>
      <c r="B134" s="27" t="s">
        <v>331</v>
      </c>
      <c r="C134" s="27" t="s">
        <v>939</v>
      </c>
      <c r="D134" s="27" t="s">
        <v>286</v>
      </c>
    </row>
    <row r="135" spans="1:4" x14ac:dyDescent="0.2">
      <c r="A135" s="27"/>
      <c r="B135" s="27"/>
      <c r="C135" s="27" t="s">
        <v>2941</v>
      </c>
      <c r="D135" s="27" t="s">
        <v>796</v>
      </c>
    </row>
    <row r="136" spans="1:4" x14ac:dyDescent="0.2">
      <c r="A136" s="27" t="s">
        <v>2697</v>
      </c>
      <c r="B136" s="27" t="s">
        <v>2698</v>
      </c>
      <c r="C136" s="27" t="s">
        <v>939</v>
      </c>
      <c r="D136" s="27" t="s">
        <v>286</v>
      </c>
    </row>
    <row r="137" spans="1:4" x14ac:dyDescent="0.2">
      <c r="A137" s="27" t="s">
        <v>2671</v>
      </c>
      <c r="B137" s="27" t="s">
        <v>1653</v>
      </c>
      <c r="C137" s="27" t="s">
        <v>939</v>
      </c>
      <c r="D137" s="27" t="s">
        <v>286</v>
      </c>
    </row>
    <row r="138" spans="1:4" x14ac:dyDescent="0.2">
      <c r="A138" s="27" t="s">
        <v>2672</v>
      </c>
      <c r="B138" s="27" t="s">
        <v>332</v>
      </c>
      <c r="C138" s="27" t="s">
        <v>939</v>
      </c>
      <c r="D138" s="27" t="s">
        <v>286</v>
      </c>
    </row>
    <row r="139" spans="1:4" x14ac:dyDescent="0.2">
      <c r="A139" s="27"/>
      <c r="B139" s="27"/>
      <c r="C139" s="27" t="s">
        <v>2941</v>
      </c>
      <c r="D139" s="27" t="s">
        <v>796</v>
      </c>
    </row>
    <row r="140" spans="1:4" x14ac:dyDescent="0.2">
      <c r="A140" s="27"/>
      <c r="B140" s="27"/>
      <c r="C140" s="27" t="s">
        <v>2941</v>
      </c>
      <c r="D140" s="27" t="s">
        <v>798</v>
      </c>
    </row>
    <row r="141" spans="1:4" x14ac:dyDescent="0.2">
      <c r="A141" s="27" t="s">
        <v>2673</v>
      </c>
      <c r="B141" s="27" t="s">
        <v>222</v>
      </c>
      <c r="C141" s="27" t="s">
        <v>939</v>
      </c>
      <c r="D141" s="27" t="s">
        <v>286</v>
      </c>
    </row>
    <row r="142" spans="1:4" x14ac:dyDescent="0.2">
      <c r="A142" s="27"/>
      <c r="B142" s="27"/>
      <c r="C142" s="27" t="s">
        <v>2941</v>
      </c>
      <c r="D142" s="27" t="s">
        <v>796</v>
      </c>
    </row>
    <row r="143" spans="1:4" x14ac:dyDescent="0.2">
      <c r="A143" s="27" t="s">
        <v>2674</v>
      </c>
      <c r="B143" s="27" t="s">
        <v>85</v>
      </c>
      <c r="C143" s="27" t="s">
        <v>939</v>
      </c>
      <c r="D143" s="27" t="s">
        <v>286</v>
      </c>
    </row>
    <row r="144" spans="1:4" x14ac:dyDescent="0.2">
      <c r="A144" s="27"/>
      <c r="B144" s="27"/>
      <c r="C144" s="27" t="s">
        <v>2941</v>
      </c>
      <c r="D144" s="27" t="s">
        <v>796</v>
      </c>
    </row>
    <row r="145" spans="1:4" x14ac:dyDescent="0.2">
      <c r="A145" s="27" t="s">
        <v>2675</v>
      </c>
      <c r="B145" s="27" t="s">
        <v>1020</v>
      </c>
      <c r="C145" s="27" t="s">
        <v>939</v>
      </c>
      <c r="D145" s="27" t="s">
        <v>796</v>
      </c>
    </row>
    <row r="146" spans="1:4" x14ac:dyDescent="0.2">
      <c r="A146" s="27"/>
      <c r="B146" s="27"/>
      <c r="C146" s="27" t="s">
        <v>2941</v>
      </c>
      <c r="D146" s="27" t="s">
        <v>282</v>
      </c>
    </row>
    <row r="147" spans="1:4" x14ac:dyDescent="0.2">
      <c r="A147" s="27" t="s">
        <v>2676</v>
      </c>
      <c r="B147" s="27" t="s">
        <v>1035</v>
      </c>
      <c r="C147" s="27" t="s">
        <v>939</v>
      </c>
      <c r="D147" s="27" t="s">
        <v>796</v>
      </c>
    </row>
    <row r="148" spans="1:4" x14ac:dyDescent="0.2">
      <c r="A148" s="27"/>
      <c r="B148" s="27"/>
      <c r="C148" s="27" t="s">
        <v>2941</v>
      </c>
      <c r="D148" s="27" t="s">
        <v>282</v>
      </c>
    </row>
    <row r="149" spans="1:4" x14ac:dyDescent="0.2">
      <c r="A149" s="27" t="s">
        <v>2677</v>
      </c>
      <c r="B149" s="27" t="s">
        <v>1025</v>
      </c>
      <c r="C149" s="27" t="s">
        <v>939</v>
      </c>
      <c r="D149" s="27" t="s">
        <v>796</v>
      </c>
    </row>
    <row r="150" spans="1:4" x14ac:dyDescent="0.2">
      <c r="A150" s="27"/>
      <c r="B150" s="27"/>
      <c r="C150" s="27" t="s">
        <v>2941</v>
      </c>
      <c r="D150" s="27" t="s">
        <v>282</v>
      </c>
    </row>
    <row r="151" spans="1:4" x14ac:dyDescent="0.2">
      <c r="A151" s="27" t="s">
        <v>2678</v>
      </c>
      <c r="B151" s="27" t="s">
        <v>1036</v>
      </c>
      <c r="C151" s="27" t="s">
        <v>939</v>
      </c>
      <c r="D151" s="27" t="s">
        <v>796</v>
      </c>
    </row>
    <row r="152" spans="1:4" x14ac:dyDescent="0.2">
      <c r="A152" s="27"/>
      <c r="B152" s="27"/>
      <c r="C152" s="27" t="s">
        <v>2941</v>
      </c>
      <c r="D152" s="27" t="s">
        <v>282</v>
      </c>
    </row>
    <row r="153" spans="1:4" x14ac:dyDescent="0.2">
      <c r="A153" s="27" t="s">
        <v>2679</v>
      </c>
      <c r="B153" s="27" t="s">
        <v>1026</v>
      </c>
      <c r="C153" s="27" t="s">
        <v>939</v>
      </c>
      <c r="D153" s="27" t="s">
        <v>796</v>
      </c>
    </row>
    <row r="154" spans="1:4" x14ac:dyDescent="0.2">
      <c r="A154" s="27"/>
      <c r="B154" s="27"/>
      <c r="C154" s="27" t="s">
        <v>2941</v>
      </c>
      <c r="D154" s="27" t="s">
        <v>282</v>
      </c>
    </row>
    <row r="155" spans="1:4" x14ac:dyDescent="0.2">
      <c r="A155" s="27" t="s">
        <v>2680</v>
      </c>
      <c r="B155" s="27" t="s">
        <v>1028</v>
      </c>
      <c r="C155" s="27" t="s">
        <v>939</v>
      </c>
      <c r="D155" s="27" t="s">
        <v>796</v>
      </c>
    </row>
    <row r="156" spans="1:4" x14ac:dyDescent="0.2">
      <c r="A156" s="27"/>
      <c r="B156" s="27"/>
      <c r="C156" s="27" t="s">
        <v>2941</v>
      </c>
      <c r="D156" s="27" t="s">
        <v>282</v>
      </c>
    </row>
    <row r="157" spans="1:4" x14ac:dyDescent="0.2">
      <c r="A157" s="27" t="s">
        <v>2734</v>
      </c>
      <c r="B157" s="27" t="s">
        <v>2735</v>
      </c>
      <c r="C157" s="27" t="s">
        <v>939</v>
      </c>
      <c r="D157" s="27" t="s">
        <v>286</v>
      </c>
    </row>
    <row r="158" spans="1:4" x14ac:dyDescent="0.2">
      <c r="A158" s="27" t="s">
        <v>2732</v>
      </c>
      <c r="B158" s="27" t="s">
        <v>2733</v>
      </c>
      <c r="C158" s="27" t="s">
        <v>939</v>
      </c>
      <c r="D158" s="27" t="s">
        <v>286</v>
      </c>
    </row>
    <row r="159" spans="1:4" x14ac:dyDescent="0.2">
      <c r="A159" s="27" t="s">
        <v>2681</v>
      </c>
      <c r="B159" s="27" t="s">
        <v>1024</v>
      </c>
      <c r="C159" s="27" t="s">
        <v>939</v>
      </c>
      <c r="D159" s="27" t="s">
        <v>286</v>
      </c>
    </row>
    <row r="160" spans="1:4" x14ac:dyDescent="0.2">
      <c r="A160" s="27"/>
      <c r="B160" s="27"/>
      <c r="C160" s="27" t="s">
        <v>2941</v>
      </c>
      <c r="D160" s="27" t="s">
        <v>796</v>
      </c>
    </row>
    <row r="161" spans="1:4" x14ac:dyDescent="0.2">
      <c r="A161" s="27" t="s">
        <v>2237</v>
      </c>
      <c r="B161" s="27" t="s">
        <v>593</v>
      </c>
      <c r="C161" s="27" t="s">
        <v>2238</v>
      </c>
      <c r="D161" s="27" t="s">
        <v>796</v>
      </c>
    </row>
    <row r="162" spans="1:4" x14ac:dyDescent="0.2">
      <c r="A162" s="27" t="s">
        <v>2239</v>
      </c>
      <c r="B162" s="27" t="s">
        <v>948</v>
      </c>
      <c r="C162" s="27" t="s">
        <v>2238</v>
      </c>
      <c r="D162" s="27" t="s">
        <v>796</v>
      </c>
    </row>
    <row r="163" spans="1:4" x14ac:dyDescent="0.2">
      <c r="A163" s="27" t="s">
        <v>2240</v>
      </c>
      <c r="B163" s="27" t="s">
        <v>949</v>
      </c>
      <c r="C163" s="27" t="s">
        <v>2238</v>
      </c>
      <c r="D163" s="27" t="s">
        <v>796</v>
      </c>
    </row>
    <row r="164" spans="1:4" x14ac:dyDescent="0.2">
      <c r="A164" s="27" t="s">
        <v>2241</v>
      </c>
      <c r="B164" s="27" t="s">
        <v>947</v>
      </c>
      <c r="C164" s="27" t="s">
        <v>2238</v>
      </c>
      <c r="D164" s="27" t="s">
        <v>796</v>
      </c>
    </row>
    <row r="165" spans="1:4" x14ac:dyDescent="0.2">
      <c r="A165" s="27" t="s">
        <v>2242</v>
      </c>
      <c r="B165" s="27" t="s">
        <v>293</v>
      </c>
      <c r="C165" s="27" t="s">
        <v>2238</v>
      </c>
      <c r="D165" s="27" t="s">
        <v>796</v>
      </c>
    </row>
    <row r="166" spans="1:4" x14ac:dyDescent="0.2">
      <c r="A166" s="27" t="s">
        <v>2243</v>
      </c>
      <c r="B166" s="27" t="s">
        <v>294</v>
      </c>
      <c r="C166" s="27" t="s">
        <v>2238</v>
      </c>
      <c r="D166" s="27" t="s">
        <v>796</v>
      </c>
    </row>
    <row r="167" spans="1:4" x14ac:dyDescent="0.2">
      <c r="A167" s="27" t="s">
        <v>2244</v>
      </c>
      <c r="B167" s="27" t="s">
        <v>288</v>
      </c>
      <c r="C167" s="27" t="s">
        <v>2238</v>
      </c>
      <c r="D167" s="27" t="s">
        <v>796</v>
      </c>
    </row>
    <row r="168" spans="1:4" x14ac:dyDescent="0.2">
      <c r="A168" s="27" t="s">
        <v>2245</v>
      </c>
      <c r="B168" s="27" t="s">
        <v>279</v>
      </c>
      <c r="C168" s="27" t="s">
        <v>2238</v>
      </c>
      <c r="D168" s="27" t="s">
        <v>796</v>
      </c>
    </row>
    <row r="169" spans="1:4" x14ac:dyDescent="0.2">
      <c r="A169" s="27" t="s">
        <v>2246</v>
      </c>
      <c r="B169" s="27" t="s">
        <v>28</v>
      </c>
      <c r="C169" s="27" t="s">
        <v>2238</v>
      </c>
      <c r="D169" s="27" t="s">
        <v>796</v>
      </c>
    </row>
    <row r="170" spans="1:4" x14ac:dyDescent="0.2">
      <c r="A170" s="27" t="s">
        <v>2247</v>
      </c>
      <c r="B170" s="27" t="s">
        <v>505</v>
      </c>
      <c r="C170" s="27" t="s">
        <v>2238</v>
      </c>
      <c r="D170" s="27" t="s">
        <v>796</v>
      </c>
    </row>
    <row r="171" spans="1:4" x14ac:dyDescent="0.2">
      <c r="A171" s="27" t="s">
        <v>2248</v>
      </c>
      <c r="B171" s="27" t="s">
        <v>506</v>
      </c>
      <c r="C171" s="27" t="s">
        <v>2238</v>
      </c>
      <c r="D171" s="27" t="s">
        <v>796</v>
      </c>
    </row>
    <row r="172" spans="1:4" x14ac:dyDescent="0.2">
      <c r="A172" s="27" t="s">
        <v>2249</v>
      </c>
      <c r="B172" s="27" t="s">
        <v>454</v>
      </c>
      <c r="C172" s="27" t="s">
        <v>2238</v>
      </c>
      <c r="D172" s="27" t="s">
        <v>796</v>
      </c>
    </row>
    <row r="173" spans="1:4" x14ac:dyDescent="0.2">
      <c r="A173" s="27"/>
      <c r="B173" s="27"/>
      <c r="C173" s="27" t="s">
        <v>2941</v>
      </c>
      <c r="D173" s="27" t="s">
        <v>797</v>
      </c>
    </row>
    <row r="174" spans="1:4" x14ac:dyDescent="0.2">
      <c r="A174" s="27" t="s">
        <v>2471</v>
      </c>
      <c r="B174" s="27" t="s">
        <v>889</v>
      </c>
      <c r="C174" s="27" t="s">
        <v>2238</v>
      </c>
      <c r="D174" s="27" t="s">
        <v>796</v>
      </c>
    </row>
    <row r="175" spans="1:4" x14ac:dyDescent="0.2">
      <c r="A175" s="27" t="s">
        <v>2250</v>
      </c>
      <c r="B175" s="27" t="s">
        <v>502</v>
      </c>
      <c r="C175" s="27" t="s">
        <v>2238</v>
      </c>
      <c r="D175" s="27" t="s">
        <v>796</v>
      </c>
    </row>
    <row r="176" spans="1:4" x14ac:dyDescent="0.2">
      <c r="A176" s="27" t="s">
        <v>2251</v>
      </c>
      <c r="B176" s="27" t="s">
        <v>592</v>
      </c>
      <c r="C176" s="27" t="s">
        <v>2238</v>
      </c>
      <c r="D176" s="27" t="s">
        <v>796</v>
      </c>
    </row>
    <row r="177" spans="1:4" x14ac:dyDescent="0.2">
      <c r="A177" s="27" t="s">
        <v>2252</v>
      </c>
      <c r="B177" s="27" t="s">
        <v>591</v>
      </c>
      <c r="C177" s="27" t="s">
        <v>2238</v>
      </c>
      <c r="D177" s="27" t="s">
        <v>796</v>
      </c>
    </row>
    <row r="178" spans="1:4" x14ac:dyDescent="0.2">
      <c r="A178" s="27" t="s">
        <v>2253</v>
      </c>
      <c r="B178" s="27" t="s">
        <v>455</v>
      </c>
      <c r="C178" s="27" t="s">
        <v>2238</v>
      </c>
      <c r="D178" s="27" t="s">
        <v>796</v>
      </c>
    </row>
    <row r="179" spans="1:4" x14ac:dyDescent="0.2">
      <c r="A179" s="27" t="s">
        <v>2254</v>
      </c>
      <c r="B179" s="27" t="s">
        <v>456</v>
      </c>
      <c r="C179" s="27" t="s">
        <v>2238</v>
      </c>
      <c r="D179" s="27" t="s">
        <v>796</v>
      </c>
    </row>
    <row r="180" spans="1:4" x14ac:dyDescent="0.2">
      <c r="A180" s="27" t="s">
        <v>2255</v>
      </c>
      <c r="B180" s="27" t="s">
        <v>1186</v>
      </c>
      <c r="C180" s="27" t="s">
        <v>2238</v>
      </c>
      <c r="D180" s="27" t="s">
        <v>796</v>
      </c>
    </row>
    <row r="181" spans="1:4" x14ac:dyDescent="0.2">
      <c r="A181" s="27" t="s">
        <v>2256</v>
      </c>
      <c r="B181" s="27" t="s">
        <v>662</v>
      </c>
      <c r="C181" s="27" t="s">
        <v>2238</v>
      </c>
      <c r="D181" s="27" t="s">
        <v>796</v>
      </c>
    </row>
    <row r="182" spans="1:4" x14ac:dyDescent="0.2">
      <c r="A182" s="27" t="s">
        <v>2257</v>
      </c>
      <c r="B182" s="27" t="s">
        <v>664</v>
      </c>
      <c r="C182" s="27" t="s">
        <v>2238</v>
      </c>
      <c r="D182" s="27" t="s">
        <v>796</v>
      </c>
    </row>
    <row r="183" spans="1:4" x14ac:dyDescent="0.2">
      <c r="A183" s="27" t="s">
        <v>2258</v>
      </c>
      <c r="B183" s="27" t="s">
        <v>666</v>
      </c>
      <c r="C183" s="27" t="s">
        <v>2238</v>
      </c>
      <c r="D183" s="27" t="s">
        <v>796</v>
      </c>
    </row>
    <row r="184" spans="1:4" x14ac:dyDescent="0.2">
      <c r="A184" s="27" t="s">
        <v>2259</v>
      </c>
      <c r="B184" s="27" t="s">
        <v>2184</v>
      </c>
      <c r="C184" s="27" t="s">
        <v>2238</v>
      </c>
      <c r="D184" s="27" t="s">
        <v>796</v>
      </c>
    </row>
    <row r="185" spans="1:4" x14ac:dyDescent="0.2">
      <c r="A185" s="27" t="s">
        <v>2260</v>
      </c>
      <c r="B185" s="27" t="s">
        <v>663</v>
      </c>
      <c r="C185" s="27" t="s">
        <v>2238</v>
      </c>
      <c r="D185" s="27" t="s">
        <v>796</v>
      </c>
    </row>
    <row r="186" spans="1:4" x14ac:dyDescent="0.2">
      <c r="A186" s="27"/>
      <c r="B186" s="27"/>
      <c r="C186" s="27" t="s">
        <v>2941</v>
      </c>
      <c r="D186" s="27" t="s">
        <v>287</v>
      </c>
    </row>
    <row r="187" spans="1:4" x14ac:dyDescent="0.2">
      <c r="A187" s="27" t="s">
        <v>2261</v>
      </c>
      <c r="B187" s="27" t="s">
        <v>665</v>
      </c>
      <c r="C187" s="27" t="s">
        <v>2238</v>
      </c>
      <c r="D187" s="27" t="s">
        <v>796</v>
      </c>
    </row>
    <row r="188" spans="1:4" x14ac:dyDescent="0.2">
      <c r="A188" s="27"/>
      <c r="B188" s="27"/>
      <c r="C188" s="27" t="s">
        <v>2941</v>
      </c>
      <c r="D188" s="27" t="s">
        <v>287</v>
      </c>
    </row>
    <row r="189" spans="1:4" x14ac:dyDescent="0.2">
      <c r="A189" s="27" t="s">
        <v>2262</v>
      </c>
      <c r="B189" s="27" t="s">
        <v>1022</v>
      </c>
      <c r="C189" s="27" t="s">
        <v>2238</v>
      </c>
      <c r="D189" s="27" t="s">
        <v>796</v>
      </c>
    </row>
    <row r="190" spans="1:4" x14ac:dyDescent="0.2">
      <c r="A190" s="27" t="s">
        <v>2263</v>
      </c>
      <c r="B190" s="27" t="s">
        <v>1021</v>
      </c>
      <c r="C190" s="27" t="s">
        <v>2238</v>
      </c>
      <c r="D190" s="27" t="s">
        <v>796</v>
      </c>
    </row>
    <row r="191" spans="1:4" x14ac:dyDescent="0.2">
      <c r="A191" s="27" t="s">
        <v>2264</v>
      </c>
      <c r="B191" s="27" t="s">
        <v>1037</v>
      </c>
      <c r="C191" s="27" t="s">
        <v>2238</v>
      </c>
      <c r="D191" s="27" t="s">
        <v>796</v>
      </c>
    </row>
    <row r="192" spans="1:4" x14ac:dyDescent="0.2">
      <c r="A192" s="27" t="s">
        <v>2265</v>
      </c>
      <c r="B192" s="27" t="s">
        <v>661</v>
      </c>
      <c r="C192" s="27" t="s">
        <v>2238</v>
      </c>
      <c r="D192" s="27" t="s">
        <v>796</v>
      </c>
    </row>
    <row r="193" spans="1:4" x14ac:dyDescent="0.2">
      <c r="A193" s="27" t="s">
        <v>2266</v>
      </c>
      <c r="B193" s="27" t="s">
        <v>420</v>
      </c>
      <c r="C193" s="27" t="s">
        <v>2238</v>
      </c>
      <c r="D193" s="27" t="s">
        <v>796</v>
      </c>
    </row>
    <row r="194" spans="1:4" x14ac:dyDescent="0.2">
      <c r="A194" s="27" t="s">
        <v>2267</v>
      </c>
      <c r="B194" s="27" t="s">
        <v>416</v>
      </c>
      <c r="C194" s="27" t="s">
        <v>2238</v>
      </c>
      <c r="D194" s="27" t="s">
        <v>796</v>
      </c>
    </row>
    <row r="195" spans="1:4" x14ac:dyDescent="0.2">
      <c r="A195" s="27" t="s">
        <v>2268</v>
      </c>
      <c r="B195" s="27" t="s">
        <v>421</v>
      </c>
      <c r="C195" s="27" t="s">
        <v>2238</v>
      </c>
      <c r="D195" s="27" t="s">
        <v>796</v>
      </c>
    </row>
    <row r="196" spans="1:4" x14ac:dyDescent="0.2">
      <c r="A196" s="27" t="s">
        <v>2269</v>
      </c>
      <c r="B196" s="27" t="s">
        <v>422</v>
      </c>
      <c r="C196" s="27" t="s">
        <v>2238</v>
      </c>
      <c r="D196" s="27" t="s">
        <v>796</v>
      </c>
    </row>
    <row r="197" spans="1:4" x14ac:dyDescent="0.2">
      <c r="A197" s="27" t="s">
        <v>2270</v>
      </c>
      <c r="B197" s="27" t="s">
        <v>417</v>
      </c>
      <c r="C197" s="27" t="s">
        <v>2238</v>
      </c>
      <c r="D197" s="27" t="s">
        <v>796</v>
      </c>
    </row>
    <row r="198" spans="1:4" x14ac:dyDescent="0.2">
      <c r="A198" s="27" t="s">
        <v>2271</v>
      </c>
      <c r="B198" s="27" t="s">
        <v>240</v>
      </c>
      <c r="C198" s="27" t="s">
        <v>2238</v>
      </c>
      <c r="D198" s="27" t="s">
        <v>796</v>
      </c>
    </row>
    <row r="199" spans="1:4" x14ac:dyDescent="0.2">
      <c r="A199" s="27" t="s">
        <v>2272</v>
      </c>
      <c r="B199" s="27" t="s">
        <v>418</v>
      </c>
      <c r="C199" s="27" t="s">
        <v>2238</v>
      </c>
      <c r="D199" s="27" t="s">
        <v>796</v>
      </c>
    </row>
    <row r="200" spans="1:4" x14ac:dyDescent="0.2">
      <c r="A200" s="27" t="s">
        <v>2273</v>
      </c>
      <c r="B200" s="27" t="s">
        <v>419</v>
      </c>
      <c r="C200" s="27" t="s">
        <v>2238</v>
      </c>
      <c r="D200" s="27" t="s">
        <v>796</v>
      </c>
    </row>
    <row r="201" spans="1:4" x14ac:dyDescent="0.2">
      <c r="A201" s="27" t="s">
        <v>2274</v>
      </c>
      <c r="B201" s="27" t="s">
        <v>415</v>
      </c>
      <c r="C201" s="27" t="s">
        <v>2238</v>
      </c>
      <c r="D201" s="27" t="s">
        <v>796</v>
      </c>
    </row>
    <row r="202" spans="1:4" x14ac:dyDescent="0.2">
      <c r="A202" s="27" t="s">
        <v>2275</v>
      </c>
      <c r="B202" s="27" t="s">
        <v>425</v>
      </c>
      <c r="C202" s="27" t="s">
        <v>2238</v>
      </c>
      <c r="D202" s="27" t="s">
        <v>796</v>
      </c>
    </row>
    <row r="203" spans="1:4" x14ac:dyDescent="0.2">
      <c r="A203" s="27" t="s">
        <v>2276</v>
      </c>
      <c r="B203" s="27" t="s">
        <v>423</v>
      </c>
      <c r="C203" s="27" t="s">
        <v>2238</v>
      </c>
      <c r="D203" s="27" t="s">
        <v>796</v>
      </c>
    </row>
    <row r="204" spans="1:4" x14ac:dyDescent="0.2">
      <c r="A204" s="27" t="s">
        <v>2277</v>
      </c>
      <c r="B204" s="27" t="s">
        <v>238</v>
      </c>
      <c r="C204" s="27" t="s">
        <v>2238</v>
      </c>
      <c r="D204" s="27" t="s">
        <v>796</v>
      </c>
    </row>
    <row r="205" spans="1:4" x14ac:dyDescent="0.2">
      <c r="A205" s="27" t="s">
        <v>2278</v>
      </c>
      <c r="B205" s="27" t="s">
        <v>424</v>
      </c>
      <c r="C205" s="27" t="s">
        <v>2238</v>
      </c>
      <c r="D205" s="27" t="s">
        <v>796</v>
      </c>
    </row>
    <row r="206" spans="1:4" x14ac:dyDescent="0.2">
      <c r="A206" s="27" t="s">
        <v>2279</v>
      </c>
      <c r="B206" s="27" t="s">
        <v>239</v>
      </c>
      <c r="C206" s="27" t="s">
        <v>2238</v>
      </c>
      <c r="D206" s="27" t="s">
        <v>796</v>
      </c>
    </row>
    <row r="207" spans="1:4" x14ac:dyDescent="0.2">
      <c r="A207" s="27" t="s">
        <v>2603</v>
      </c>
      <c r="B207" s="27" t="s">
        <v>2604</v>
      </c>
      <c r="C207" s="27" t="s">
        <v>2238</v>
      </c>
      <c r="D207" s="27" t="s">
        <v>796</v>
      </c>
    </row>
    <row r="208" spans="1:4" x14ac:dyDescent="0.2">
      <c r="A208" s="27" t="s">
        <v>2280</v>
      </c>
      <c r="B208" s="27" t="s">
        <v>575</v>
      </c>
      <c r="C208" s="27" t="s">
        <v>2238</v>
      </c>
      <c r="D208" s="27" t="s">
        <v>796</v>
      </c>
    </row>
    <row r="209" spans="1:4" x14ac:dyDescent="0.2">
      <c r="A209" s="27"/>
      <c r="B209" s="27"/>
      <c r="C209" s="27" t="s">
        <v>2941</v>
      </c>
      <c r="D209" s="27" t="s">
        <v>287</v>
      </c>
    </row>
    <row r="210" spans="1:4" x14ac:dyDescent="0.2">
      <c r="A210" s="27" t="s">
        <v>2281</v>
      </c>
      <c r="B210" s="27" t="s">
        <v>1475</v>
      </c>
      <c r="C210" s="27" t="s">
        <v>2238</v>
      </c>
      <c r="D210" s="27" t="s">
        <v>796</v>
      </c>
    </row>
    <row r="211" spans="1:4" x14ac:dyDescent="0.2">
      <c r="A211" s="27"/>
      <c r="B211" s="27"/>
      <c r="C211" s="27" t="s">
        <v>2941</v>
      </c>
      <c r="D211" s="27" t="s">
        <v>287</v>
      </c>
    </row>
    <row r="212" spans="1:4" x14ac:dyDescent="0.2">
      <c r="A212" s="27" t="s">
        <v>2282</v>
      </c>
      <c r="B212" s="27" t="s">
        <v>1188</v>
      </c>
      <c r="C212" s="27" t="s">
        <v>2238</v>
      </c>
      <c r="D212" s="27" t="s">
        <v>796</v>
      </c>
    </row>
    <row r="213" spans="1:4" x14ac:dyDescent="0.2">
      <c r="A213" s="27"/>
      <c r="B213" s="27"/>
      <c r="C213" s="27" t="s">
        <v>2941</v>
      </c>
      <c r="D213" s="27" t="s">
        <v>287</v>
      </c>
    </row>
    <row r="214" spans="1:4" x14ac:dyDescent="0.2">
      <c r="A214" s="27" t="s">
        <v>2283</v>
      </c>
      <c r="B214" s="27" t="s">
        <v>571</v>
      </c>
      <c r="C214" s="27" t="s">
        <v>2238</v>
      </c>
      <c r="D214" s="27" t="s">
        <v>796</v>
      </c>
    </row>
    <row r="215" spans="1:4" x14ac:dyDescent="0.2">
      <c r="A215" s="27" t="s">
        <v>2284</v>
      </c>
      <c r="B215" s="27" t="s">
        <v>586</v>
      </c>
      <c r="C215" s="27" t="s">
        <v>2238</v>
      </c>
      <c r="D215" s="27" t="s">
        <v>796</v>
      </c>
    </row>
    <row r="216" spans="1:4" x14ac:dyDescent="0.2">
      <c r="A216" s="27" t="s">
        <v>2285</v>
      </c>
      <c r="B216" s="27" t="s">
        <v>587</v>
      </c>
      <c r="C216" s="27" t="s">
        <v>2238</v>
      </c>
      <c r="D216" s="27" t="s">
        <v>796</v>
      </c>
    </row>
    <row r="217" spans="1:4" x14ac:dyDescent="0.2">
      <c r="A217" s="27" t="s">
        <v>2286</v>
      </c>
      <c r="B217" s="27" t="s">
        <v>588</v>
      </c>
      <c r="C217" s="27" t="s">
        <v>2238</v>
      </c>
      <c r="D217" s="27" t="s">
        <v>796</v>
      </c>
    </row>
    <row r="218" spans="1:4" x14ac:dyDescent="0.2">
      <c r="A218" s="27" t="s">
        <v>2287</v>
      </c>
      <c r="B218" s="27" t="s">
        <v>570</v>
      </c>
      <c r="C218" s="27" t="s">
        <v>2238</v>
      </c>
      <c r="D218" s="27" t="s">
        <v>796</v>
      </c>
    </row>
    <row r="219" spans="1:4" x14ac:dyDescent="0.2">
      <c r="A219" s="27" t="s">
        <v>2928</v>
      </c>
      <c r="B219" s="27" t="s">
        <v>2926</v>
      </c>
      <c r="C219" s="27" t="s">
        <v>2238</v>
      </c>
      <c r="D219" s="27" t="s">
        <v>796</v>
      </c>
    </row>
    <row r="220" spans="1:4" x14ac:dyDescent="0.2">
      <c r="A220" s="27" t="s">
        <v>2288</v>
      </c>
      <c r="B220" s="27" t="s">
        <v>576</v>
      </c>
      <c r="C220" s="27" t="s">
        <v>2238</v>
      </c>
      <c r="D220" s="27" t="s">
        <v>796</v>
      </c>
    </row>
    <row r="221" spans="1:4" x14ac:dyDescent="0.2">
      <c r="A221" s="27" t="s">
        <v>2289</v>
      </c>
      <c r="B221" s="27" t="s">
        <v>572</v>
      </c>
      <c r="C221" s="27" t="s">
        <v>2238</v>
      </c>
      <c r="D221" s="27" t="s">
        <v>796</v>
      </c>
    </row>
    <row r="222" spans="1:4" x14ac:dyDescent="0.2">
      <c r="A222" s="27" t="s">
        <v>2290</v>
      </c>
      <c r="B222" s="27" t="s">
        <v>574</v>
      </c>
      <c r="C222" s="27" t="s">
        <v>2238</v>
      </c>
      <c r="D222" s="27" t="s">
        <v>796</v>
      </c>
    </row>
    <row r="223" spans="1:4" x14ac:dyDescent="0.2">
      <c r="A223" s="27"/>
      <c r="B223" s="27"/>
      <c r="C223" s="27" t="s">
        <v>2941</v>
      </c>
      <c r="D223" s="27" t="s">
        <v>287</v>
      </c>
    </row>
    <row r="224" spans="1:4" x14ac:dyDescent="0.2">
      <c r="A224" s="27" t="s">
        <v>2291</v>
      </c>
      <c r="B224" s="27" t="s">
        <v>573</v>
      </c>
      <c r="C224" s="27" t="s">
        <v>2238</v>
      </c>
      <c r="D224" s="27" t="s">
        <v>796</v>
      </c>
    </row>
    <row r="225" spans="1:4" x14ac:dyDescent="0.2">
      <c r="A225" s="27" t="s">
        <v>2292</v>
      </c>
      <c r="B225" s="27" t="s">
        <v>577</v>
      </c>
      <c r="C225" s="27" t="s">
        <v>2238</v>
      </c>
      <c r="D225" s="27" t="s">
        <v>796</v>
      </c>
    </row>
    <row r="226" spans="1:4" x14ac:dyDescent="0.2">
      <c r="A226" s="27"/>
      <c r="B226" s="27"/>
      <c r="C226" s="27" t="s">
        <v>2941</v>
      </c>
      <c r="D226" s="27" t="s">
        <v>287</v>
      </c>
    </row>
    <row r="227" spans="1:4" x14ac:dyDescent="0.2">
      <c r="A227" s="27" t="s">
        <v>2293</v>
      </c>
      <c r="B227" s="27" t="s">
        <v>578</v>
      </c>
      <c r="C227" s="27" t="s">
        <v>2238</v>
      </c>
      <c r="D227" s="27" t="s">
        <v>796</v>
      </c>
    </row>
    <row r="228" spans="1:4" x14ac:dyDescent="0.2">
      <c r="A228" s="27"/>
      <c r="B228" s="27"/>
      <c r="C228" s="27" t="s">
        <v>2941</v>
      </c>
      <c r="D228" s="27" t="s">
        <v>287</v>
      </c>
    </row>
    <row r="229" spans="1:4" x14ac:dyDescent="0.2">
      <c r="A229" s="27" t="s">
        <v>2294</v>
      </c>
      <c r="B229" s="27" t="s">
        <v>583</v>
      </c>
      <c r="C229" s="27" t="s">
        <v>2238</v>
      </c>
      <c r="D229" s="27" t="s">
        <v>796</v>
      </c>
    </row>
    <row r="230" spans="1:4" x14ac:dyDescent="0.2">
      <c r="A230" s="27" t="s">
        <v>2295</v>
      </c>
      <c r="B230" s="27" t="s">
        <v>584</v>
      </c>
      <c r="C230" s="27" t="s">
        <v>2238</v>
      </c>
      <c r="D230" s="27" t="s">
        <v>796</v>
      </c>
    </row>
    <row r="231" spans="1:4" x14ac:dyDescent="0.2">
      <c r="A231" s="27" t="s">
        <v>2296</v>
      </c>
      <c r="B231" s="27" t="s">
        <v>585</v>
      </c>
      <c r="C231" s="27" t="s">
        <v>2238</v>
      </c>
      <c r="D231" s="27" t="s">
        <v>796</v>
      </c>
    </row>
    <row r="232" spans="1:4" x14ac:dyDescent="0.2">
      <c r="A232" s="27" t="s">
        <v>2297</v>
      </c>
      <c r="B232" s="27" t="s">
        <v>579</v>
      </c>
      <c r="C232" s="27" t="s">
        <v>2238</v>
      </c>
      <c r="D232" s="27" t="s">
        <v>796</v>
      </c>
    </row>
    <row r="233" spans="1:4" x14ac:dyDescent="0.2">
      <c r="A233" s="27" t="s">
        <v>2298</v>
      </c>
      <c r="B233" s="27" t="s">
        <v>569</v>
      </c>
      <c r="C233" s="27" t="s">
        <v>2238</v>
      </c>
      <c r="D233" s="27" t="s">
        <v>796</v>
      </c>
    </row>
    <row r="234" spans="1:4" x14ac:dyDescent="0.2">
      <c r="A234" s="27" t="s">
        <v>2299</v>
      </c>
      <c r="B234" s="27" t="s">
        <v>2185</v>
      </c>
      <c r="C234" s="27" t="s">
        <v>2238</v>
      </c>
      <c r="D234" s="27" t="s">
        <v>796</v>
      </c>
    </row>
    <row r="235" spans="1:4" x14ac:dyDescent="0.2">
      <c r="A235" s="27" t="s">
        <v>2458</v>
      </c>
      <c r="B235" s="27" t="s">
        <v>503</v>
      </c>
      <c r="C235" s="27" t="s">
        <v>2238</v>
      </c>
      <c r="D235" s="27" t="s">
        <v>796</v>
      </c>
    </row>
    <row r="236" spans="1:4" x14ac:dyDescent="0.2">
      <c r="A236" s="27" t="s">
        <v>2300</v>
      </c>
      <c r="B236" s="27" t="s">
        <v>504</v>
      </c>
      <c r="C236" s="27" t="s">
        <v>2238</v>
      </c>
      <c r="D236" s="27" t="s">
        <v>796</v>
      </c>
    </row>
    <row r="237" spans="1:4" x14ac:dyDescent="0.2">
      <c r="A237" s="27" t="s">
        <v>2301</v>
      </c>
      <c r="B237" s="27" t="s">
        <v>950</v>
      </c>
      <c r="C237" s="27" t="s">
        <v>2238</v>
      </c>
      <c r="D237" s="27" t="s">
        <v>796</v>
      </c>
    </row>
    <row r="238" spans="1:4" x14ac:dyDescent="0.2">
      <c r="A238" s="27"/>
      <c r="B238" s="27"/>
      <c r="C238" s="27" t="s">
        <v>2941</v>
      </c>
      <c r="D238" s="27" t="s">
        <v>797</v>
      </c>
    </row>
    <row r="239" spans="1:4" x14ac:dyDescent="0.2">
      <c r="A239" s="27" t="s">
        <v>2302</v>
      </c>
      <c r="B239" s="27" t="s">
        <v>156</v>
      </c>
      <c r="C239" s="27" t="s">
        <v>2238</v>
      </c>
      <c r="D239" s="27" t="s">
        <v>796</v>
      </c>
    </row>
    <row r="240" spans="1:4" x14ac:dyDescent="0.2">
      <c r="A240" s="27" t="s">
        <v>2303</v>
      </c>
      <c r="B240" s="27" t="s">
        <v>155</v>
      </c>
      <c r="C240" s="27" t="s">
        <v>2238</v>
      </c>
      <c r="D240" s="27" t="s">
        <v>796</v>
      </c>
    </row>
    <row r="241" spans="1:4" x14ac:dyDescent="0.2">
      <c r="A241" s="27" t="s">
        <v>2929</v>
      </c>
      <c r="B241" s="27" t="s">
        <v>2927</v>
      </c>
      <c r="C241" s="27" t="s">
        <v>2238</v>
      </c>
      <c r="D241" s="27" t="s">
        <v>796</v>
      </c>
    </row>
    <row r="242" spans="1:4" x14ac:dyDescent="0.2">
      <c r="A242" s="27" t="s">
        <v>2304</v>
      </c>
      <c r="B242" s="27" t="s">
        <v>951</v>
      </c>
      <c r="C242" s="27" t="s">
        <v>2238</v>
      </c>
      <c r="D242" s="27" t="s">
        <v>796</v>
      </c>
    </row>
    <row r="243" spans="1:4" x14ac:dyDescent="0.2">
      <c r="A243" s="27" t="s">
        <v>2305</v>
      </c>
      <c r="B243" s="27" t="s">
        <v>1759</v>
      </c>
      <c r="C243" s="27" t="s">
        <v>2238</v>
      </c>
      <c r="D243" s="27" t="s">
        <v>796</v>
      </c>
    </row>
    <row r="244" spans="1:4" x14ac:dyDescent="0.2">
      <c r="A244" s="27" t="s">
        <v>2450</v>
      </c>
      <c r="B244" s="27" t="s">
        <v>882</v>
      </c>
      <c r="C244" s="27" t="s">
        <v>2238</v>
      </c>
      <c r="D244" s="27" t="s">
        <v>796</v>
      </c>
    </row>
    <row r="245" spans="1:4" x14ac:dyDescent="0.2">
      <c r="A245" s="27" t="s">
        <v>2475</v>
      </c>
      <c r="B245" s="27" t="s">
        <v>891</v>
      </c>
      <c r="C245" s="27" t="s">
        <v>2238</v>
      </c>
      <c r="D245" s="27" t="s">
        <v>796</v>
      </c>
    </row>
    <row r="246" spans="1:4" x14ac:dyDescent="0.2">
      <c r="A246" s="27" t="s">
        <v>2306</v>
      </c>
      <c r="B246" s="27" t="s">
        <v>589</v>
      </c>
      <c r="C246" s="27" t="s">
        <v>2238</v>
      </c>
      <c r="D246" s="27" t="s">
        <v>796</v>
      </c>
    </row>
    <row r="247" spans="1:4" x14ac:dyDescent="0.2">
      <c r="A247" s="27" t="s">
        <v>2307</v>
      </c>
      <c r="B247" s="27" t="s">
        <v>888</v>
      </c>
      <c r="C247" s="27" t="s">
        <v>2238</v>
      </c>
      <c r="D247" s="27" t="s">
        <v>796</v>
      </c>
    </row>
    <row r="248" spans="1:4" x14ac:dyDescent="0.2">
      <c r="A248" s="27" t="s">
        <v>2308</v>
      </c>
      <c r="B248" s="27" t="s">
        <v>458</v>
      </c>
      <c r="C248" s="27" t="s">
        <v>2238</v>
      </c>
      <c r="D248" s="27" t="s">
        <v>796</v>
      </c>
    </row>
    <row r="249" spans="1:4" x14ac:dyDescent="0.2">
      <c r="A249" s="27" t="s">
        <v>2309</v>
      </c>
      <c r="B249" s="27" t="s">
        <v>459</v>
      </c>
      <c r="C249" s="27" t="s">
        <v>2238</v>
      </c>
      <c r="D249" s="27" t="s">
        <v>796</v>
      </c>
    </row>
    <row r="250" spans="1:4" x14ac:dyDescent="0.2">
      <c r="A250" s="27" t="s">
        <v>2310</v>
      </c>
      <c r="B250" s="27" t="s">
        <v>460</v>
      </c>
      <c r="C250" s="27" t="s">
        <v>2238</v>
      </c>
      <c r="D250" s="27" t="s">
        <v>796</v>
      </c>
    </row>
    <row r="251" spans="1:4" x14ac:dyDescent="0.2">
      <c r="A251" s="27" t="s">
        <v>2311</v>
      </c>
      <c r="B251" s="27" t="s">
        <v>461</v>
      </c>
      <c r="C251" s="27" t="s">
        <v>2238</v>
      </c>
      <c r="D251" s="27" t="s">
        <v>796</v>
      </c>
    </row>
    <row r="252" spans="1:4" x14ac:dyDescent="0.2">
      <c r="A252" s="27" t="s">
        <v>2312</v>
      </c>
      <c r="B252" s="27" t="s">
        <v>462</v>
      </c>
      <c r="C252" s="27" t="s">
        <v>2238</v>
      </c>
      <c r="D252" s="27" t="s">
        <v>796</v>
      </c>
    </row>
    <row r="253" spans="1:4" x14ac:dyDescent="0.2">
      <c r="A253" s="27" t="s">
        <v>2313</v>
      </c>
      <c r="B253" s="27" t="s">
        <v>463</v>
      </c>
      <c r="C253" s="27" t="s">
        <v>2238</v>
      </c>
      <c r="D253" s="27" t="s">
        <v>796</v>
      </c>
    </row>
    <row r="254" spans="1:4" x14ac:dyDescent="0.2">
      <c r="A254" s="27" t="s">
        <v>2314</v>
      </c>
      <c r="B254" s="27" t="s">
        <v>490</v>
      </c>
      <c r="C254" s="27" t="s">
        <v>2238</v>
      </c>
      <c r="D254" s="27" t="s">
        <v>796</v>
      </c>
    </row>
    <row r="255" spans="1:4" x14ac:dyDescent="0.2">
      <c r="A255" s="27" t="s">
        <v>2315</v>
      </c>
      <c r="B255" s="27" t="s">
        <v>491</v>
      </c>
      <c r="C255" s="27" t="s">
        <v>2238</v>
      </c>
      <c r="D255" s="27" t="s">
        <v>796</v>
      </c>
    </row>
    <row r="256" spans="1:4" x14ac:dyDescent="0.2">
      <c r="A256" s="27" t="s">
        <v>2316</v>
      </c>
      <c r="B256" s="27" t="s">
        <v>492</v>
      </c>
      <c r="C256" s="27" t="s">
        <v>2238</v>
      </c>
      <c r="D256" s="27" t="s">
        <v>796</v>
      </c>
    </row>
    <row r="257" spans="1:4" x14ac:dyDescent="0.2">
      <c r="A257" s="27" t="s">
        <v>2317</v>
      </c>
      <c r="B257" s="27" t="s">
        <v>493</v>
      </c>
      <c r="C257" s="27" t="s">
        <v>2238</v>
      </c>
      <c r="D257" s="27" t="s">
        <v>796</v>
      </c>
    </row>
    <row r="258" spans="1:4" x14ac:dyDescent="0.2">
      <c r="A258" s="27" t="s">
        <v>2318</v>
      </c>
      <c r="B258" s="27" t="s">
        <v>494</v>
      </c>
      <c r="C258" s="27" t="s">
        <v>2238</v>
      </c>
      <c r="D258" s="27" t="s">
        <v>796</v>
      </c>
    </row>
    <row r="259" spans="1:4" x14ac:dyDescent="0.2">
      <c r="A259" s="27" t="s">
        <v>2319</v>
      </c>
      <c r="B259" s="27" t="s">
        <v>457</v>
      </c>
      <c r="C259" s="27" t="s">
        <v>2238</v>
      </c>
      <c r="D259" s="27" t="s">
        <v>796</v>
      </c>
    </row>
    <row r="260" spans="1:4" x14ac:dyDescent="0.2">
      <c r="A260" s="27" t="s">
        <v>2320</v>
      </c>
      <c r="B260" s="27" t="s">
        <v>495</v>
      </c>
      <c r="C260" s="27" t="s">
        <v>2238</v>
      </c>
      <c r="D260" s="27" t="s">
        <v>796</v>
      </c>
    </row>
    <row r="261" spans="1:4" x14ac:dyDescent="0.2">
      <c r="A261" s="27" t="s">
        <v>2321</v>
      </c>
      <c r="B261" s="27" t="s">
        <v>496</v>
      </c>
      <c r="C261" s="27" t="s">
        <v>2238</v>
      </c>
      <c r="D261" s="27" t="s">
        <v>796</v>
      </c>
    </row>
    <row r="262" spans="1:4" x14ac:dyDescent="0.2">
      <c r="A262" s="27" t="s">
        <v>2322</v>
      </c>
      <c r="B262" s="27" t="s">
        <v>426</v>
      </c>
      <c r="C262" s="27" t="s">
        <v>2238</v>
      </c>
      <c r="D262" s="27" t="s">
        <v>796</v>
      </c>
    </row>
    <row r="263" spans="1:4" x14ac:dyDescent="0.2">
      <c r="A263" s="27" t="s">
        <v>2323</v>
      </c>
      <c r="B263" s="27" t="s">
        <v>497</v>
      </c>
      <c r="C263" s="27" t="s">
        <v>2238</v>
      </c>
      <c r="D263" s="27" t="s">
        <v>796</v>
      </c>
    </row>
    <row r="264" spans="1:4" x14ac:dyDescent="0.2">
      <c r="A264" s="27" t="s">
        <v>2324</v>
      </c>
      <c r="B264" s="27" t="s">
        <v>498</v>
      </c>
      <c r="C264" s="27" t="s">
        <v>2238</v>
      </c>
      <c r="D264" s="27" t="s">
        <v>796</v>
      </c>
    </row>
    <row r="265" spans="1:4" x14ac:dyDescent="0.2">
      <c r="A265" s="27" t="s">
        <v>2325</v>
      </c>
      <c r="B265" s="27" t="s">
        <v>499</v>
      </c>
      <c r="C265" s="27" t="s">
        <v>2238</v>
      </c>
      <c r="D265" s="27" t="s">
        <v>796</v>
      </c>
    </row>
    <row r="266" spans="1:4" x14ac:dyDescent="0.2">
      <c r="A266" s="27" t="s">
        <v>2326</v>
      </c>
      <c r="B266" s="27" t="s">
        <v>500</v>
      </c>
      <c r="C266" s="27" t="s">
        <v>2238</v>
      </c>
      <c r="D266" s="27" t="s">
        <v>796</v>
      </c>
    </row>
    <row r="267" spans="1:4" x14ac:dyDescent="0.2">
      <c r="A267" s="27" t="s">
        <v>2327</v>
      </c>
      <c r="B267" s="27" t="s">
        <v>501</v>
      </c>
      <c r="C267" s="27" t="s">
        <v>2238</v>
      </c>
      <c r="D267" s="27" t="s">
        <v>796</v>
      </c>
    </row>
    <row r="268" spans="1:4" x14ac:dyDescent="0.2">
      <c r="A268" s="27" t="s">
        <v>2328</v>
      </c>
      <c r="B268" s="27" t="s">
        <v>590</v>
      </c>
      <c r="C268" s="27" t="s">
        <v>2238</v>
      </c>
      <c r="D268" s="27" t="s">
        <v>796</v>
      </c>
    </row>
    <row r="269" spans="1:4" x14ac:dyDescent="0.2">
      <c r="A269" s="27" t="s">
        <v>2448</v>
      </c>
      <c r="B269" s="27" t="s">
        <v>1432</v>
      </c>
      <c r="C269" s="27" t="s">
        <v>703</v>
      </c>
      <c r="D269" s="27" t="s">
        <v>285</v>
      </c>
    </row>
    <row r="270" spans="1:4" x14ac:dyDescent="0.2">
      <c r="A270" s="27"/>
      <c r="B270" s="27"/>
      <c r="C270" s="27" t="s">
        <v>2941</v>
      </c>
      <c r="D270" s="27" t="s">
        <v>2342</v>
      </c>
    </row>
    <row r="271" spans="1:4" x14ac:dyDescent="0.2">
      <c r="A271" s="27" t="s">
        <v>2532</v>
      </c>
      <c r="B271" s="27" t="s">
        <v>395</v>
      </c>
      <c r="C271" s="27" t="s">
        <v>703</v>
      </c>
      <c r="D271" s="27" t="s">
        <v>796</v>
      </c>
    </row>
    <row r="272" spans="1:4" x14ac:dyDescent="0.2">
      <c r="A272" s="27"/>
      <c r="B272" s="27"/>
      <c r="C272" s="27" t="s">
        <v>2941</v>
      </c>
      <c r="D272" s="27" t="s">
        <v>285</v>
      </c>
    </row>
    <row r="273" spans="1:4" x14ac:dyDescent="0.2">
      <c r="A273" s="27"/>
      <c r="B273" s="27"/>
      <c r="C273" s="27" t="s">
        <v>2941</v>
      </c>
      <c r="D273" s="27" t="s">
        <v>2342</v>
      </c>
    </row>
    <row r="274" spans="1:4" x14ac:dyDescent="0.2">
      <c r="A274" s="27"/>
      <c r="B274" s="27"/>
      <c r="C274" s="27" t="s">
        <v>2941</v>
      </c>
      <c r="D274" s="27" t="s">
        <v>798</v>
      </c>
    </row>
    <row r="275" spans="1:4" x14ac:dyDescent="0.2">
      <c r="A275" s="27" t="s">
        <v>2468</v>
      </c>
      <c r="B275" s="27" t="s">
        <v>396</v>
      </c>
      <c r="C275" s="27" t="s">
        <v>703</v>
      </c>
      <c r="D275" s="27" t="s">
        <v>796</v>
      </c>
    </row>
    <row r="276" spans="1:4" x14ac:dyDescent="0.2">
      <c r="A276" s="27"/>
      <c r="B276" s="27"/>
      <c r="C276" s="27" t="s">
        <v>2941</v>
      </c>
      <c r="D276" s="27" t="s">
        <v>285</v>
      </c>
    </row>
    <row r="277" spans="1:4" x14ac:dyDescent="0.2">
      <c r="A277" s="27"/>
      <c r="B277" s="27"/>
      <c r="C277" s="27" t="s">
        <v>2941</v>
      </c>
      <c r="D277" s="27" t="s">
        <v>2342</v>
      </c>
    </row>
    <row r="278" spans="1:4" x14ac:dyDescent="0.2">
      <c r="A278" s="27"/>
      <c r="B278" s="27"/>
      <c r="C278" s="27" t="s">
        <v>2941</v>
      </c>
      <c r="D278" s="27" t="s">
        <v>798</v>
      </c>
    </row>
    <row r="279" spans="1:4" x14ac:dyDescent="0.2">
      <c r="A279" s="27" t="s">
        <v>1879</v>
      </c>
      <c r="B279" s="27" t="s">
        <v>365</v>
      </c>
      <c r="C279" s="27" t="s">
        <v>703</v>
      </c>
      <c r="D279" s="27" t="s">
        <v>796</v>
      </c>
    </row>
    <row r="280" spans="1:4" x14ac:dyDescent="0.2">
      <c r="A280" s="27"/>
      <c r="B280" s="27"/>
      <c r="C280" s="27" t="s">
        <v>2941</v>
      </c>
      <c r="D280" s="27" t="s">
        <v>285</v>
      </c>
    </row>
    <row r="281" spans="1:4" x14ac:dyDescent="0.2">
      <c r="A281" s="27"/>
      <c r="B281" s="27"/>
      <c r="C281" s="27" t="s">
        <v>2941</v>
      </c>
      <c r="D281" s="27" t="s">
        <v>2342</v>
      </c>
    </row>
    <row r="282" spans="1:4" x14ac:dyDescent="0.2">
      <c r="A282" s="27"/>
      <c r="B282" s="27"/>
      <c r="C282" s="27" t="s">
        <v>2941</v>
      </c>
      <c r="D282" s="27" t="s">
        <v>287</v>
      </c>
    </row>
    <row r="283" spans="1:4" x14ac:dyDescent="0.2">
      <c r="A283" s="27" t="s">
        <v>1744</v>
      </c>
      <c r="B283" s="27" t="s">
        <v>1745</v>
      </c>
      <c r="C283" s="27" t="s">
        <v>703</v>
      </c>
      <c r="D283" s="27" t="s">
        <v>285</v>
      </c>
    </row>
    <row r="284" spans="1:4" x14ac:dyDescent="0.2">
      <c r="A284" s="27"/>
      <c r="B284" s="27"/>
      <c r="C284" s="27" t="s">
        <v>2941</v>
      </c>
      <c r="D284" s="27" t="s">
        <v>2342</v>
      </c>
    </row>
    <row r="285" spans="1:4" x14ac:dyDescent="0.2">
      <c r="A285" s="27"/>
      <c r="B285" s="27"/>
      <c r="C285" s="27" t="s">
        <v>2941</v>
      </c>
      <c r="D285" s="27" t="s">
        <v>287</v>
      </c>
    </row>
    <row r="286" spans="1:4" x14ac:dyDescent="0.2">
      <c r="A286" s="27" t="s">
        <v>1746</v>
      </c>
      <c r="B286" s="27" t="s">
        <v>1747</v>
      </c>
      <c r="C286" s="27" t="s">
        <v>703</v>
      </c>
      <c r="D286" s="27" t="s">
        <v>285</v>
      </c>
    </row>
    <row r="287" spans="1:4" x14ac:dyDescent="0.2">
      <c r="A287" s="27"/>
      <c r="B287" s="27"/>
      <c r="C287" s="27" t="s">
        <v>2941</v>
      </c>
      <c r="D287" s="27" t="s">
        <v>2342</v>
      </c>
    </row>
    <row r="288" spans="1:4" x14ac:dyDescent="0.2">
      <c r="A288" s="27"/>
      <c r="B288" s="27"/>
      <c r="C288" s="27" t="s">
        <v>2941</v>
      </c>
      <c r="D288" s="27" t="s">
        <v>287</v>
      </c>
    </row>
    <row r="289" spans="1:4" x14ac:dyDescent="0.2">
      <c r="A289" s="27" t="s">
        <v>1748</v>
      </c>
      <c r="B289" s="27" t="s">
        <v>1749</v>
      </c>
      <c r="C289" s="27" t="s">
        <v>703</v>
      </c>
      <c r="D289" s="27" t="s">
        <v>285</v>
      </c>
    </row>
    <row r="290" spans="1:4" x14ac:dyDescent="0.2">
      <c r="A290" s="27"/>
      <c r="B290" s="27"/>
      <c r="C290" s="27" t="s">
        <v>2941</v>
      </c>
      <c r="D290" s="27" t="s">
        <v>2342</v>
      </c>
    </row>
    <row r="291" spans="1:4" x14ac:dyDescent="0.2">
      <c r="A291" s="27"/>
      <c r="B291" s="27"/>
      <c r="C291" s="27" t="s">
        <v>2941</v>
      </c>
      <c r="D291" s="27" t="s">
        <v>287</v>
      </c>
    </row>
    <row r="292" spans="1:4" x14ac:dyDescent="0.2">
      <c r="A292" s="27" t="s">
        <v>1750</v>
      </c>
      <c r="B292" s="27" t="s">
        <v>1751</v>
      </c>
      <c r="C292" s="27" t="s">
        <v>703</v>
      </c>
      <c r="D292" s="27" t="s">
        <v>285</v>
      </c>
    </row>
    <row r="293" spans="1:4" x14ac:dyDescent="0.2">
      <c r="A293" s="27"/>
      <c r="B293" s="27"/>
      <c r="C293" s="27" t="s">
        <v>2941</v>
      </c>
      <c r="D293" s="27" t="s">
        <v>2342</v>
      </c>
    </row>
    <row r="294" spans="1:4" x14ac:dyDescent="0.2">
      <c r="A294" s="27"/>
      <c r="B294" s="27"/>
      <c r="C294" s="27" t="s">
        <v>2941</v>
      </c>
      <c r="D294" s="27" t="s">
        <v>287</v>
      </c>
    </row>
    <row r="295" spans="1:4" x14ac:dyDescent="0.2">
      <c r="A295" s="27" t="s">
        <v>1752</v>
      </c>
      <c r="B295" s="27" t="s">
        <v>1753</v>
      </c>
      <c r="C295" s="27" t="s">
        <v>703</v>
      </c>
      <c r="D295" s="27" t="s">
        <v>285</v>
      </c>
    </row>
    <row r="296" spans="1:4" x14ac:dyDescent="0.2">
      <c r="A296" s="27"/>
      <c r="B296" s="27"/>
      <c r="C296" s="27" t="s">
        <v>2941</v>
      </c>
      <c r="D296" s="27" t="s">
        <v>2342</v>
      </c>
    </row>
    <row r="297" spans="1:4" x14ac:dyDescent="0.2">
      <c r="A297" s="27"/>
      <c r="B297" s="27"/>
      <c r="C297" s="27" t="s">
        <v>2941</v>
      </c>
      <c r="D297" s="27" t="s">
        <v>287</v>
      </c>
    </row>
    <row r="298" spans="1:4" x14ac:dyDescent="0.2">
      <c r="A298" s="27" t="s">
        <v>1838</v>
      </c>
      <c r="B298" s="27" t="s">
        <v>1680</v>
      </c>
      <c r="C298" s="27" t="s">
        <v>703</v>
      </c>
      <c r="D298" s="27" t="s">
        <v>796</v>
      </c>
    </row>
    <row r="299" spans="1:4" x14ac:dyDescent="0.2">
      <c r="A299" s="27"/>
      <c r="B299" s="27"/>
      <c r="C299" s="27" t="s">
        <v>2941</v>
      </c>
      <c r="D299" s="27" t="s">
        <v>285</v>
      </c>
    </row>
    <row r="300" spans="1:4" x14ac:dyDescent="0.2">
      <c r="A300" s="27"/>
      <c r="B300" s="27"/>
      <c r="C300" s="27" t="s">
        <v>2941</v>
      </c>
      <c r="D300" s="27" t="s">
        <v>2342</v>
      </c>
    </row>
    <row r="301" spans="1:4" x14ac:dyDescent="0.2">
      <c r="A301" s="27"/>
      <c r="B301" s="27"/>
      <c r="C301" s="27" t="s">
        <v>2941</v>
      </c>
      <c r="D301" s="27" t="s">
        <v>287</v>
      </c>
    </row>
    <row r="302" spans="1:4" x14ac:dyDescent="0.2">
      <c r="A302" s="27" t="s">
        <v>2210</v>
      </c>
      <c r="B302" s="27" t="s">
        <v>107</v>
      </c>
      <c r="C302" s="27" t="s">
        <v>703</v>
      </c>
      <c r="D302" s="27" t="s">
        <v>285</v>
      </c>
    </row>
    <row r="303" spans="1:4" x14ac:dyDescent="0.2">
      <c r="A303" s="27" t="s">
        <v>2407</v>
      </c>
      <c r="B303" s="27" t="s">
        <v>108</v>
      </c>
      <c r="C303" s="27" t="s">
        <v>703</v>
      </c>
      <c r="D303" s="27" t="s">
        <v>796</v>
      </c>
    </row>
    <row r="304" spans="1:4" x14ac:dyDescent="0.2">
      <c r="A304" s="27"/>
      <c r="B304" s="27"/>
      <c r="C304" s="27" t="s">
        <v>2941</v>
      </c>
      <c r="D304" s="27" t="s">
        <v>285</v>
      </c>
    </row>
    <row r="305" spans="1:4" x14ac:dyDescent="0.2">
      <c r="A305" s="27"/>
      <c r="B305" s="27"/>
      <c r="C305" s="27" t="s">
        <v>2941</v>
      </c>
      <c r="D305" s="27" t="s">
        <v>2342</v>
      </c>
    </row>
    <row r="306" spans="1:4" x14ac:dyDescent="0.2">
      <c r="A306" s="27"/>
      <c r="B306" s="27"/>
      <c r="C306" s="27" t="s">
        <v>2941</v>
      </c>
      <c r="D306" s="27" t="s">
        <v>797</v>
      </c>
    </row>
    <row r="307" spans="1:4" x14ac:dyDescent="0.2">
      <c r="A307" s="27"/>
      <c r="B307" s="27"/>
      <c r="C307" s="27" t="s">
        <v>2941</v>
      </c>
      <c r="D307" s="27" t="s">
        <v>798</v>
      </c>
    </row>
    <row r="308" spans="1:4" x14ac:dyDescent="0.2">
      <c r="A308" s="27"/>
      <c r="B308" s="27"/>
      <c r="C308" s="27" t="s">
        <v>2941</v>
      </c>
      <c r="D308" s="27" t="s">
        <v>1062</v>
      </c>
    </row>
    <row r="309" spans="1:4" x14ac:dyDescent="0.2">
      <c r="A309" s="27" t="s">
        <v>2407</v>
      </c>
      <c r="B309" s="27" t="s">
        <v>1706</v>
      </c>
      <c r="C309" s="27" t="s">
        <v>703</v>
      </c>
      <c r="D309" s="27" t="s">
        <v>796</v>
      </c>
    </row>
    <row r="310" spans="1:4" x14ac:dyDescent="0.2">
      <c r="A310" s="27"/>
      <c r="B310" s="27"/>
      <c r="C310" s="27" t="s">
        <v>2941</v>
      </c>
      <c r="D310" s="27" t="s">
        <v>285</v>
      </c>
    </row>
    <row r="311" spans="1:4" x14ac:dyDescent="0.2">
      <c r="A311" s="27"/>
      <c r="B311" s="27"/>
      <c r="C311" s="27" t="s">
        <v>2941</v>
      </c>
      <c r="D311" s="27" t="s">
        <v>2342</v>
      </c>
    </row>
    <row r="312" spans="1:4" x14ac:dyDescent="0.2">
      <c r="A312" s="27" t="s">
        <v>1803</v>
      </c>
      <c r="B312" s="27" t="s">
        <v>250</v>
      </c>
      <c r="C312" s="27" t="s">
        <v>703</v>
      </c>
      <c r="D312" s="27" t="s">
        <v>285</v>
      </c>
    </row>
    <row r="313" spans="1:4" x14ac:dyDescent="0.2">
      <c r="A313" s="27" t="s">
        <v>1806</v>
      </c>
      <c r="B313" s="27" t="s">
        <v>324</v>
      </c>
      <c r="C313" s="27" t="s">
        <v>703</v>
      </c>
      <c r="D313" s="27" t="s">
        <v>285</v>
      </c>
    </row>
    <row r="314" spans="1:4" x14ac:dyDescent="0.2">
      <c r="A314" s="27" t="s">
        <v>1778</v>
      </c>
      <c r="B314" s="27" t="s">
        <v>1050</v>
      </c>
      <c r="C314" s="27" t="s">
        <v>703</v>
      </c>
      <c r="D314" s="27" t="s">
        <v>285</v>
      </c>
    </row>
    <row r="315" spans="1:4" x14ac:dyDescent="0.2">
      <c r="A315" s="27" t="s">
        <v>2211</v>
      </c>
      <c r="B315" s="27" t="s">
        <v>35</v>
      </c>
      <c r="C315" s="27" t="s">
        <v>703</v>
      </c>
      <c r="D315" s="27" t="s">
        <v>285</v>
      </c>
    </row>
    <row r="316" spans="1:4" x14ac:dyDescent="0.2">
      <c r="A316" s="27" t="s">
        <v>2212</v>
      </c>
      <c r="B316" s="27" t="s">
        <v>109</v>
      </c>
      <c r="C316" s="27" t="s">
        <v>703</v>
      </c>
      <c r="D316" s="27" t="s">
        <v>285</v>
      </c>
    </row>
    <row r="317" spans="1:4" x14ac:dyDescent="0.2">
      <c r="A317" s="27" t="s">
        <v>1813</v>
      </c>
      <c r="B317" s="27" t="s">
        <v>275</v>
      </c>
      <c r="C317" s="27" t="s">
        <v>703</v>
      </c>
      <c r="D317" s="27" t="s">
        <v>285</v>
      </c>
    </row>
    <row r="318" spans="1:4" x14ac:dyDescent="0.2">
      <c r="A318" s="27"/>
      <c r="B318" s="27"/>
      <c r="C318" s="27" t="s">
        <v>2941</v>
      </c>
      <c r="D318" s="27" t="s">
        <v>2342</v>
      </c>
    </row>
    <row r="319" spans="1:4" x14ac:dyDescent="0.2">
      <c r="A319" s="27"/>
      <c r="B319" s="27"/>
      <c r="C319" s="27" t="s">
        <v>2941</v>
      </c>
      <c r="D319" s="27" t="s">
        <v>287</v>
      </c>
    </row>
    <row r="320" spans="1:4" x14ac:dyDescent="0.2">
      <c r="A320" s="27" t="s">
        <v>2199</v>
      </c>
      <c r="B320" s="27" t="s">
        <v>2200</v>
      </c>
      <c r="C320" s="27" t="s">
        <v>2089</v>
      </c>
      <c r="D320" s="27" t="s">
        <v>285</v>
      </c>
    </row>
    <row r="321" spans="1:4" x14ac:dyDescent="0.2">
      <c r="A321" s="27" t="s">
        <v>2491</v>
      </c>
      <c r="B321" s="27" t="s">
        <v>1014</v>
      </c>
      <c r="C321" s="27" t="s">
        <v>703</v>
      </c>
      <c r="D321" s="27" t="s">
        <v>796</v>
      </c>
    </row>
    <row r="322" spans="1:4" x14ac:dyDescent="0.2">
      <c r="A322" s="27"/>
      <c r="B322" s="27"/>
      <c r="C322" s="27" t="s">
        <v>2941</v>
      </c>
      <c r="D322" s="27" t="s">
        <v>285</v>
      </c>
    </row>
    <row r="323" spans="1:4" x14ac:dyDescent="0.2">
      <c r="A323" s="27"/>
      <c r="B323" s="27"/>
      <c r="C323" s="27" t="s">
        <v>2941</v>
      </c>
      <c r="D323" s="27" t="s">
        <v>2342</v>
      </c>
    </row>
    <row r="324" spans="1:4" x14ac:dyDescent="0.2">
      <c r="A324" s="27" t="s">
        <v>2495</v>
      </c>
      <c r="B324" s="27" t="s">
        <v>1707</v>
      </c>
      <c r="C324" s="27" t="s">
        <v>703</v>
      </c>
      <c r="D324" s="27" t="s">
        <v>796</v>
      </c>
    </row>
    <row r="325" spans="1:4" x14ac:dyDescent="0.2">
      <c r="A325" s="27"/>
      <c r="B325" s="27"/>
      <c r="C325" s="27" t="s">
        <v>2941</v>
      </c>
      <c r="D325" s="27" t="s">
        <v>285</v>
      </c>
    </row>
    <row r="326" spans="1:4" x14ac:dyDescent="0.2">
      <c r="A326" s="27"/>
      <c r="B326" s="27"/>
      <c r="C326" s="27" t="s">
        <v>2941</v>
      </c>
      <c r="D326" s="27" t="s">
        <v>2342</v>
      </c>
    </row>
    <row r="327" spans="1:4" x14ac:dyDescent="0.2">
      <c r="A327" s="27"/>
      <c r="B327" s="27"/>
      <c r="C327" s="27" t="s">
        <v>2941</v>
      </c>
      <c r="D327" s="27" t="s">
        <v>287</v>
      </c>
    </row>
    <row r="328" spans="1:4" x14ac:dyDescent="0.2">
      <c r="A328" s="27" t="s">
        <v>2451</v>
      </c>
      <c r="B328" s="27" t="s">
        <v>1015</v>
      </c>
      <c r="C328" s="27" t="s">
        <v>703</v>
      </c>
      <c r="D328" s="27" t="s">
        <v>796</v>
      </c>
    </row>
    <row r="329" spans="1:4" x14ac:dyDescent="0.2">
      <c r="A329" s="27"/>
      <c r="B329" s="27"/>
      <c r="C329" s="27" t="s">
        <v>2941</v>
      </c>
      <c r="D329" s="27" t="s">
        <v>285</v>
      </c>
    </row>
    <row r="330" spans="1:4" x14ac:dyDescent="0.2">
      <c r="A330" s="27"/>
      <c r="B330" s="27"/>
      <c r="C330" s="27" t="s">
        <v>2941</v>
      </c>
      <c r="D330" s="27" t="s">
        <v>2342</v>
      </c>
    </row>
    <row r="331" spans="1:4" x14ac:dyDescent="0.2">
      <c r="A331" s="27"/>
      <c r="B331" s="27"/>
      <c r="C331" s="27" t="s">
        <v>2941</v>
      </c>
      <c r="D331" s="27" t="s">
        <v>797</v>
      </c>
    </row>
    <row r="332" spans="1:4" x14ac:dyDescent="0.2">
      <c r="A332" s="27" t="s">
        <v>2435</v>
      </c>
      <c r="B332" s="27" t="s">
        <v>111</v>
      </c>
      <c r="C332" s="27" t="s">
        <v>703</v>
      </c>
      <c r="D332" s="27" t="s">
        <v>796</v>
      </c>
    </row>
    <row r="333" spans="1:4" x14ac:dyDescent="0.2">
      <c r="A333" s="27"/>
      <c r="B333" s="27"/>
      <c r="C333" s="27" t="s">
        <v>2941</v>
      </c>
      <c r="D333" s="27" t="s">
        <v>285</v>
      </c>
    </row>
    <row r="334" spans="1:4" x14ac:dyDescent="0.2">
      <c r="A334" s="27"/>
      <c r="B334" s="27"/>
      <c r="C334" s="27" t="s">
        <v>2941</v>
      </c>
      <c r="D334" s="27" t="s">
        <v>2342</v>
      </c>
    </row>
    <row r="335" spans="1:4" x14ac:dyDescent="0.2">
      <c r="A335" s="27"/>
      <c r="B335" s="27"/>
      <c r="C335" s="27" t="s">
        <v>2941</v>
      </c>
      <c r="D335" s="27" t="s">
        <v>797</v>
      </c>
    </row>
    <row r="336" spans="1:4" x14ac:dyDescent="0.2">
      <c r="A336" s="27"/>
      <c r="B336" s="27"/>
      <c r="C336" s="27" t="s">
        <v>2941</v>
      </c>
      <c r="D336" s="27" t="s">
        <v>798</v>
      </c>
    </row>
    <row r="337" spans="1:4" x14ac:dyDescent="0.2">
      <c r="A337" s="27" t="s">
        <v>2682</v>
      </c>
      <c r="B337" s="27" t="s">
        <v>1708</v>
      </c>
      <c r="C337" s="27" t="s">
        <v>703</v>
      </c>
      <c r="D337" s="27" t="s">
        <v>796</v>
      </c>
    </row>
    <row r="338" spans="1:4" x14ac:dyDescent="0.2">
      <c r="A338" s="27"/>
      <c r="B338" s="27"/>
      <c r="C338" s="27" t="s">
        <v>2941</v>
      </c>
      <c r="D338" s="27" t="s">
        <v>285</v>
      </c>
    </row>
    <row r="339" spans="1:4" x14ac:dyDescent="0.2">
      <c r="A339" s="27"/>
      <c r="B339" s="27"/>
      <c r="C339" s="27" t="s">
        <v>2941</v>
      </c>
      <c r="D339" s="27" t="s">
        <v>2342</v>
      </c>
    </row>
    <row r="340" spans="1:4" x14ac:dyDescent="0.2">
      <c r="A340" s="27" t="s">
        <v>2683</v>
      </c>
      <c r="B340" s="27" t="s">
        <v>433</v>
      </c>
      <c r="C340" s="27" t="s">
        <v>703</v>
      </c>
      <c r="D340" s="27" t="s">
        <v>796</v>
      </c>
    </row>
    <row r="341" spans="1:4" x14ac:dyDescent="0.2">
      <c r="A341" s="27"/>
      <c r="B341" s="27"/>
      <c r="C341" s="27" t="s">
        <v>2941</v>
      </c>
      <c r="D341" s="27" t="s">
        <v>285</v>
      </c>
    </row>
    <row r="342" spans="1:4" x14ac:dyDescent="0.2">
      <c r="A342" s="27"/>
      <c r="B342" s="27"/>
      <c r="C342" s="27" t="s">
        <v>2941</v>
      </c>
      <c r="D342" s="27" t="s">
        <v>2342</v>
      </c>
    </row>
    <row r="343" spans="1:4" x14ac:dyDescent="0.2">
      <c r="A343" s="27"/>
      <c r="B343" s="27"/>
      <c r="C343" s="27" t="s">
        <v>2941</v>
      </c>
      <c r="D343" s="27" t="s">
        <v>797</v>
      </c>
    </row>
    <row r="344" spans="1:4" x14ac:dyDescent="0.2">
      <c r="A344" s="27"/>
      <c r="B344" s="27"/>
      <c r="C344" s="27" t="s">
        <v>2941</v>
      </c>
      <c r="D344" s="27" t="s">
        <v>798</v>
      </c>
    </row>
    <row r="345" spans="1:4" x14ac:dyDescent="0.2">
      <c r="A345" s="27" t="s">
        <v>2684</v>
      </c>
      <c r="B345" s="27" t="s">
        <v>110</v>
      </c>
      <c r="C345" s="27" t="s">
        <v>703</v>
      </c>
      <c r="D345" s="27" t="s">
        <v>796</v>
      </c>
    </row>
    <row r="346" spans="1:4" x14ac:dyDescent="0.2">
      <c r="A346" s="27"/>
      <c r="B346" s="27"/>
      <c r="C346" s="27" t="s">
        <v>2941</v>
      </c>
      <c r="D346" s="27" t="s">
        <v>285</v>
      </c>
    </row>
    <row r="347" spans="1:4" x14ac:dyDescent="0.2">
      <c r="A347" s="27"/>
      <c r="B347" s="27"/>
      <c r="C347" s="27" t="s">
        <v>2941</v>
      </c>
      <c r="D347" s="27" t="s">
        <v>2342</v>
      </c>
    </row>
    <row r="348" spans="1:4" x14ac:dyDescent="0.2">
      <c r="A348" s="27"/>
      <c r="B348" s="27"/>
      <c r="C348" s="27" t="s">
        <v>2941</v>
      </c>
      <c r="D348" s="27" t="s">
        <v>797</v>
      </c>
    </row>
    <row r="349" spans="1:4" x14ac:dyDescent="0.2">
      <c r="A349" s="27"/>
      <c r="B349" s="27"/>
      <c r="C349" s="27" t="s">
        <v>2941</v>
      </c>
      <c r="D349" s="27" t="s">
        <v>798</v>
      </c>
    </row>
    <row r="350" spans="1:4" x14ac:dyDescent="0.2">
      <c r="A350" s="27" t="s">
        <v>2685</v>
      </c>
      <c r="B350" s="27" t="s">
        <v>112</v>
      </c>
      <c r="C350" s="27" t="s">
        <v>703</v>
      </c>
      <c r="D350" s="27" t="s">
        <v>796</v>
      </c>
    </row>
    <row r="351" spans="1:4" x14ac:dyDescent="0.2">
      <c r="A351" s="27"/>
      <c r="B351" s="27"/>
      <c r="C351" s="27" t="s">
        <v>2941</v>
      </c>
      <c r="D351" s="27" t="s">
        <v>285</v>
      </c>
    </row>
    <row r="352" spans="1:4" x14ac:dyDescent="0.2">
      <c r="A352" s="27"/>
      <c r="B352" s="27"/>
      <c r="C352" s="27" t="s">
        <v>2941</v>
      </c>
      <c r="D352" s="27" t="s">
        <v>2342</v>
      </c>
    </row>
    <row r="353" spans="1:4" x14ac:dyDescent="0.2">
      <c r="A353" s="27"/>
      <c r="B353" s="27"/>
      <c r="C353" s="27" t="s">
        <v>2941</v>
      </c>
      <c r="D353" s="27" t="s">
        <v>287</v>
      </c>
    </row>
    <row r="354" spans="1:4" x14ac:dyDescent="0.2">
      <c r="A354" s="27"/>
      <c r="B354" s="27"/>
      <c r="C354" s="27" t="s">
        <v>2941</v>
      </c>
      <c r="D354" s="27" t="s">
        <v>1062</v>
      </c>
    </row>
    <row r="355" spans="1:4" x14ac:dyDescent="0.2">
      <c r="A355" s="27" t="s">
        <v>1808</v>
      </c>
      <c r="B355" s="27" t="s">
        <v>403</v>
      </c>
      <c r="C355" s="27" t="s">
        <v>703</v>
      </c>
      <c r="D355" s="27" t="s">
        <v>796</v>
      </c>
    </row>
    <row r="356" spans="1:4" x14ac:dyDescent="0.2">
      <c r="A356" s="27"/>
      <c r="B356" s="27"/>
      <c r="C356" s="27" t="s">
        <v>2941</v>
      </c>
      <c r="D356" s="27" t="s">
        <v>285</v>
      </c>
    </row>
    <row r="357" spans="1:4" x14ac:dyDescent="0.2">
      <c r="A357" s="27"/>
      <c r="B357" s="27"/>
      <c r="C357" s="27" t="s">
        <v>2941</v>
      </c>
      <c r="D357" s="27" t="s">
        <v>2342</v>
      </c>
    </row>
    <row r="358" spans="1:4" x14ac:dyDescent="0.2">
      <c r="A358" s="27"/>
      <c r="B358" s="27"/>
      <c r="C358" s="27" t="s">
        <v>2941</v>
      </c>
      <c r="D358" s="27" t="s">
        <v>797</v>
      </c>
    </row>
    <row r="359" spans="1:4" x14ac:dyDescent="0.2">
      <c r="A359" s="27"/>
      <c r="B359" s="27"/>
      <c r="C359" s="27" t="s">
        <v>2941</v>
      </c>
      <c r="D359" s="27" t="s">
        <v>798</v>
      </c>
    </row>
    <row r="360" spans="1:4" x14ac:dyDescent="0.2">
      <c r="A360" s="27" t="s">
        <v>1709</v>
      </c>
      <c r="B360" s="27" t="s">
        <v>1710</v>
      </c>
      <c r="C360" s="27" t="s">
        <v>703</v>
      </c>
      <c r="D360" s="27" t="s">
        <v>796</v>
      </c>
    </row>
    <row r="361" spans="1:4" x14ac:dyDescent="0.2">
      <c r="A361" s="27"/>
      <c r="B361" s="27"/>
      <c r="C361" s="27" t="s">
        <v>2941</v>
      </c>
      <c r="D361" s="27" t="s">
        <v>285</v>
      </c>
    </row>
    <row r="362" spans="1:4" x14ac:dyDescent="0.2">
      <c r="A362" s="27"/>
      <c r="B362" s="27"/>
      <c r="C362" s="27" t="s">
        <v>2941</v>
      </c>
      <c r="D362" s="27" t="s">
        <v>2342</v>
      </c>
    </row>
    <row r="363" spans="1:4" x14ac:dyDescent="0.2">
      <c r="A363" s="27" t="s">
        <v>2343</v>
      </c>
      <c r="B363" s="27" t="s">
        <v>128</v>
      </c>
      <c r="C363" s="27" t="s">
        <v>703</v>
      </c>
      <c r="D363" s="27" t="s">
        <v>796</v>
      </c>
    </row>
    <row r="364" spans="1:4" x14ac:dyDescent="0.2">
      <c r="A364" s="27"/>
      <c r="B364" s="27"/>
      <c r="C364" s="27" t="s">
        <v>2941</v>
      </c>
      <c r="D364" s="27" t="s">
        <v>285</v>
      </c>
    </row>
    <row r="365" spans="1:4" x14ac:dyDescent="0.2">
      <c r="A365" s="27"/>
      <c r="B365" s="27"/>
      <c r="C365" s="27" t="s">
        <v>2941</v>
      </c>
      <c r="D365" s="27" t="s">
        <v>2342</v>
      </c>
    </row>
    <row r="366" spans="1:4" x14ac:dyDescent="0.2">
      <c r="A366" s="27"/>
      <c r="B366" s="27"/>
      <c r="C366" s="27" t="s">
        <v>2941</v>
      </c>
      <c r="D366" s="27" t="s">
        <v>797</v>
      </c>
    </row>
    <row r="367" spans="1:4" x14ac:dyDescent="0.2">
      <c r="A367" s="27"/>
      <c r="B367" s="27"/>
      <c r="C367" s="27" t="s">
        <v>2941</v>
      </c>
      <c r="D367" s="27" t="s">
        <v>798</v>
      </c>
    </row>
    <row r="368" spans="1:4" x14ac:dyDescent="0.2">
      <c r="A368" s="27" t="s">
        <v>2344</v>
      </c>
      <c r="B368" s="27" t="s">
        <v>129</v>
      </c>
      <c r="C368" s="27" t="s">
        <v>703</v>
      </c>
      <c r="D368" s="27" t="s">
        <v>796</v>
      </c>
    </row>
    <row r="369" spans="1:4" x14ac:dyDescent="0.2">
      <c r="A369" s="27"/>
      <c r="B369" s="27"/>
      <c r="C369" s="27" t="s">
        <v>2941</v>
      </c>
      <c r="D369" s="27" t="s">
        <v>285</v>
      </c>
    </row>
    <row r="370" spans="1:4" x14ac:dyDescent="0.2">
      <c r="A370" s="27"/>
      <c r="B370" s="27"/>
      <c r="C370" s="27" t="s">
        <v>2941</v>
      </c>
      <c r="D370" s="27" t="s">
        <v>2342</v>
      </c>
    </row>
    <row r="371" spans="1:4" x14ac:dyDescent="0.2">
      <c r="A371" s="27"/>
      <c r="B371" s="27"/>
      <c r="C371" s="27" t="s">
        <v>2941</v>
      </c>
      <c r="D371" s="27" t="s">
        <v>287</v>
      </c>
    </row>
    <row r="372" spans="1:4" x14ac:dyDescent="0.2">
      <c r="A372" s="27" t="s">
        <v>2533</v>
      </c>
      <c r="B372" s="27" t="s">
        <v>130</v>
      </c>
      <c r="C372" s="27" t="s">
        <v>703</v>
      </c>
      <c r="D372" s="27" t="s">
        <v>796</v>
      </c>
    </row>
    <row r="373" spans="1:4" x14ac:dyDescent="0.2">
      <c r="A373" s="27"/>
      <c r="B373" s="27"/>
      <c r="C373" s="27" t="s">
        <v>2941</v>
      </c>
      <c r="D373" s="27" t="s">
        <v>285</v>
      </c>
    </row>
    <row r="374" spans="1:4" x14ac:dyDescent="0.2">
      <c r="A374" s="27"/>
      <c r="B374" s="27"/>
      <c r="C374" s="27" t="s">
        <v>2941</v>
      </c>
      <c r="D374" s="27" t="s">
        <v>2342</v>
      </c>
    </row>
    <row r="375" spans="1:4" x14ac:dyDescent="0.2">
      <c r="A375" s="27"/>
      <c r="B375" s="27"/>
      <c r="C375" s="27" t="s">
        <v>2941</v>
      </c>
      <c r="D375" s="27" t="s">
        <v>287</v>
      </c>
    </row>
    <row r="376" spans="1:4" x14ac:dyDescent="0.2">
      <c r="A376" s="27" t="s">
        <v>1787</v>
      </c>
      <c r="B376" s="27" t="s">
        <v>132</v>
      </c>
      <c r="C376" s="27" t="s">
        <v>703</v>
      </c>
      <c r="D376" s="27" t="s">
        <v>796</v>
      </c>
    </row>
    <row r="377" spans="1:4" x14ac:dyDescent="0.2">
      <c r="A377" s="27"/>
      <c r="B377" s="27"/>
      <c r="C377" s="27" t="s">
        <v>2941</v>
      </c>
      <c r="D377" s="27" t="s">
        <v>285</v>
      </c>
    </row>
    <row r="378" spans="1:4" x14ac:dyDescent="0.2">
      <c r="A378" s="27"/>
      <c r="B378" s="27"/>
      <c r="C378" s="27" t="s">
        <v>2941</v>
      </c>
      <c r="D378" s="27" t="s">
        <v>1185</v>
      </c>
    </row>
    <row r="379" spans="1:4" x14ac:dyDescent="0.2">
      <c r="A379" s="27"/>
      <c r="B379" s="27"/>
      <c r="C379" s="27" t="s">
        <v>2941</v>
      </c>
      <c r="D379" s="27" t="s">
        <v>2342</v>
      </c>
    </row>
    <row r="380" spans="1:4" x14ac:dyDescent="0.2">
      <c r="A380" s="27"/>
      <c r="B380" s="27"/>
      <c r="C380" s="27" t="s">
        <v>2941</v>
      </c>
      <c r="D380" s="27" t="s">
        <v>287</v>
      </c>
    </row>
    <row r="381" spans="1:4" x14ac:dyDescent="0.2">
      <c r="A381" s="27" t="s">
        <v>2476</v>
      </c>
      <c r="B381" s="27" t="s">
        <v>953</v>
      </c>
      <c r="C381" s="27" t="s">
        <v>703</v>
      </c>
      <c r="D381" s="27" t="s">
        <v>796</v>
      </c>
    </row>
    <row r="382" spans="1:4" x14ac:dyDescent="0.2">
      <c r="A382" s="27"/>
      <c r="B382" s="27"/>
      <c r="C382" s="27" t="s">
        <v>2941</v>
      </c>
      <c r="D382" s="27" t="s">
        <v>285</v>
      </c>
    </row>
    <row r="383" spans="1:4" x14ac:dyDescent="0.2">
      <c r="A383" s="27"/>
      <c r="B383" s="27"/>
      <c r="C383" s="27" t="s">
        <v>2941</v>
      </c>
      <c r="D383" s="27" t="s">
        <v>2342</v>
      </c>
    </row>
    <row r="384" spans="1:4" x14ac:dyDescent="0.2">
      <c r="A384" s="27"/>
      <c r="B384" s="27"/>
      <c r="C384" s="27" t="s">
        <v>2941</v>
      </c>
      <c r="D384" s="27" t="s">
        <v>287</v>
      </c>
    </row>
    <row r="385" spans="1:4" x14ac:dyDescent="0.2">
      <c r="A385" s="27" t="s">
        <v>2345</v>
      </c>
      <c r="B385" s="27" t="s">
        <v>369</v>
      </c>
      <c r="C385" s="27" t="s">
        <v>703</v>
      </c>
      <c r="D385" s="27" t="s">
        <v>796</v>
      </c>
    </row>
    <row r="386" spans="1:4" x14ac:dyDescent="0.2">
      <c r="A386" s="27"/>
      <c r="B386" s="27"/>
      <c r="C386" s="27" t="s">
        <v>2941</v>
      </c>
      <c r="D386" s="27" t="s">
        <v>285</v>
      </c>
    </row>
    <row r="387" spans="1:4" x14ac:dyDescent="0.2">
      <c r="A387" s="27"/>
      <c r="B387" s="27"/>
      <c r="C387" s="27" t="s">
        <v>2941</v>
      </c>
      <c r="D387" s="27" t="s">
        <v>2342</v>
      </c>
    </row>
    <row r="388" spans="1:4" x14ac:dyDescent="0.2">
      <c r="A388" s="27"/>
      <c r="B388" s="27"/>
      <c r="C388" s="27" t="s">
        <v>2941</v>
      </c>
      <c r="D388" s="27" t="s">
        <v>797</v>
      </c>
    </row>
    <row r="389" spans="1:4" x14ac:dyDescent="0.2">
      <c r="A389" s="27"/>
      <c r="B389" s="27"/>
      <c r="C389" s="27" t="s">
        <v>2941</v>
      </c>
      <c r="D389" s="27" t="s">
        <v>798</v>
      </c>
    </row>
    <row r="390" spans="1:4" x14ac:dyDescent="0.2">
      <c r="A390" s="27"/>
      <c r="B390" s="27"/>
      <c r="C390" s="27" t="s">
        <v>2941</v>
      </c>
      <c r="D390" s="27" t="s">
        <v>1062</v>
      </c>
    </row>
    <row r="391" spans="1:4" x14ac:dyDescent="0.2">
      <c r="A391" s="27" t="s">
        <v>1820</v>
      </c>
      <c r="B391" s="27" t="s">
        <v>131</v>
      </c>
      <c r="C391" s="27" t="s">
        <v>703</v>
      </c>
      <c r="D391" s="27" t="s">
        <v>796</v>
      </c>
    </row>
    <row r="392" spans="1:4" x14ac:dyDescent="0.2">
      <c r="A392" s="27"/>
      <c r="B392" s="27"/>
      <c r="C392" s="27" t="s">
        <v>2941</v>
      </c>
      <c r="D392" s="27" t="s">
        <v>285</v>
      </c>
    </row>
    <row r="393" spans="1:4" x14ac:dyDescent="0.2">
      <c r="A393" s="27"/>
      <c r="B393" s="27"/>
      <c r="C393" s="27" t="s">
        <v>2941</v>
      </c>
      <c r="D393" s="27" t="s">
        <v>2342</v>
      </c>
    </row>
    <row r="394" spans="1:4" x14ac:dyDescent="0.2">
      <c r="A394" s="27"/>
      <c r="B394" s="27"/>
      <c r="C394" s="27" t="s">
        <v>2941</v>
      </c>
      <c r="D394" s="27" t="s">
        <v>287</v>
      </c>
    </row>
    <row r="395" spans="1:4" x14ac:dyDescent="0.2">
      <c r="A395" s="27" t="s">
        <v>2460</v>
      </c>
      <c r="B395" s="27" t="s">
        <v>2337</v>
      </c>
      <c r="C395" s="27" t="s">
        <v>2089</v>
      </c>
      <c r="D395" s="27" t="s">
        <v>285</v>
      </c>
    </row>
    <row r="396" spans="1:4" x14ac:dyDescent="0.2">
      <c r="A396" s="27"/>
      <c r="B396" s="27"/>
      <c r="C396" s="27" t="s">
        <v>2941</v>
      </c>
      <c r="D396" s="27" t="s">
        <v>2342</v>
      </c>
    </row>
    <row r="397" spans="1:4" x14ac:dyDescent="0.2">
      <c r="A397" s="27"/>
      <c r="B397" s="27"/>
      <c r="C397" s="27" t="s">
        <v>2941</v>
      </c>
      <c r="D397" s="27" t="s">
        <v>287</v>
      </c>
    </row>
    <row r="398" spans="1:4" x14ac:dyDescent="0.2">
      <c r="A398" s="27" t="s">
        <v>1804</v>
      </c>
      <c r="B398" s="27" t="s">
        <v>629</v>
      </c>
      <c r="C398" s="27" t="s">
        <v>703</v>
      </c>
      <c r="D398" s="27" t="s">
        <v>796</v>
      </c>
    </row>
    <row r="399" spans="1:4" x14ac:dyDescent="0.2">
      <c r="A399" s="27"/>
      <c r="B399" s="27"/>
      <c r="C399" s="27" t="s">
        <v>2941</v>
      </c>
      <c r="D399" s="27" t="s">
        <v>285</v>
      </c>
    </row>
    <row r="400" spans="1:4" x14ac:dyDescent="0.2">
      <c r="A400" s="27"/>
      <c r="B400" s="27"/>
      <c r="C400" s="27" t="s">
        <v>2941</v>
      </c>
      <c r="D400" s="27" t="s">
        <v>2342</v>
      </c>
    </row>
    <row r="401" spans="1:4" x14ac:dyDescent="0.2">
      <c r="A401" s="27"/>
      <c r="B401" s="27"/>
      <c r="C401" s="27" t="s">
        <v>2941</v>
      </c>
      <c r="D401" s="27" t="s">
        <v>287</v>
      </c>
    </row>
    <row r="402" spans="1:4" x14ac:dyDescent="0.2">
      <c r="A402" s="27" t="s">
        <v>2197</v>
      </c>
      <c r="B402" s="27" t="s">
        <v>2198</v>
      </c>
      <c r="C402" s="27" t="s">
        <v>2089</v>
      </c>
      <c r="D402" s="27" t="s">
        <v>285</v>
      </c>
    </row>
    <row r="403" spans="1:4" x14ac:dyDescent="0.2">
      <c r="A403" s="27" t="s">
        <v>1882</v>
      </c>
      <c r="B403" s="27" t="s">
        <v>1883</v>
      </c>
      <c r="C403" s="27" t="s">
        <v>703</v>
      </c>
      <c r="D403" s="27" t="s">
        <v>285</v>
      </c>
    </row>
    <row r="404" spans="1:4" x14ac:dyDescent="0.2">
      <c r="A404" s="27" t="s">
        <v>2605</v>
      </c>
      <c r="B404" s="27" t="s">
        <v>2606</v>
      </c>
      <c r="C404" s="27" t="s">
        <v>2089</v>
      </c>
      <c r="D404" s="27" t="s">
        <v>285</v>
      </c>
    </row>
    <row r="405" spans="1:4" x14ac:dyDescent="0.2">
      <c r="A405" s="27" t="s">
        <v>2607</v>
      </c>
      <c r="B405" s="27" t="s">
        <v>2608</v>
      </c>
      <c r="C405" s="27" t="s">
        <v>2089</v>
      </c>
      <c r="D405" s="27" t="s">
        <v>285</v>
      </c>
    </row>
    <row r="406" spans="1:4" x14ac:dyDescent="0.2">
      <c r="A406" s="27" t="s">
        <v>2087</v>
      </c>
      <c r="B406" s="27" t="s">
        <v>2088</v>
      </c>
      <c r="C406" s="27" t="s">
        <v>2089</v>
      </c>
      <c r="D406" s="27" t="s">
        <v>285</v>
      </c>
    </row>
    <row r="407" spans="1:4" x14ac:dyDescent="0.2">
      <c r="A407" s="27" t="s">
        <v>2213</v>
      </c>
      <c r="B407" s="27" t="s">
        <v>391</v>
      </c>
      <c r="C407" s="27" t="s">
        <v>703</v>
      </c>
      <c r="D407" s="27" t="s">
        <v>285</v>
      </c>
    </row>
    <row r="408" spans="1:4" x14ac:dyDescent="0.2">
      <c r="A408" s="27" t="s">
        <v>1798</v>
      </c>
      <c r="B408" s="27" t="s">
        <v>133</v>
      </c>
      <c r="C408" s="27" t="s">
        <v>703</v>
      </c>
      <c r="D408" s="27" t="s">
        <v>285</v>
      </c>
    </row>
    <row r="409" spans="1:4" x14ac:dyDescent="0.2">
      <c r="A409" s="27"/>
      <c r="B409" s="27"/>
      <c r="C409" s="27" t="s">
        <v>2941</v>
      </c>
      <c r="D409" s="27" t="s">
        <v>797</v>
      </c>
    </row>
    <row r="410" spans="1:4" x14ac:dyDescent="0.2">
      <c r="A410" s="27" t="s">
        <v>1798</v>
      </c>
      <c r="B410" s="27" t="s">
        <v>698</v>
      </c>
      <c r="C410" s="27" t="s">
        <v>703</v>
      </c>
      <c r="D410" s="27" t="s">
        <v>285</v>
      </c>
    </row>
    <row r="411" spans="1:4" x14ac:dyDescent="0.2">
      <c r="A411" s="27" t="s">
        <v>1805</v>
      </c>
      <c r="B411" s="27" t="s">
        <v>249</v>
      </c>
      <c r="C411" s="27" t="s">
        <v>703</v>
      </c>
      <c r="D411" s="27" t="s">
        <v>285</v>
      </c>
    </row>
    <row r="412" spans="1:4" x14ac:dyDescent="0.2">
      <c r="A412" s="27" t="s">
        <v>1843</v>
      </c>
      <c r="B412" s="27" t="s">
        <v>1618</v>
      </c>
      <c r="C412" s="27" t="s">
        <v>703</v>
      </c>
      <c r="D412" s="27" t="s">
        <v>285</v>
      </c>
    </row>
    <row r="413" spans="1:4" x14ac:dyDescent="0.2">
      <c r="A413" s="27" t="s">
        <v>1844</v>
      </c>
      <c r="B413" s="27" t="s">
        <v>1619</v>
      </c>
      <c r="C413" s="27" t="s">
        <v>703</v>
      </c>
      <c r="D413" s="27" t="s">
        <v>285</v>
      </c>
    </row>
    <row r="414" spans="1:4" x14ac:dyDescent="0.2">
      <c r="A414" s="27" t="s">
        <v>1822</v>
      </c>
      <c r="B414" s="27" t="s">
        <v>137</v>
      </c>
      <c r="C414" s="27" t="s">
        <v>703</v>
      </c>
      <c r="D414" s="27" t="s">
        <v>285</v>
      </c>
    </row>
    <row r="415" spans="1:4" x14ac:dyDescent="0.2">
      <c r="A415" s="27" t="s">
        <v>1802</v>
      </c>
      <c r="B415" s="27" t="s">
        <v>2090</v>
      </c>
      <c r="C415" s="27" t="s">
        <v>2089</v>
      </c>
      <c r="D415" s="27" t="s">
        <v>285</v>
      </c>
    </row>
    <row r="416" spans="1:4" x14ac:dyDescent="0.2">
      <c r="A416" s="27" t="s">
        <v>1802</v>
      </c>
      <c r="B416" s="27" t="s">
        <v>1423</v>
      </c>
      <c r="C416" s="27" t="s">
        <v>703</v>
      </c>
      <c r="D416" s="27" t="s">
        <v>285</v>
      </c>
    </row>
    <row r="417" spans="1:4" x14ac:dyDescent="0.2">
      <c r="A417" s="27" t="s">
        <v>2214</v>
      </c>
      <c r="B417" s="27" t="s">
        <v>692</v>
      </c>
      <c r="C417" s="27" t="s">
        <v>703</v>
      </c>
      <c r="D417" s="27" t="s">
        <v>285</v>
      </c>
    </row>
    <row r="418" spans="1:4" x14ac:dyDescent="0.2">
      <c r="A418" s="27" t="s">
        <v>1829</v>
      </c>
      <c r="B418" s="27" t="s">
        <v>301</v>
      </c>
      <c r="C418" s="27" t="s">
        <v>703</v>
      </c>
      <c r="D418" s="27" t="s">
        <v>285</v>
      </c>
    </row>
    <row r="419" spans="1:4" x14ac:dyDescent="0.2">
      <c r="A419" s="27" t="s">
        <v>1829</v>
      </c>
      <c r="B419" s="27" t="s">
        <v>2400</v>
      </c>
      <c r="C419" s="27" t="s">
        <v>2089</v>
      </c>
      <c r="D419" s="27" t="s">
        <v>285</v>
      </c>
    </row>
    <row r="420" spans="1:4" x14ac:dyDescent="0.2">
      <c r="A420" s="27" t="s">
        <v>1830</v>
      </c>
      <c r="B420" s="27" t="s">
        <v>300</v>
      </c>
      <c r="C420" s="27" t="s">
        <v>703</v>
      </c>
      <c r="D420" s="27" t="s">
        <v>285</v>
      </c>
    </row>
    <row r="421" spans="1:4" x14ac:dyDescent="0.2">
      <c r="A421" s="27" t="s">
        <v>1830</v>
      </c>
      <c r="B421" s="27" t="s">
        <v>2401</v>
      </c>
      <c r="C421" s="27" t="s">
        <v>2089</v>
      </c>
      <c r="D421" s="27" t="s">
        <v>285</v>
      </c>
    </row>
    <row r="422" spans="1:4" x14ac:dyDescent="0.2">
      <c r="A422" s="27" t="s">
        <v>1762</v>
      </c>
      <c r="B422" s="27" t="s">
        <v>191</v>
      </c>
      <c r="C422" s="27" t="s">
        <v>703</v>
      </c>
      <c r="D422" s="27" t="s">
        <v>285</v>
      </c>
    </row>
    <row r="423" spans="1:4" x14ac:dyDescent="0.2">
      <c r="A423" s="27" t="s">
        <v>1762</v>
      </c>
      <c r="B423" s="27" t="s">
        <v>2399</v>
      </c>
      <c r="C423" s="27" t="s">
        <v>2089</v>
      </c>
      <c r="D423" s="27" t="s">
        <v>285</v>
      </c>
    </row>
    <row r="424" spans="1:4" x14ac:dyDescent="0.2">
      <c r="A424" s="27" t="s">
        <v>1848</v>
      </c>
      <c r="B424" s="27" t="s">
        <v>1711</v>
      </c>
      <c r="C424" s="27" t="s">
        <v>703</v>
      </c>
      <c r="D424" s="27" t="s">
        <v>285</v>
      </c>
    </row>
    <row r="425" spans="1:4" x14ac:dyDescent="0.2">
      <c r="A425" s="27" t="s">
        <v>1793</v>
      </c>
      <c r="B425" s="27" t="s">
        <v>139</v>
      </c>
      <c r="C425" s="27" t="s">
        <v>703</v>
      </c>
      <c r="D425" s="27" t="s">
        <v>285</v>
      </c>
    </row>
    <row r="426" spans="1:4" x14ac:dyDescent="0.2">
      <c r="A426" s="27" t="s">
        <v>1761</v>
      </c>
      <c r="B426" s="27" t="s">
        <v>189</v>
      </c>
      <c r="C426" s="27" t="s">
        <v>703</v>
      </c>
      <c r="D426" s="27" t="s">
        <v>285</v>
      </c>
    </row>
    <row r="427" spans="1:4" x14ac:dyDescent="0.2">
      <c r="A427" s="27" t="s">
        <v>1846</v>
      </c>
      <c r="B427" s="27" t="s">
        <v>1550</v>
      </c>
      <c r="C427" s="27" t="s">
        <v>703</v>
      </c>
      <c r="D427" s="27" t="s">
        <v>285</v>
      </c>
    </row>
    <row r="428" spans="1:4" x14ac:dyDescent="0.2">
      <c r="A428" s="27" t="s">
        <v>1845</v>
      </c>
      <c r="B428" s="27" t="s">
        <v>1620</v>
      </c>
      <c r="C428" s="27" t="s">
        <v>703</v>
      </c>
      <c r="D428" s="27" t="s">
        <v>285</v>
      </c>
    </row>
    <row r="429" spans="1:4" x14ac:dyDescent="0.2">
      <c r="A429" s="27" t="s">
        <v>1823</v>
      </c>
      <c r="B429" s="27" t="s">
        <v>1305</v>
      </c>
      <c r="C429" s="27" t="s">
        <v>703</v>
      </c>
      <c r="D429" s="27" t="s">
        <v>285</v>
      </c>
    </row>
    <row r="430" spans="1:4" x14ac:dyDescent="0.2">
      <c r="A430" s="27" t="s">
        <v>2329</v>
      </c>
      <c r="B430" s="27" t="s">
        <v>138</v>
      </c>
      <c r="C430" s="27" t="s">
        <v>703</v>
      </c>
      <c r="D430" s="27" t="s">
        <v>285</v>
      </c>
    </row>
    <row r="431" spans="1:4" x14ac:dyDescent="0.2">
      <c r="A431" s="27" t="s">
        <v>2558</v>
      </c>
      <c r="B431" s="27" t="s">
        <v>2234</v>
      </c>
      <c r="C431" s="27" t="s">
        <v>2089</v>
      </c>
      <c r="D431" s="27" t="s">
        <v>285</v>
      </c>
    </row>
    <row r="432" spans="1:4" x14ac:dyDescent="0.2">
      <c r="A432" s="27" t="s">
        <v>1760</v>
      </c>
      <c r="B432" s="27" t="s">
        <v>188</v>
      </c>
      <c r="C432" s="27" t="s">
        <v>703</v>
      </c>
      <c r="D432" s="27" t="s">
        <v>285</v>
      </c>
    </row>
    <row r="433" spans="1:4" x14ac:dyDescent="0.2">
      <c r="A433" s="27" t="s">
        <v>1760</v>
      </c>
      <c r="B433" s="27" t="s">
        <v>1307</v>
      </c>
      <c r="C433" s="27" t="s">
        <v>703</v>
      </c>
      <c r="D433" s="27" t="s">
        <v>285</v>
      </c>
    </row>
    <row r="434" spans="1:4" x14ac:dyDescent="0.2">
      <c r="A434" s="27" t="s">
        <v>2554</v>
      </c>
      <c r="B434" s="27" t="s">
        <v>2235</v>
      </c>
      <c r="C434" s="27" t="s">
        <v>2089</v>
      </c>
      <c r="D434" s="27" t="s">
        <v>285</v>
      </c>
    </row>
    <row r="435" spans="1:4" x14ac:dyDescent="0.2">
      <c r="A435" s="27" t="s">
        <v>2591</v>
      </c>
      <c r="B435" s="27" t="s">
        <v>2091</v>
      </c>
      <c r="C435" s="27" t="s">
        <v>2089</v>
      </c>
      <c r="D435" s="27" t="s">
        <v>285</v>
      </c>
    </row>
    <row r="436" spans="1:4" x14ac:dyDescent="0.2">
      <c r="A436" s="27" t="s">
        <v>2330</v>
      </c>
      <c r="B436" s="27" t="s">
        <v>148</v>
      </c>
      <c r="C436" s="27" t="s">
        <v>703</v>
      </c>
      <c r="D436" s="27" t="s">
        <v>285</v>
      </c>
    </row>
    <row r="437" spans="1:4" x14ac:dyDescent="0.2">
      <c r="A437" s="27" t="s">
        <v>2507</v>
      </c>
      <c r="B437" s="27" t="s">
        <v>2233</v>
      </c>
      <c r="C437" s="27" t="s">
        <v>2089</v>
      </c>
      <c r="D437" s="27" t="s">
        <v>285</v>
      </c>
    </row>
    <row r="438" spans="1:4" x14ac:dyDescent="0.2">
      <c r="A438" s="27" t="s">
        <v>1789</v>
      </c>
      <c r="B438" s="27" t="s">
        <v>140</v>
      </c>
      <c r="C438" s="27" t="s">
        <v>703</v>
      </c>
      <c r="D438" s="27" t="s">
        <v>285</v>
      </c>
    </row>
    <row r="439" spans="1:4" x14ac:dyDescent="0.2">
      <c r="A439" s="27" t="s">
        <v>1795</v>
      </c>
      <c r="B439" s="27" t="s">
        <v>141</v>
      </c>
      <c r="C439" s="27" t="s">
        <v>703</v>
      </c>
      <c r="D439" s="27" t="s">
        <v>796</v>
      </c>
    </row>
    <row r="440" spans="1:4" x14ac:dyDescent="0.2">
      <c r="A440" s="27"/>
      <c r="B440" s="27"/>
      <c r="C440" s="27" t="s">
        <v>2941</v>
      </c>
      <c r="D440" s="27" t="s">
        <v>285</v>
      </c>
    </row>
    <row r="441" spans="1:4" x14ac:dyDescent="0.2">
      <c r="A441" s="27"/>
      <c r="B441" s="27"/>
      <c r="C441" s="27" t="s">
        <v>2941</v>
      </c>
      <c r="D441" s="27" t="s">
        <v>797</v>
      </c>
    </row>
    <row r="442" spans="1:4" x14ac:dyDescent="0.2">
      <c r="A442" s="27" t="s">
        <v>1795</v>
      </c>
      <c r="B442" s="27" t="s">
        <v>1421</v>
      </c>
      <c r="C442" s="27" t="s">
        <v>703</v>
      </c>
      <c r="D442" s="27" t="s">
        <v>285</v>
      </c>
    </row>
    <row r="443" spans="1:4" x14ac:dyDescent="0.2">
      <c r="A443" s="27" t="s">
        <v>1790</v>
      </c>
      <c r="B443" s="27" t="s">
        <v>142</v>
      </c>
      <c r="C443" s="27" t="s">
        <v>703</v>
      </c>
      <c r="D443" s="27" t="s">
        <v>285</v>
      </c>
    </row>
    <row r="444" spans="1:4" x14ac:dyDescent="0.2">
      <c r="A444" s="27" t="s">
        <v>1791</v>
      </c>
      <c r="B444" s="27" t="s">
        <v>143</v>
      </c>
      <c r="C444" s="27" t="s">
        <v>703</v>
      </c>
      <c r="D444" s="27" t="s">
        <v>285</v>
      </c>
    </row>
    <row r="445" spans="1:4" x14ac:dyDescent="0.2">
      <c r="A445" s="27" t="s">
        <v>1796</v>
      </c>
      <c r="B445" s="27" t="s">
        <v>144</v>
      </c>
      <c r="C445" s="27" t="s">
        <v>703</v>
      </c>
      <c r="D445" s="27" t="s">
        <v>796</v>
      </c>
    </row>
    <row r="446" spans="1:4" x14ac:dyDescent="0.2">
      <c r="A446" s="27"/>
      <c r="B446" s="27"/>
      <c r="C446" s="27" t="s">
        <v>2941</v>
      </c>
      <c r="D446" s="27" t="s">
        <v>285</v>
      </c>
    </row>
    <row r="447" spans="1:4" x14ac:dyDescent="0.2">
      <c r="A447" s="27" t="s">
        <v>1796</v>
      </c>
      <c r="B447" s="27" t="s">
        <v>1422</v>
      </c>
      <c r="C447" s="27" t="s">
        <v>703</v>
      </c>
      <c r="D447" s="27" t="s">
        <v>285</v>
      </c>
    </row>
    <row r="448" spans="1:4" x14ac:dyDescent="0.2">
      <c r="A448" s="27" t="s">
        <v>1797</v>
      </c>
      <c r="B448" s="27" t="s">
        <v>145</v>
      </c>
      <c r="C448" s="27" t="s">
        <v>703</v>
      </c>
      <c r="D448" s="27" t="s">
        <v>796</v>
      </c>
    </row>
    <row r="449" spans="1:4" x14ac:dyDescent="0.2">
      <c r="A449" s="27"/>
      <c r="B449" s="27"/>
      <c r="C449" s="27" t="s">
        <v>2941</v>
      </c>
      <c r="D449" s="27" t="s">
        <v>285</v>
      </c>
    </row>
    <row r="450" spans="1:4" x14ac:dyDescent="0.2">
      <c r="A450" s="27" t="s">
        <v>1788</v>
      </c>
      <c r="B450" s="27" t="s">
        <v>146</v>
      </c>
      <c r="C450" s="27" t="s">
        <v>703</v>
      </c>
      <c r="D450" s="27" t="s">
        <v>796</v>
      </c>
    </row>
    <row r="451" spans="1:4" x14ac:dyDescent="0.2">
      <c r="A451" s="27"/>
      <c r="B451" s="27"/>
      <c r="C451" s="27" t="s">
        <v>2941</v>
      </c>
      <c r="D451" s="27" t="s">
        <v>285</v>
      </c>
    </row>
    <row r="452" spans="1:4" x14ac:dyDescent="0.2">
      <c r="A452" s="27" t="s">
        <v>1828</v>
      </c>
      <c r="B452" s="27" t="s">
        <v>1551</v>
      </c>
      <c r="C452" s="27" t="s">
        <v>703</v>
      </c>
      <c r="D452" s="27" t="s">
        <v>285</v>
      </c>
    </row>
    <row r="453" spans="1:4" x14ac:dyDescent="0.2">
      <c r="A453" s="27" t="s">
        <v>2331</v>
      </c>
      <c r="B453" s="27" t="s">
        <v>296</v>
      </c>
      <c r="C453" s="27" t="s">
        <v>703</v>
      </c>
      <c r="D453" s="27" t="s">
        <v>285</v>
      </c>
    </row>
    <row r="454" spans="1:4" x14ac:dyDescent="0.2">
      <c r="A454" s="27" t="s">
        <v>2593</v>
      </c>
      <c r="B454" s="27" t="s">
        <v>2232</v>
      </c>
      <c r="C454" s="27" t="s">
        <v>2089</v>
      </c>
      <c r="D454" s="27" t="s">
        <v>285</v>
      </c>
    </row>
    <row r="455" spans="1:4" x14ac:dyDescent="0.2">
      <c r="A455" s="27" t="s">
        <v>1794</v>
      </c>
      <c r="B455" s="27" t="s">
        <v>147</v>
      </c>
      <c r="C455" s="27" t="s">
        <v>703</v>
      </c>
      <c r="D455" s="27" t="s">
        <v>796</v>
      </c>
    </row>
    <row r="456" spans="1:4" x14ac:dyDescent="0.2">
      <c r="A456" s="27"/>
      <c r="B456" s="27"/>
      <c r="C456" s="27" t="s">
        <v>2941</v>
      </c>
      <c r="D456" s="27" t="s">
        <v>285</v>
      </c>
    </row>
    <row r="457" spans="1:4" x14ac:dyDescent="0.2">
      <c r="A457" s="27" t="s">
        <v>1824</v>
      </c>
      <c r="B457" s="27" t="s">
        <v>1306</v>
      </c>
      <c r="C457" s="27" t="s">
        <v>703</v>
      </c>
      <c r="D457" s="27" t="s">
        <v>285</v>
      </c>
    </row>
    <row r="458" spans="1:4" x14ac:dyDescent="0.2">
      <c r="A458" s="27" t="s">
        <v>2332</v>
      </c>
      <c r="B458" s="27" t="s">
        <v>2092</v>
      </c>
      <c r="C458" s="27" t="s">
        <v>2089</v>
      </c>
      <c r="D458" s="27" t="s">
        <v>796</v>
      </c>
    </row>
    <row r="459" spans="1:4" x14ac:dyDescent="0.2">
      <c r="A459" s="27"/>
      <c r="B459" s="27"/>
      <c r="C459" s="27" t="s">
        <v>2941</v>
      </c>
      <c r="D459" s="27" t="s">
        <v>285</v>
      </c>
    </row>
    <row r="460" spans="1:4" x14ac:dyDescent="0.2">
      <c r="A460" s="27" t="s">
        <v>2445</v>
      </c>
      <c r="B460" s="27" t="s">
        <v>2236</v>
      </c>
      <c r="C460" s="27" t="s">
        <v>2089</v>
      </c>
      <c r="D460" s="27" t="s">
        <v>285</v>
      </c>
    </row>
    <row r="461" spans="1:4" x14ac:dyDescent="0.2">
      <c r="A461" s="27" t="s">
        <v>2397</v>
      </c>
      <c r="B461" s="27" t="s">
        <v>2398</v>
      </c>
      <c r="C461" s="27" t="s">
        <v>2089</v>
      </c>
      <c r="D461" s="27" t="s">
        <v>285</v>
      </c>
    </row>
    <row r="462" spans="1:4" x14ac:dyDescent="0.2">
      <c r="A462" s="27" t="s">
        <v>2333</v>
      </c>
      <c r="B462" s="27" t="s">
        <v>280</v>
      </c>
      <c r="C462" s="27" t="s">
        <v>703</v>
      </c>
      <c r="D462" s="27" t="s">
        <v>796</v>
      </c>
    </row>
    <row r="463" spans="1:4" x14ac:dyDescent="0.2">
      <c r="A463" s="27"/>
      <c r="B463" s="27"/>
      <c r="C463" s="27" t="s">
        <v>2941</v>
      </c>
      <c r="D463" s="27" t="s">
        <v>285</v>
      </c>
    </row>
    <row r="464" spans="1:4" x14ac:dyDescent="0.2">
      <c r="A464" s="27" t="s">
        <v>2093</v>
      </c>
      <c r="B464" s="27" t="s">
        <v>2094</v>
      </c>
      <c r="C464" s="27" t="s">
        <v>2089</v>
      </c>
      <c r="D464" s="27" t="s">
        <v>796</v>
      </c>
    </row>
    <row r="465" spans="1:4" x14ac:dyDescent="0.2">
      <c r="A465" s="27"/>
      <c r="B465" s="27"/>
      <c r="C465" s="27" t="s">
        <v>2941</v>
      </c>
      <c r="D465" s="27" t="s">
        <v>285</v>
      </c>
    </row>
    <row r="466" spans="1:4" x14ac:dyDescent="0.2">
      <c r="A466" s="27" t="s">
        <v>2095</v>
      </c>
      <c r="B466" s="27" t="s">
        <v>2096</v>
      </c>
      <c r="C466" s="27" t="s">
        <v>2089</v>
      </c>
      <c r="D466" s="27" t="s">
        <v>796</v>
      </c>
    </row>
    <row r="467" spans="1:4" x14ac:dyDescent="0.2">
      <c r="A467" s="27"/>
      <c r="B467" s="27"/>
      <c r="C467" s="27" t="s">
        <v>2941</v>
      </c>
      <c r="D467" s="27" t="s">
        <v>285</v>
      </c>
    </row>
    <row r="468" spans="1:4" x14ac:dyDescent="0.2">
      <c r="A468" s="27" t="s">
        <v>2529</v>
      </c>
      <c r="B468" s="27" t="s">
        <v>1436</v>
      </c>
      <c r="C468" s="27" t="s">
        <v>703</v>
      </c>
      <c r="D468" s="27" t="s">
        <v>285</v>
      </c>
    </row>
    <row r="469" spans="1:4" x14ac:dyDescent="0.2">
      <c r="A469" s="27" t="s">
        <v>2521</v>
      </c>
      <c r="B469" s="27" t="s">
        <v>1420</v>
      </c>
      <c r="C469" s="27" t="s">
        <v>703</v>
      </c>
      <c r="D469" s="27" t="s">
        <v>285</v>
      </c>
    </row>
    <row r="470" spans="1:4" x14ac:dyDescent="0.2">
      <c r="A470" s="27" t="s">
        <v>2553</v>
      </c>
      <c r="B470" s="27" t="s">
        <v>149</v>
      </c>
      <c r="C470" s="27" t="s">
        <v>703</v>
      </c>
      <c r="D470" s="27" t="s">
        <v>285</v>
      </c>
    </row>
    <row r="471" spans="1:4" x14ac:dyDescent="0.2">
      <c r="A471" s="27" t="s">
        <v>2459</v>
      </c>
      <c r="B471" s="27" t="s">
        <v>150</v>
      </c>
      <c r="C471" s="27" t="s">
        <v>703</v>
      </c>
      <c r="D471" s="27" t="s">
        <v>285</v>
      </c>
    </row>
    <row r="472" spans="1:4" x14ac:dyDescent="0.2">
      <c r="A472" s="27" t="s">
        <v>2528</v>
      </c>
      <c r="B472" s="27" t="s">
        <v>1435</v>
      </c>
      <c r="C472" s="27" t="s">
        <v>703</v>
      </c>
      <c r="D472" s="27" t="s">
        <v>285</v>
      </c>
    </row>
    <row r="473" spans="1:4" x14ac:dyDescent="0.2">
      <c r="A473" s="27" t="s">
        <v>2590</v>
      </c>
      <c r="B473" s="27" t="s">
        <v>1419</v>
      </c>
      <c r="C473" s="27" t="s">
        <v>703</v>
      </c>
      <c r="D473" s="27" t="s">
        <v>285</v>
      </c>
    </row>
    <row r="474" spans="1:4" x14ac:dyDescent="0.2">
      <c r="A474" s="27" t="s">
        <v>2589</v>
      </c>
      <c r="B474" s="27" t="s">
        <v>427</v>
      </c>
      <c r="C474" s="27" t="s">
        <v>703</v>
      </c>
      <c r="D474" s="27" t="s">
        <v>285</v>
      </c>
    </row>
    <row r="475" spans="1:4" x14ac:dyDescent="0.2">
      <c r="A475" s="27" t="s">
        <v>2588</v>
      </c>
      <c r="B475" s="27" t="s">
        <v>428</v>
      </c>
      <c r="C475" s="27" t="s">
        <v>703</v>
      </c>
      <c r="D475" s="27" t="s">
        <v>285</v>
      </c>
    </row>
    <row r="476" spans="1:4" x14ac:dyDescent="0.2">
      <c r="A476" s="27" t="s">
        <v>2587</v>
      </c>
      <c r="B476" s="27" t="s">
        <v>151</v>
      </c>
      <c r="C476" s="27" t="s">
        <v>703</v>
      </c>
      <c r="D476" s="27" t="s">
        <v>285</v>
      </c>
    </row>
    <row r="477" spans="1:4" x14ac:dyDescent="0.2">
      <c r="A477" s="27" t="s">
        <v>2518</v>
      </c>
      <c r="B477" s="27" t="s">
        <v>430</v>
      </c>
      <c r="C477" s="27" t="s">
        <v>703</v>
      </c>
      <c r="D477" s="27" t="s">
        <v>285</v>
      </c>
    </row>
    <row r="478" spans="1:4" x14ac:dyDescent="0.2">
      <c r="A478" s="27" t="s">
        <v>2511</v>
      </c>
      <c r="B478" s="27" t="s">
        <v>431</v>
      </c>
      <c r="C478" s="27" t="s">
        <v>703</v>
      </c>
      <c r="D478" s="27" t="s">
        <v>285</v>
      </c>
    </row>
    <row r="479" spans="1:4" x14ac:dyDescent="0.2">
      <c r="A479" s="27" t="s">
        <v>2484</v>
      </c>
      <c r="B479" s="27" t="s">
        <v>152</v>
      </c>
      <c r="C479" s="27" t="s">
        <v>703</v>
      </c>
      <c r="D479" s="27" t="s">
        <v>285</v>
      </c>
    </row>
    <row r="480" spans="1:4" x14ac:dyDescent="0.2">
      <c r="A480" s="27" t="s">
        <v>2695</v>
      </c>
      <c r="B480" s="27" t="s">
        <v>2696</v>
      </c>
      <c r="C480" s="27" t="s">
        <v>2089</v>
      </c>
      <c r="D480" s="27" t="s">
        <v>285</v>
      </c>
    </row>
    <row r="481" spans="1:4" x14ac:dyDescent="0.2">
      <c r="A481" s="27" t="s">
        <v>2592</v>
      </c>
      <c r="B481" s="27" t="s">
        <v>2230</v>
      </c>
      <c r="C481" s="27" t="s">
        <v>2089</v>
      </c>
      <c r="D481" s="27" t="s">
        <v>285</v>
      </c>
    </row>
    <row r="482" spans="1:4" x14ac:dyDescent="0.2">
      <c r="A482" s="27" t="s">
        <v>2569</v>
      </c>
      <c r="B482" s="27" t="s">
        <v>2231</v>
      </c>
      <c r="C482" s="27" t="s">
        <v>2089</v>
      </c>
      <c r="D482" s="27" t="s">
        <v>285</v>
      </c>
    </row>
    <row r="483" spans="1:4" x14ac:dyDescent="0.2">
      <c r="A483" s="27" t="s">
        <v>1837</v>
      </c>
      <c r="B483" s="27" t="s">
        <v>1692</v>
      </c>
      <c r="C483" s="27" t="s">
        <v>703</v>
      </c>
      <c r="D483" s="27" t="s">
        <v>796</v>
      </c>
    </row>
    <row r="484" spans="1:4" x14ac:dyDescent="0.2">
      <c r="A484" s="27"/>
      <c r="B484" s="27"/>
      <c r="C484" s="27" t="s">
        <v>2941</v>
      </c>
      <c r="D484" s="27" t="s">
        <v>285</v>
      </c>
    </row>
    <row r="485" spans="1:4" x14ac:dyDescent="0.2">
      <c r="A485" s="27" t="s">
        <v>1836</v>
      </c>
      <c r="B485" s="27" t="s">
        <v>1690</v>
      </c>
      <c r="C485" s="27" t="s">
        <v>703</v>
      </c>
      <c r="D485" s="27" t="s">
        <v>796</v>
      </c>
    </row>
    <row r="486" spans="1:4" x14ac:dyDescent="0.2">
      <c r="A486" s="27"/>
      <c r="B486" s="27"/>
      <c r="C486" s="27" t="s">
        <v>2941</v>
      </c>
      <c r="D486" s="27" t="s">
        <v>285</v>
      </c>
    </row>
    <row r="487" spans="1:4" x14ac:dyDescent="0.2">
      <c r="A487" s="27" t="s">
        <v>1835</v>
      </c>
      <c r="B487" s="27" t="s">
        <v>1691</v>
      </c>
      <c r="C487" s="27" t="s">
        <v>703</v>
      </c>
      <c r="D487" s="27" t="s">
        <v>796</v>
      </c>
    </row>
    <row r="488" spans="1:4" x14ac:dyDescent="0.2">
      <c r="A488" s="27"/>
      <c r="B488" s="27"/>
      <c r="C488" s="27" t="s">
        <v>2941</v>
      </c>
      <c r="D488" s="27" t="s">
        <v>285</v>
      </c>
    </row>
    <row r="489" spans="1:4" x14ac:dyDescent="0.2">
      <c r="A489" s="27" t="s">
        <v>2097</v>
      </c>
      <c r="B489" s="27" t="s">
        <v>2098</v>
      </c>
      <c r="C489" s="27" t="s">
        <v>2089</v>
      </c>
      <c r="D489" s="27" t="s">
        <v>796</v>
      </c>
    </row>
    <row r="490" spans="1:4" x14ac:dyDescent="0.2">
      <c r="A490" s="27"/>
      <c r="B490" s="27"/>
      <c r="C490" s="27" t="s">
        <v>2941</v>
      </c>
      <c r="D490" s="27" t="s">
        <v>285</v>
      </c>
    </row>
    <row r="491" spans="1:4" x14ac:dyDescent="0.2">
      <c r="A491" s="27" t="s">
        <v>2099</v>
      </c>
      <c r="B491" s="27" t="s">
        <v>2100</v>
      </c>
      <c r="C491" s="27" t="s">
        <v>2089</v>
      </c>
      <c r="D491" s="27" t="s">
        <v>796</v>
      </c>
    </row>
    <row r="492" spans="1:4" x14ac:dyDescent="0.2">
      <c r="A492" s="27"/>
      <c r="B492" s="27"/>
      <c r="C492" s="27" t="s">
        <v>2941</v>
      </c>
      <c r="D492" s="27" t="s">
        <v>285</v>
      </c>
    </row>
    <row r="493" spans="1:4" x14ac:dyDescent="0.2">
      <c r="A493" s="27" t="s">
        <v>1821</v>
      </c>
      <c r="B493" s="27" t="s">
        <v>699</v>
      </c>
      <c r="C493" s="27" t="s">
        <v>703</v>
      </c>
      <c r="D493" s="27" t="s">
        <v>285</v>
      </c>
    </row>
    <row r="494" spans="1:4" x14ac:dyDescent="0.2">
      <c r="A494" s="27" t="s">
        <v>1815</v>
      </c>
      <c r="B494" s="27" t="s">
        <v>171</v>
      </c>
      <c r="C494" s="27" t="s">
        <v>703</v>
      </c>
      <c r="D494" s="27" t="s">
        <v>285</v>
      </c>
    </row>
    <row r="495" spans="1:4" x14ac:dyDescent="0.2">
      <c r="A495" s="27" t="s">
        <v>2420</v>
      </c>
      <c r="B495" s="27" t="s">
        <v>1013</v>
      </c>
      <c r="C495" s="27" t="s">
        <v>703</v>
      </c>
      <c r="D495" s="27" t="s">
        <v>796</v>
      </c>
    </row>
    <row r="496" spans="1:4" x14ac:dyDescent="0.2">
      <c r="A496" s="27"/>
      <c r="B496" s="27"/>
      <c r="C496" s="27" t="s">
        <v>2941</v>
      </c>
      <c r="D496" s="27" t="s">
        <v>285</v>
      </c>
    </row>
    <row r="497" spans="1:4" x14ac:dyDescent="0.2">
      <c r="A497" s="27"/>
      <c r="B497" s="27"/>
      <c r="C497" s="27" t="s">
        <v>2941</v>
      </c>
      <c r="D497" s="27" t="s">
        <v>2342</v>
      </c>
    </row>
    <row r="498" spans="1:4" x14ac:dyDescent="0.2">
      <c r="A498" s="27"/>
      <c r="B498" s="27"/>
      <c r="C498" s="27" t="s">
        <v>2941</v>
      </c>
      <c r="D498" s="27" t="s">
        <v>797</v>
      </c>
    </row>
    <row r="499" spans="1:4" x14ac:dyDescent="0.2">
      <c r="A499" s="27" t="s">
        <v>2444</v>
      </c>
      <c r="B499" s="27" t="s">
        <v>172</v>
      </c>
      <c r="C499" s="27" t="s">
        <v>703</v>
      </c>
      <c r="D499" s="27" t="s">
        <v>796</v>
      </c>
    </row>
    <row r="500" spans="1:4" x14ac:dyDescent="0.2">
      <c r="A500" s="27"/>
      <c r="B500" s="27"/>
      <c r="C500" s="27" t="s">
        <v>2941</v>
      </c>
      <c r="D500" s="27" t="s">
        <v>285</v>
      </c>
    </row>
    <row r="501" spans="1:4" x14ac:dyDescent="0.2">
      <c r="A501" s="27"/>
      <c r="B501" s="27"/>
      <c r="C501" s="27" t="s">
        <v>2941</v>
      </c>
      <c r="D501" s="27" t="s">
        <v>2342</v>
      </c>
    </row>
    <row r="502" spans="1:4" x14ac:dyDescent="0.2">
      <c r="A502" s="27"/>
      <c r="B502" s="27"/>
      <c r="C502" s="27" t="s">
        <v>2941</v>
      </c>
      <c r="D502" s="27" t="s">
        <v>287</v>
      </c>
    </row>
    <row r="503" spans="1:4" x14ac:dyDescent="0.2">
      <c r="A503" s="27" t="s">
        <v>2338</v>
      </c>
      <c r="B503" s="27" t="s">
        <v>2339</v>
      </c>
      <c r="C503" s="27" t="s">
        <v>2089</v>
      </c>
      <c r="D503" s="27" t="s">
        <v>285</v>
      </c>
    </row>
    <row r="504" spans="1:4" x14ac:dyDescent="0.2">
      <c r="A504" s="27"/>
      <c r="B504" s="27"/>
      <c r="C504" s="27" t="s">
        <v>2941</v>
      </c>
      <c r="D504" s="27" t="s">
        <v>2342</v>
      </c>
    </row>
    <row r="505" spans="1:4" x14ac:dyDescent="0.2">
      <c r="A505" s="27" t="s">
        <v>1818</v>
      </c>
      <c r="B505" s="27" t="s">
        <v>582</v>
      </c>
      <c r="C505" s="27" t="s">
        <v>703</v>
      </c>
      <c r="D505" s="27" t="s">
        <v>796</v>
      </c>
    </row>
    <row r="506" spans="1:4" x14ac:dyDescent="0.2">
      <c r="A506" s="27"/>
      <c r="B506" s="27"/>
      <c r="C506" s="27" t="s">
        <v>2941</v>
      </c>
      <c r="D506" s="27" t="s">
        <v>285</v>
      </c>
    </row>
    <row r="507" spans="1:4" x14ac:dyDescent="0.2">
      <c r="A507" s="27"/>
      <c r="B507" s="27"/>
      <c r="C507" s="27" t="s">
        <v>2941</v>
      </c>
      <c r="D507" s="27" t="s">
        <v>2342</v>
      </c>
    </row>
    <row r="508" spans="1:4" x14ac:dyDescent="0.2">
      <c r="A508" s="27"/>
      <c r="B508" s="27"/>
      <c r="C508" s="27" t="s">
        <v>2941</v>
      </c>
      <c r="D508" s="27" t="s">
        <v>287</v>
      </c>
    </row>
    <row r="509" spans="1:4" x14ac:dyDescent="0.2">
      <c r="A509" s="27" t="s">
        <v>2599</v>
      </c>
      <c r="B509" s="27" t="s">
        <v>2600</v>
      </c>
      <c r="C509" s="27" t="s">
        <v>2089</v>
      </c>
      <c r="D509" s="27" t="s">
        <v>285</v>
      </c>
    </row>
    <row r="510" spans="1:4" x14ac:dyDescent="0.2">
      <c r="A510" s="27"/>
      <c r="B510" s="27"/>
      <c r="C510" s="27" t="s">
        <v>2941</v>
      </c>
      <c r="D510" s="27" t="s">
        <v>287</v>
      </c>
    </row>
    <row r="511" spans="1:4" x14ac:dyDescent="0.2">
      <c r="A511" s="27" t="s">
        <v>2402</v>
      </c>
      <c r="B511" s="27" t="s">
        <v>2403</v>
      </c>
      <c r="C511" s="27" t="s">
        <v>2089</v>
      </c>
      <c r="D511" s="27" t="s">
        <v>285</v>
      </c>
    </row>
    <row r="512" spans="1:4" x14ac:dyDescent="0.2">
      <c r="A512" s="27"/>
      <c r="B512" s="27"/>
      <c r="C512" s="27" t="s">
        <v>2941</v>
      </c>
      <c r="D512" s="27" t="s">
        <v>2342</v>
      </c>
    </row>
    <row r="513" spans="1:4" x14ac:dyDescent="0.2">
      <c r="A513" s="27" t="s">
        <v>1833</v>
      </c>
      <c r="B513" s="27" t="s">
        <v>1686</v>
      </c>
      <c r="C513" s="27" t="s">
        <v>703</v>
      </c>
      <c r="D513" s="27" t="s">
        <v>285</v>
      </c>
    </row>
    <row r="514" spans="1:4" x14ac:dyDescent="0.2">
      <c r="A514" s="27"/>
      <c r="B514" s="27"/>
      <c r="C514" s="27" t="s">
        <v>2941</v>
      </c>
      <c r="D514" s="27" t="s">
        <v>2342</v>
      </c>
    </row>
    <row r="515" spans="1:4" x14ac:dyDescent="0.2">
      <c r="A515" s="27" t="s">
        <v>1785</v>
      </c>
      <c r="B515" s="27" t="s">
        <v>173</v>
      </c>
      <c r="C515" s="27" t="s">
        <v>703</v>
      </c>
      <c r="D515" s="27" t="s">
        <v>796</v>
      </c>
    </row>
    <row r="516" spans="1:4" x14ac:dyDescent="0.2">
      <c r="A516" s="27"/>
      <c r="B516" s="27"/>
      <c r="C516" s="27" t="s">
        <v>2941</v>
      </c>
      <c r="D516" s="27" t="s">
        <v>285</v>
      </c>
    </row>
    <row r="517" spans="1:4" x14ac:dyDescent="0.2">
      <c r="A517" s="27"/>
      <c r="B517" s="27"/>
      <c r="C517" s="27" t="s">
        <v>2941</v>
      </c>
      <c r="D517" s="27" t="s">
        <v>2342</v>
      </c>
    </row>
    <row r="518" spans="1:4" x14ac:dyDescent="0.2">
      <c r="A518" s="27"/>
      <c r="B518" s="27"/>
      <c r="C518" s="27" t="s">
        <v>2941</v>
      </c>
      <c r="D518" s="27" t="s">
        <v>287</v>
      </c>
    </row>
    <row r="519" spans="1:4" x14ac:dyDescent="0.2">
      <c r="A519" s="27" t="s">
        <v>1831</v>
      </c>
      <c r="B519" s="27" t="s">
        <v>1090</v>
      </c>
      <c r="C519" s="27" t="s">
        <v>703</v>
      </c>
      <c r="D519" s="27" t="s">
        <v>285</v>
      </c>
    </row>
    <row r="520" spans="1:4" x14ac:dyDescent="0.2">
      <c r="A520" s="27"/>
      <c r="B520" s="27"/>
      <c r="C520" s="27" t="s">
        <v>2941</v>
      </c>
      <c r="D520" s="27" t="s">
        <v>2342</v>
      </c>
    </row>
    <row r="521" spans="1:4" x14ac:dyDescent="0.2">
      <c r="A521" s="27"/>
      <c r="B521" s="27"/>
      <c r="C521" s="27" t="s">
        <v>2941</v>
      </c>
      <c r="D521" s="27" t="s">
        <v>287</v>
      </c>
    </row>
    <row r="522" spans="1:4" x14ac:dyDescent="0.2">
      <c r="A522" s="27" t="s">
        <v>1763</v>
      </c>
      <c r="B522" s="27" t="s">
        <v>954</v>
      </c>
      <c r="C522" s="27" t="s">
        <v>703</v>
      </c>
      <c r="D522" s="27" t="s">
        <v>796</v>
      </c>
    </row>
    <row r="523" spans="1:4" x14ac:dyDescent="0.2">
      <c r="A523" s="27"/>
      <c r="B523" s="27"/>
      <c r="C523" s="27" t="s">
        <v>2941</v>
      </c>
      <c r="D523" s="27" t="s">
        <v>285</v>
      </c>
    </row>
    <row r="524" spans="1:4" x14ac:dyDescent="0.2">
      <c r="A524" s="27"/>
      <c r="B524" s="27"/>
      <c r="C524" s="27" t="s">
        <v>2941</v>
      </c>
      <c r="D524" s="27" t="s">
        <v>2342</v>
      </c>
    </row>
    <row r="525" spans="1:4" x14ac:dyDescent="0.2">
      <c r="A525" s="27"/>
      <c r="B525" s="27"/>
      <c r="C525" s="27" t="s">
        <v>2941</v>
      </c>
      <c r="D525" s="27" t="s">
        <v>287</v>
      </c>
    </row>
    <row r="526" spans="1:4" x14ac:dyDescent="0.2">
      <c r="A526" s="27" t="s">
        <v>1825</v>
      </c>
      <c r="B526" s="27" t="s">
        <v>1087</v>
      </c>
      <c r="C526" s="27" t="s">
        <v>703</v>
      </c>
      <c r="D526" s="27" t="s">
        <v>285</v>
      </c>
    </row>
    <row r="527" spans="1:4" x14ac:dyDescent="0.2">
      <c r="A527" s="27"/>
      <c r="B527" s="27"/>
      <c r="C527" s="27" t="s">
        <v>2941</v>
      </c>
      <c r="D527" s="27" t="s">
        <v>2342</v>
      </c>
    </row>
    <row r="528" spans="1:4" x14ac:dyDescent="0.2">
      <c r="A528" s="27"/>
      <c r="B528" s="27"/>
      <c r="C528" s="27" t="s">
        <v>2941</v>
      </c>
      <c r="D528" s="27" t="s">
        <v>287</v>
      </c>
    </row>
    <row r="529" spans="1:4" x14ac:dyDescent="0.2">
      <c r="A529" s="27" t="s">
        <v>1842</v>
      </c>
      <c r="B529" s="27" t="s">
        <v>1086</v>
      </c>
      <c r="C529" s="27" t="s">
        <v>703</v>
      </c>
      <c r="D529" s="27" t="s">
        <v>796</v>
      </c>
    </row>
    <row r="530" spans="1:4" x14ac:dyDescent="0.2">
      <c r="A530" s="27"/>
      <c r="B530" s="27"/>
      <c r="C530" s="27" t="s">
        <v>2941</v>
      </c>
      <c r="D530" s="27" t="s">
        <v>285</v>
      </c>
    </row>
    <row r="531" spans="1:4" x14ac:dyDescent="0.2">
      <c r="A531" s="27"/>
      <c r="B531" s="27"/>
      <c r="C531" s="27" t="s">
        <v>2941</v>
      </c>
      <c r="D531" s="27" t="s">
        <v>2342</v>
      </c>
    </row>
    <row r="532" spans="1:4" x14ac:dyDescent="0.2">
      <c r="A532" s="27"/>
      <c r="B532" s="27"/>
      <c r="C532" s="27" t="s">
        <v>2941</v>
      </c>
      <c r="D532" s="27" t="s">
        <v>287</v>
      </c>
    </row>
    <row r="533" spans="1:4" x14ac:dyDescent="0.2">
      <c r="A533" s="27" t="s">
        <v>1851</v>
      </c>
      <c r="B533" s="27" t="s">
        <v>1080</v>
      </c>
      <c r="C533" s="27" t="s">
        <v>703</v>
      </c>
      <c r="D533" s="27" t="s">
        <v>285</v>
      </c>
    </row>
    <row r="534" spans="1:4" x14ac:dyDescent="0.2">
      <c r="A534" s="27"/>
      <c r="B534" s="27"/>
      <c r="C534" s="27" t="s">
        <v>2941</v>
      </c>
      <c r="D534" s="27" t="s">
        <v>2342</v>
      </c>
    </row>
    <row r="535" spans="1:4" x14ac:dyDescent="0.2">
      <c r="A535" s="27"/>
      <c r="B535" s="27"/>
      <c r="C535" s="27" t="s">
        <v>2941</v>
      </c>
      <c r="D535" s="27" t="s">
        <v>287</v>
      </c>
    </row>
    <row r="536" spans="1:4" x14ac:dyDescent="0.2">
      <c r="A536" s="27" t="s">
        <v>1781</v>
      </c>
      <c r="B536" s="27" t="s">
        <v>174</v>
      </c>
      <c r="C536" s="27" t="s">
        <v>703</v>
      </c>
      <c r="D536" s="27" t="s">
        <v>796</v>
      </c>
    </row>
    <row r="537" spans="1:4" x14ac:dyDescent="0.2">
      <c r="A537" s="27"/>
      <c r="B537" s="27"/>
      <c r="C537" s="27" t="s">
        <v>2941</v>
      </c>
      <c r="D537" s="27" t="s">
        <v>285</v>
      </c>
    </row>
    <row r="538" spans="1:4" x14ac:dyDescent="0.2">
      <c r="A538" s="27"/>
      <c r="B538" s="27"/>
      <c r="C538" s="27" t="s">
        <v>2941</v>
      </c>
      <c r="D538" s="27" t="s">
        <v>2342</v>
      </c>
    </row>
    <row r="539" spans="1:4" x14ac:dyDescent="0.2">
      <c r="A539" s="27"/>
      <c r="B539" s="27"/>
      <c r="C539" s="27" t="s">
        <v>2941</v>
      </c>
      <c r="D539" s="27" t="s">
        <v>287</v>
      </c>
    </row>
    <row r="540" spans="1:4" x14ac:dyDescent="0.2">
      <c r="A540" s="27" t="s">
        <v>1852</v>
      </c>
      <c r="B540" s="27" t="s">
        <v>1052</v>
      </c>
      <c r="C540" s="27" t="s">
        <v>703</v>
      </c>
      <c r="D540" s="27" t="s">
        <v>285</v>
      </c>
    </row>
    <row r="541" spans="1:4" x14ac:dyDescent="0.2">
      <c r="A541" s="27"/>
      <c r="B541" s="27"/>
      <c r="C541" s="27" t="s">
        <v>2941</v>
      </c>
      <c r="D541" s="27" t="s">
        <v>2342</v>
      </c>
    </row>
    <row r="542" spans="1:4" x14ac:dyDescent="0.2">
      <c r="A542" s="27"/>
      <c r="B542" s="27"/>
      <c r="C542" s="27" t="s">
        <v>2941</v>
      </c>
      <c r="D542" s="27" t="s">
        <v>287</v>
      </c>
    </row>
    <row r="543" spans="1:4" x14ac:dyDescent="0.2">
      <c r="A543" s="27" t="s">
        <v>1859</v>
      </c>
      <c r="B543" s="27" t="s">
        <v>1053</v>
      </c>
      <c r="C543" s="27" t="s">
        <v>703</v>
      </c>
      <c r="D543" s="27" t="s">
        <v>796</v>
      </c>
    </row>
    <row r="544" spans="1:4" x14ac:dyDescent="0.2">
      <c r="A544" s="27"/>
      <c r="B544" s="27"/>
      <c r="C544" s="27" t="s">
        <v>2941</v>
      </c>
      <c r="D544" s="27" t="s">
        <v>285</v>
      </c>
    </row>
    <row r="545" spans="1:4" x14ac:dyDescent="0.2">
      <c r="A545" s="27"/>
      <c r="B545" s="27"/>
      <c r="C545" s="27" t="s">
        <v>2941</v>
      </c>
      <c r="D545" s="27" t="s">
        <v>2342</v>
      </c>
    </row>
    <row r="546" spans="1:4" x14ac:dyDescent="0.2">
      <c r="A546" s="27"/>
      <c r="B546" s="27"/>
      <c r="C546" s="27" t="s">
        <v>2941</v>
      </c>
      <c r="D546" s="27" t="s">
        <v>287</v>
      </c>
    </row>
    <row r="547" spans="1:4" x14ac:dyDescent="0.2">
      <c r="A547" s="27" t="s">
        <v>1826</v>
      </c>
      <c r="B547" s="27" t="s">
        <v>1082</v>
      </c>
      <c r="C547" s="27" t="s">
        <v>703</v>
      </c>
      <c r="D547" s="27" t="s">
        <v>285</v>
      </c>
    </row>
    <row r="548" spans="1:4" x14ac:dyDescent="0.2">
      <c r="A548" s="27"/>
      <c r="B548" s="27"/>
      <c r="C548" s="27" t="s">
        <v>2941</v>
      </c>
      <c r="D548" s="27" t="s">
        <v>2342</v>
      </c>
    </row>
    <row r="549" spans="1:4" x14ac:dyDescent="0.2">
      <c r="A549" s="27"/>
      <c r="B549" s="27"/>
      <c r="C549" s="27" t="s">
        <v>2941</v>
      </c>
      <c r="D549" s="27" t="s">
        <v>287</v>
      </c>
    </row>
    <row r="550" spans="1:4" x14ac:dyDescent="0.2">
      <c r="A550" s="27" t="s">
        <v>1783</v>
      </c>
      <c r="B550" s="27" t="s">
        <v>175</v>
      </c>
      <c r="C550" s="27" t="s">
        <v>703</v>
      </c>
      <c r="D550" s="27" t="s">
        <v>796</v>
      </c>
    </row>
    <row r="551" spans="1:4" x14ac:dyDescent="0.2">
      <c r="A551" s="27"/>
      <c r="B551" s="27"/>
      <c r="C551" s="27" t="s">
        <v>2941</v>
      </c>
      <c r="D551" s="27" t="s">
        <v>285</v>
      </c>
    </row>
    <row r="552" spans="1:4" x14ac:dyDescent="0.2">
      <c r="A552" s="27"/>
      <c r="B552" s="27"/>
      <c r="C552" s="27" t="s">
        <v>2941</v>
      </c>
      <c r="D552" s="27" t="s">
        <v>2342</v>
      </c>
    </row>
    <row r="553" spans="1:4" x14ac:dyDescent="0.2">
      <c r="A553" s="27"/>
      <c r="B553" s="27"/>
      <c r="C553" s="27" t="s">
        <v>2941</v>
      </c>
      <c r="D553" s="27" t="s">
        <v>287</v>
      </c>
    </row>
    <row r="554" spans="1:4" x14ac:dyDescent="0.2">
      <c r="A554" s="27" t="s">
        <v>1853</v>
      </c>
      <c r="B554" s="27" t="s">
        <v>1054</v>
      </c>
      <c r="C554" s="27" t="s">
        <v>703</v>
      </c>
      <c r="D554" s="27" t="s">
        <v>285</v>
      </c>
    </row>
    <row r="555" spans="1:4" x14ac:dyDescent="0.2">
      <c r="A555" s="27"/>
      <c r="B555" s="27"/>
      <c r="C555" s="27" t="s">
        <v>2941</v>
      </c>
      <c r="D555" s="27" t="s">
        <v>2342</v>
      </c>
    </row>
    <row r="556" spans="1:4" x14ac:dyDescent="0.2">
      <c r="A556" s="27"/>
      <c r="B556" s="27"/>
      <c r="C556" s="27" t="s">
        <v>2941</v>
      </c>
      <c r="D556" s="27" t="s">
        <v>287</v>
      </c>
    </row>
    <row r="557" spans="1:4" x14ac:dyDescent="0.2">
      <c r="A557" s="27" t="s">
        <v>1854</v>
      </c>
      <c r="B557" s="27" t="s">
        <v>1055</v>
      </c>
      <c r="C557" s="27" t="s">
        <v>703</v>
      </c>
      <c r="D557" s="27" t="s">
        <v>285</v>
      </c>
    </row>
    <row r="558" spans="1:4" x14ac:dyDescent="0.2">
      <c r="A558" s="27"/>
      <c r="B558" s="27"/>
      <c r="C558" s="27" t="s">
        <v>2941</v>
      </c>
      <c r="D558" s="27" t="s">
        <v>2342</v>
      </c>
    </row>
    <row r="559" spans="1:4" x14ac:dyDescent="0.2">
      <c r="A559" s="27"/>
      <c r="B559" s="27"/>
      <c r="C559" s="27" t="s">
        <v>2941</v>
      </c>
      <c r="D559" s="27" t="s">
        <v>287</v>
      </c>
    </row>
    <row r="560" spans="1:4" x14ac:dyDescent="0.2">
      <c r="A560" s="27" t="s">
        <v>1855</v>
      </c>
      <c r="B560" s="27" t="s">
        <v>1056</v>
      </c>
      <c r="C560" s="27" t="s">
        <v>703</v>
      </c>
      <c r="D560" s="27" t="s">
        <v>285</v>
      </c>
    </row>
    <row r="561" spans="1:4" x14ac:dyDescent="0.2">
      <c r="A561" s="27"/>
      <c r="B561" s="27"/>
      <c r="C561" s="27" t="s">
        <v>2941</v>
      </c>
      <c r="D561" s="27" t="s">
        <v>2342</v>
      </c>
    </row>
    <row r="562" spans="1:4" x14ac:dyDescent="0.2">
      <c r="A562" s="27"/>
      <c r="B562" s="27"/>
      <c r="C562" s="27" t="s">
        <v>2941</v>
      </c>
      <c r="D562" s="27" t="s">
        <v>287</v>
      </c>
    </row>
    <row r="563" spans="1:4" x14ac:dyDescent="0.2">
      <c r="A563" s="27" t="s">
        <v>1856</v>
      </c>
      <c r="B563" s="27" t="s">
        <v>1057</v>
      </c>
      <c r="C563" s="27" t="s">
        <v>703</v>
      </c>
      <c r="D563" s="27" t="s">
        <v>285</v>
      </c>
    </row>
    <row r="564" spans="1:4" x14ac:dyDescent="0.2">
      <c r="A564" s="27"/>
      <c r="B564" s="27"/>
      <c r="C564" s="27" t="s">
        <v>2941</v>
      </c>
      <c r="D564" s="27" t="s">
        <v>2342</v>
      </c>
    </row>
    <row r="565" spans="1:4" x14ac:dyDescent="0.2">
      <c r="A565" s="27"/>
      <c r="B565" s="27"/>
      <c r="C565" s="27" t="s">
        <v>2941</v>
      </c>
      <c r="D565" s="27" t="s">
        <v>287</v>
      </c>
    </row>
    <row r="566" spans="1:4" x14ac:dyDescent="0.2">
      <c r="A566" s="27" t="s">
        <v>1849</v>
      </c>
      <c r="B566" s="27" t="s">
        <v>1058</v>
      </c>
      <c r="C566" s="27" t="s">
        <v>703</v>
      </c>
      <c r="D566" s="27" t="s">
        <v>285</v>
      </c>
    </row>
    <row r="567" spans="1:4" x14ac:dyDescent="0.2">
      <c r="A567" s="27"/>
      <c r="B567" s="27"/>
      <c r="C567" s="27" t="s">
        <v>2941</v>
      </c>
      <c r="D567" s="27" t="s">
        <v>2342</v>
      </c>
    </row>
    <row r="568" spans="1:4" x14ac:dyDescent="0.2">
      <c r="A568" s="27"/>
      <c r="B568" s="27"/>
      <c r="C568" s="27" t="s">
        <v>2941</v>
      </c>
      <c r="D568" s="27" t="s">
        <v>287</v>
      </c>
    </row>
    <row r="569" spans="1:4" x14ac:dyDescent="0.2">
      <c r="A569" s="27" t="s">
        <v>1782</v>
      </c>
      <c r="B569" s="27" t="s">
        <v>176</v>
      </c>
      <c r="C569" s="27" t="s">
        <v>703</v>
      </c>
      <c r="D569" s="27" t="s">
        <v>796</v>
      </c>
    </row>
    <row r="570" spans="1:4" x14ac:dyDescent="0.2">
      <c r="A570" s="27"/>
      <c r="B570" s="27"/>
      <c r="C570" s="27" t="s">
        <v>2941</v>
      </c>
      <c r="D570" s="27" t="s">
        <v>285</v>
      </c>
    </row>
    <row r="571" spans="1:4" x14ac:dyDescent="0.2">
      <c r="A571" s="27"/>
      <c r="B571" s="27"/>
      <c r="C571" s="27" t="s">
        <v>2941</v>
      </c>
      <c r="D571" s="27" t="s">
        <v>2342</v>
      </c>
    </row>
    <row r="572" spans="1:4" x14ac:dyDescent="0.2">
      <c r="A572" s="27"/>
      <c r="B572" s="27"/>
      <c r="C572" s="27" t="s">
        <v>2941</v>
      </c>
      <c r="D572" s="27" t="s">
        <v>287</v>
      </c>
    </row>
    <row r="573" spans="1:4" x14ac:dyDescent="0.2">
      <c r="A573" s="27" t="s">
        <v>1857</v>
      </c>
      <c r="B573" s="27" t="s">
        <v>1059</v>
      </c>
      <c r="C573" s="27" t="s">
        <v>703</v>
      </c>
      <c r="D573" s="27" t="s">
        <v>285</v>
      </c>
    </row>
    <row r="574" spans="1:4" x14ac:dyDescent="0.2">
      <c r="A574" s="27"/>
      <c r="B574" s="27"/>
      <c r="C574" s="27" t="s">
        <v>2941</v>
      </c>
      <c r="D574" s="27" t="s">
        <v>2342</v>
      </c>
    </row>
    <row r="575" spans="1:4" x14ac:dyDescent="0.2">
      <c r="A575" s="27"/>
      <c r="B575" s="27"/>
      <c r="C575" s="27" t="s">
        <v>2941</v>
      </c>
      <c r="D575" s="27" t="s">
        <v>287</v>
      </c>
    </row>
    <row r="576" spans="1:4" x14ac:dyDescent="0.2">
      <c r="A576" s="27" t="s">
        <v>1862</v>
      </c>
      <c r="B576" s="27" t="s">
        <v>1051</v>
      </c>
      <c r="C576" s="27" t="s">
        <v>703</v>
      </c>
      <c r="D576" s="27" t="s">
        <v>285</v>
      </c>
    </row>
    <row r="577" spans="1:4" x14ac:dyDescent="0.2">
      <c r="A577" s="27"/>
      <c r="B577" s="27"/>
      <c r="C577" s="27" t="s">
        <v>2941</v>
      </c>
      <c r="D577" s="27" t="s">
        <v>2342</v>
      </c>
    </row>
    <row r="578" spans="1:4" x14ac:dyDescent="0.2">
      <c r="A578" s="27"/>
      <c r="B578" s="27"/>
      <c r="C578" s="27" t="s">
        <v>2941</v>
      </c>
      <c r="D578" s="27" t="s">
        <v>287</v>
      </c>
    </row>
    <row r="579" spans="1:4" x14ac:dyDescent="0.2">
      <c r="A579" s="27" t="s">
        <v>1860</v>
      </c>
      <c r="B579" s="27" t="s">
        <v>1060</v>
      </c>
      <c r="C579" s="27" t="s">
        <v>703</v>
      </c>
      <c r="D579" s="27" t="s">
        <v>285</v>
      </c>
    </row>
    <row r="580" spans="1:4" x14ac:dyDescent="0.2">
      <c r="A580" s="27"/>
      <c r="B580" s="27"/>
      <c r="C580" s="27" t="s">
        <v>2941</v>
      </c>
      <c r="D580" s="27" t="s">
        <v>2342</v>
      </c>
    </row>
    <row r="581" spans="1:4" x14ac:dyDescent="0.2">
      <c r="A581" s="27"/>
      <c r="B581" s="27"/>
      <c r="C581" s="27" t="s">
        <v>2941</v>
      </c>
      <c r="D581" s="27" t="s">
        <v>287</v>
      </c>
    </row>
    <row r="582" spans="1:4" x14ac:dyDescent="0.2">
      <c r="A582" s="27" t="s">
        <v>1861</v>
      </c>
      <c r="B582" s="27" t="s">
        <v>1061</v>
      </c>
      <c r="C582" s="27" t="s">
        <v>703</v>
      </c>
      <c r="D582" s="27" t="s">
        <v>285</v>
      </c>
    </row>
    <row r="583" spans="1:4" x14ac:dyDescent="0.2">
      <c r="A583" s="27"/>
      <c r="B583" s="27"/>
      <c r="C583" s="27" t="s">
        <v>2941</v>
      </c>
      <c r="D583" s="27" t="s">
        <v>2342</v>
      </c>
    </row>
    <row r="584" spans="1:4" x14ac:dyDescent="0.2">
      <c r="A584" s="27"/>
      <c r="B584" s="27"/>
      <c r="C584" s="27" t="s">
        <v>2941</v>
      </c>
      <c r="D584" s="27" t="s">
        <v>287</v>
      </c>
    </row>
    <row r="585" spans="1:4" x14ac:dyDescent="0.2">
      <c r="A585" s="27" t="s">
        <v>1780</v>
      </c>
      <c r="B585" s="27" t="s">
        <v>177</v>
      </c>
      <c r="C585" s="27" t="s">
        <v>703</v>
      </c>
      <c r="D585" s="27" t="s">
        <v>796</v>
      </c>
    </row>
    <row r="586" spans="1:4" x14ac:dyDescent="0.2">
      <c r="A586" s="27"/>
      <c r="B586" s="27"/>
      <c r="C586" s="27" t="s">
        <v>2941</v>
      </c>
      <c r="D586" s="27" t="s">
        <v>285</v>
      </c>
    </row>
    <row r="587" spans="1:4" x14ac:dyDescent="0.2">
      <c r="A587" s="27"/>
      <c r="B587" s="27"/>
      <c r="C587" s="27" t="s">
        <v>2941</v>
      </c>
      <c r="D587" s="27" t="s">
        <v>2342</v>
      </c>
    </row>
    <row r="588" spans="1:4" x14ac:dyDescent="0.2">
      <c r="A588" s="27"/>
      <c r="B588" s="27"/>
      <c r="C588" s="27" t="s">
        <v>2941</v>
      </c>
      <c r="D588" s="27" t="s">
        <v>287</v>
      </c>
    </row>
    <row r="589" spans="1:4" x14ac:dyDescent="0.2">
      <c r="A589" s="27" t="s">
        <v>2413</v>
      </c>
      <c r="B589" s="27" t="s">
        <v>328</v>
      </c>
      <c r="C589" s="27" t="s">
        <v>703</v>
      </c>
      <c r="D589" s="27" t="s">
        <v>796</v>
      </c>
    </row>
    <row r="590" spans="1:4" x14ac:dyDescent="0.2">
      <c r="A590" s="27"/>
      <c r="B590" s="27"/>
      <c r="C590" s="27" t="s">
        <v>2941</v>
      </c>
      <c r="D590" s="27" t="s">
        <v>285</v>
      </c>
    </row>
    <row r="591" spans="1:4" x14ac:dyDescent="0.2">
      <c r="A591" s="27"/>
      <c r="B591" s="27"/>
      <c r="C591" s="27" t="s">
        <v>2941</v>
      </c>
      <c r="D591" s="27" t="s">
        <v>2342</v>
      </c>
    </row>
    <row r="592" spans="1:4" x14ac:dyDescent="0.2">
      <c r="A592" s="27"/>
      <c r="B592" s="27"/>
      <c r="C592" s="27" t="s">
        <v>2941</v>
      </c>
      <c r="D592" s="27" t="s">
        <v>287</v>
      </c>
    </row>
    <row r="593" spans="1:4" x14ac:dyDescent="0.2">
      <c r="A593" s="27"/>
      <c r="B593" s="27"/>
      <c r="C593" s="27" t="s">
        <v>2941</v>
      </c>
      <c r="D593" s="27" t="s">
        <v>1062</v>
      </c>
    </row>
    <row r="594" spans="1:4" x14ac:dyDescent="0.2">
      <c r="A594" s="27" t="s">
        <v>2686</v>
      </c>
      <c r="B594" s="27" t="s">
        <v>326</v>
      </c>
      <c r="C594" s="27" t="s">
        <v>703</v>
      </c>
      <c r="D594" s="27" t="s">
        <v>796</v>
      </c>
    </row>
    <row r="595" spans="1:4" x14ac:dyDescent="0.2">
      <c r="A595" s="27"/>
      <c r="B595" s="27"/>
      <c r="C595" s="27" t="s">
        <v>2941</v>
      </c>
      <c r="D595" s="27" t="s">
        <v>285</v>
      </c>
    </row>
    <row r="596" spans="1:4" x14ac:dyDescent="0.2">
      <c r="A596" s="27"/>
      <c r="B596" s="27"/>
      <c r="C596" s="27" t="s">
        <v>2941</v>
      </c>
      <c r="D596" s="27" t="s">
        <v>2342</v>
      </c>
    </row>
    <row r="597" spans="1:4" x14ac:dyDescent="0.2">
      <c r="A597" s="27"/>
      <c r="B597" s="27"/>
      <c r="C597" s="27" t="s">
        <v>2941</v>
      </c>
      <c r="D597" s="27" t="s">
        <v>287</v>
      </c>
    </row>
    <row r="598" spans="1:4" x14ac:dyDescent="0.2">
      <c r="A598" s="27"/>
      <c r="B598" s="27"/>
      <c r="C598" s="27" t="s">
        <v>2941</v>
      </c>
      <c r="D598" s="27" t="s">
        <v>1062</v>
      </c>
    </row>
    <row r="599" spans="1:4" x14ac:dyDescent="0.2">
      <c r="A599" s="27" t="s">
        <v>2687</v>
      </c>
      <c r="B599" s="27" t="s">
        <v>327</v>
      </c>
      <c r="C599" s="27" t="s">
        <v>703</v>
      </c>
      <c r="D599" s="27" t="s">
        <v>796</v>
      </c>
    </row>
    <row r="600" spans="1:4" x14ac:dyDescent="0.2">
      <c r="A600" s="27"/>
      <c r="B600" s="27"/>
      <c r="C600" s="27" t="s">
        <v>2941</v>
      </c>
      <c r="D600" s="27" t="s">
        <v>285</v>
      </c>
    </row>
    <row r="601" spans="1:4" x14ac:dyDescent="0.2">
      <c r="A601" s="27"/>
      <c r="B601" s="27"/>
      <c r="C601" s="27" t="s">
        <v>2941</v>
      </c>
      <c r="D601" s="27" t="s">
        <v>2342</v>
      </c>
    </row>
    <row r="602" spans="1:4" x14ac:dyDescent="0.2">
      <c r="A602" s="27"/>
      <c r="B602" s="27"/>
      <c r="C602" s="27" t="s">
        <v>2941</v>
      </c>
      <c r="D602" s="27" t="s">
        <v>287</v>
      </c>
    </row>
    <row r="603" spans="1:4" x14ac:dyDescent="0.2">
      <c r="A603" s="27" t="s">
        <v>1764</v>
      </c>
      <c r="B603" s="27" t="s">
        <v>955</v>
      </c>
      <c r="C603" s="27" t="s">
        <v>703</v>
      </c>
      <c r="D603" s="27" t="s">
        <v>285</v>
      </c>
    </row>
    <row r="604" spans="1:4" x14ac:dyDescent="0.2">
      <c r="A604" s="27"/>
      <c r="B604" s="27"/>
      <c r="C604" s="27" t="s">
        <v>2941</v>
      </c>
      <c r="D604" s="27" t="s">
        <v>2342</v>
      </c>
    </row>
    <row r="605" spans="1:4" x14ac:dyDescent="0.2">
      <c r="A605" s="27"/>
      <c r="B605" s="27"/>
      <c r="C605" s="27" t="s">
        <v>2941</v>
      </c>
      <c r="D605" s="27" t="s">
        <v>287</v>
      </c>
    </row>
    <row r="606" spans="1:4" x14ac:dyDescent="0.2">
      <c r="A606" s="27" t="s">
        <v>1841</v>
      </c>
      <c r="B606" s="27" t="s">
        <v>1085</v>
      </c>
      <c r="C606" s="27" t="s">
        <v>703</v>
      </c>
      <c r="D606" s="27" t="s">
        <v>285</v>
      </c>
    </row>
    <row r="607" spans="1:4" x14ac:dyDescent="0.2">
      <c r="A607" s="27"/>
      <c r="B607" s="27"/>
      <c r="C607" s="27" t="s">
        <v>2941</v>
      </c>
      <c r="D607" s="27" t="s">
        <v>2342</v>
      </c>
    </row>
    <row r="608" spans="1:4" x14ac:dyDescent="0.2">
      <c r="A608" s="27"/>
      <c r="B608" s="27"/>
      <c r="C608" s="27" t="s">
        <v>2941</v>
      </c>
      <c r="D608" s="27" t="s">
        <v>287</v>
      </c>
    </row>
    <row r="609" spans="1:4" x14ac:dyDescent="0.2">
      <c r="A609" s="27" t="s">
        <v>1827</v>
      </c>
      <c r="B609" s="27" t="s">
        <v>153</v>
      </c>
      <c r="C609" s="27" t="s">
        <v>703</v>
      </c>
      <c r="D609" s="27" t="s">
        <v>285</v>
      </c>
    </row>
    <row r="610" spans="1:4" x14ac:dyDescent="0.2">
      <c r="A610" s="27"/>
      <c r="B610" s="27"/>
      <c r="C610" s="27" t="s">
        <v>2941</v>
      </c>
      <c r="D610" s="27" t="s">
        <v>2342</v>
      </c>
    </row>
    <row r="611" spans="1:4" x14ac:dyDescent="0.2">
      <c r="A611" s="27"/>
      <c r="B611" s="27"/>
      <c r="C611" s="27" t="s">
        <v>2941</v>
      </c>
      <c r="D611" s="27" t="s">
        <v>287</v>
      </c>
    </row>
    <row r="612" spans="1:4" x14ac:dyDescent="0.2">
      <c r="A612" s="27" t="s">
        <v>1850</v>
      </c>
      <c r="B612" s="27" t="s">
        <v>1688</v>
      </c>
      <c r="C612" s="27" t="s">
        <v>703</v>
      </c>
      <c r="D612" s="27" t="s">
        <v>796</v>
      </c>
    </row>
    <row r="613" spans="1:4" x14ac:dyDescent="0.2">
      <c r="A613" s="27"/>
      <c r="B613" s="27"/>
      <c r="C613" s="27" t="s">
        <v>2941</v>
      </c>
      <c r="D613" s="27" t="s">
        <v>285</v>
      </c>
    </row>
    <row r="614" spans="1:4" x14ac:dyDescent="0.2">
      <c r="A614" s="27"/>
      <c r="B614" s="27"/>
      <c r="C614" s="27" t="s">
        <v>2941</v>
      </c>
      <c r="D614" s="27" t="s">
        <v>2342</v>
      </c>
    </row>
    <row r="615" spans="1:4" x14ac:dyDescent="0.2">
      <c r="A615" s="27"/>
      <c r="B615" s="27"/>
      <c r="C615" s="27" t="s">
        <v>2941</v>
      </c>
      <c r="D615" s="27" t="s">
        <v>287</v>
      </c>
    </row>
    <row r="616" spans="1:4" x14ac:dyDescent="0.2">
      <c r="A616" s="27" t="s">
        <v>1792</v>
      </c>
      <c r="B616" s="27" t="s">
        <v>329</v>
      </c>
      <c r="C616" s="27" t="s">
        <v>703</v>
      </c>
      <c r="D616" s="27" t="s">
        <v>796</v>
      </c>
    </row>
    <row r="617" spans="1:4" x14ac:dyDescent="0.2">
      <c r="A617" s="27"/>
      <c r="B617" s="27"/>
      <c r="C617" s="27" t="s">
        <v>2941</v>
      </c>
      <c r="D617" s="27" t="s">
        <v>285</v>
      </c>
    </row>
    <row r="618" spans="1:4" x14ac:dyDescent="0.2">
      <c r="A618" s="27"/>
      <c r="B618" s="27"/>
      <c r="C618" s="27" t="s">
        <v>2941</v>
      </c>
      <c r="D618" s="27" t="s">
        <v>2342</v>
      </c>
    </row>
    <row r="619" spans="1:4" x14ac:dyDescent="0.2">
      <c r="A619" s="27"/>
      <c r="B619" s="27"/>
      <c r="C619" s="27" t="s">
        <v>2941</v>
      </c>
      <c r="D619" s="27" t="s">
        <v>797</v>
      </c>
    </row>
    <row r="620" spans="1:4" x14ac:dyDescent="0.2">
      <c r="A620" s="27"/>
      <c r="B620" s="27"/>
      <c r="C620" s="27" t="s">
        <v>2941</v>
      </c>
      <c r="D620" s="27" t="s">
        <v>287</v>
      </c>
    </row>
    <row r="621" spans="1:4" x14ac:dyDescent="0.2">
      <c r="A621" s="27" t="s">
        <v>1786</v>
      </c>
      <c r="B621" s="27" t="s">
        <v>330</v>
      </c>
      <c r="C621" s="27" t="s">
        <v>703</v>
      </c>
      <c r="D621" s="27" t="s">
        <v>796</v>
      </c>
    </row>
    <row r="622" spans="1:4" x14ac:dyDescent="0.2">
      <c r="A622" s="27"/>
      <c r="B622" s="27"/>
      <c r="C622" s="27" t="s">
        <v>2941</v>
      </c>
      <c r="D622" s="27" t="s">
        <v>285</v>
      </c>
    </row>
    <row r="623" spans="1:4" x14ac:dyDescent="0.2">
      <c r="A623" s="27"/>
      <c r="B623" s="27"/>
      <c r="C623" s="27" t="s">
        <v>2941</v>
      </c>
      <c r="D623" s="27" t="s">
        <v>2342</v>
      </c>
    </row>
    <row r="624" spans="1:4" x14ac:dyDescent="0.2">
      <c r="A624" s="27"/>
      <c r="B624" s="27"/>
      <c r="C624" s="27" t="s">
        <v>2941</v>
      </c>
      <c r="D624" s="27" t="s">
        <v>287</v>
      </c>
    </row>
    <row r="625" spans="1:4" x14ac:dyDescent="0.2">
      <c r="A625" s="27" t="s">
        <v>1839</v>
      </c>
      <c r="B625" s="27" t="s">
        <v>1083</v>
      </c>
      <c r="C625" s="27" t="s">
        <v>703</v>
      </c>
      <c r="D625" s="27" t="s">
        <v>285</v>
      </c>
    </row>
    <row r="626" spans="1:4" x14ac:dyDescent="0.2">
      <c r="A626" s="27"/>
      <c r="B626" s="27"/>
      <c r="C626" s="27" t="s">
        <v>2941</v>
      </c>
      <c r="D626" s="27" t="s">
        <v>2342</v>
      </c>
    </row>
    <row r="627" spans="1:4" x14ac:dyDescent="0.2">
      <c r="A627" s="27"/>
      <c r="B627" s="27"/>
      <c r="C627" s="27" t="s">
        <v>2941</v>
      </c>
      <c r="D627" s="27" t="s">
        <v>287</v>
      </c>
    </row>
    <row r="628" spans="1:4" x14ac:dyDescent="0.2">
      <c r="A628" s="27" t="s">
        <v>2688</v>
      </c>
      <c r="B628" s="27" t="s">
        <v>957</v>
      </c>
      <c r="C628" s="27" t="s">
        <v>703</v>
      </c>
      <c r="D628" s="27" t="s">
        <v>285</v>
      </c>
    </row>
    <row r="629" spans="1:4" x14ac:dyDescent="0.2">
      <c r="A629" s="27"/>
      <c r="B629" s="27"/>
      <c r="C629" s="27" t="s">
        <v>2941</v>
      </c>
      <c r="D629" s="27" t="s">
        <v>2342</v>
      </c>
    </row>
    <row r="630" spans="1:4" x14ac:dyDescent="0.2">
      <c r="A630" s="27"/>
      <c r="B630" s="27"/>
      <c r="C630" s="27" t="s">
        <v>2941</v>
      </c>
      <c r="D630" s="27" t="s">
        <v>287</v>
      </c>
    </row>
    <row r="631" spans="1:4" x14ac:dyDescent="0.2">
      <c r="A631" s="27" t="s">
        <v>2147</v>
      </c>
      <c r="B631" s="27" t="s">
        <v>2148</v>
      </c>
      <c r="C631" s="27" t="s">
        <v>703</v>
      </c>
      <c r="D631" s="27" t="s">
        <v>285</v>
      </c>
    </row>
    <row r="632" spans="1:4" x14ac:dyDescent="0.2">
      <c r="A632" s="27"/>
      <c r="B632" s="27"/>
      <c r="C632" s="27" t="s">
        <v>2941</v>
      </c>
      <c r="D632" s="27" t="s">
        <v>2342</v>
      </c>
    </row>
    <row r="633" spans="1:4" x14ac:dyDescent="0.2">
      <c r="A633" s="27"/>
      <c r="B633" s="27"/>
      <c r="C633" s="27" t="s">
        <v>2941</v>
      </c>
      <c r="D633" s="27" t="s">
        <v>287</v>
      </c>
    </row>
    <row r="634" spans="1:4" x14ac:dyDescent="0.2">
      <c r="A634" s="27" t="s">
        <v>2395</v>
      </c>
      <c r="B634" s="27" t="s">
        <v>2396</v>
      </c>
      <c r="C634" s="27" t="s">
        <v>2089</v>
      </c>
      <c r="D634" s="27" t="s">
        <v>285</v>
      </c>
    </row>
    <row r="635" spans="1:4" x14ac:dyDescent="0.2">
      <c r="A635" s="27"/>
      <c r="B635" s="27"/>
      <c r="C635" s="27" t="s">
        <v>2941</v>
      </c>
      <c r="D635" s="27" t="s">
        <v>2342</v>
      </c>
    </row>
    <row r="636" spans="1:4" x14ac:dyDescent="0.2">
      <c r="A636" s="27" t="s">
        <v>1819</v>
      </c>
      <c r="B636" s="27" t="s">
        <v>581</v>
      </c>
      <c r="C636" s="27" t="s">
        <v>703</v>
      </c>
      <c r="D636" s="27" t="s">
        <v>796</v>
      </c>
    </row>
    <row r="637" spans="1:4" x14ac:dyDescent="0.2">
      <c r="A637" s="27"/>
      <c r="B637" s="27"/>
      <c r="C637" s="27" t="s">
        <v>2941</v>
      </c>
      <c r="D637" s="27" t="s">
        <v>285</v>
      </c>
    </row>
    <row r="638" spans="1:4" x14ac:dyDescent="0.2">
      <c r="A638" s="27"/>
      <c r="B638" s="27"/>
      <c r="C638" s="27" t="s">
        <v>2941</v>
      </c>
      <c r="D638" s="27" t="s">
        <v>2342</v>
      </c>
    </row>
    <row r="639" spans="1:4" x14ac:dyDescent="0.2">
      <c r="A639" s="27"/>
      <c r="B639" s="27"/>
      <c r="C639" s="27" t="s">
        <v>2941</v>
      </c>
      <c r="D639" s="27" t="s">
        <v>287</v>
      </c>
    </row>
    <row r="640" spans="1:4" x14ac:dyDescent="0.2">
      <c r="A640" s="27" t="s">
        <v>1832</v>
      </c>
      <c r="B640" s="27" t="s">
        <v>1687</v>
      </c>
      <c r="C640" s="27" t="s">
        <v>703</v>
      </c>
      <c r="D640" s="27" t="s">
        <v>285</v>
      </c>
    </row>
    <row r="641" spans="1:4" x14ac:dyDescent="0.2">
      <c r="A641" s="27"/>
      <c r="B641" s="27"/>
      <c r="C641" s="27" t="s">
        <v>2941</v>
      </c>
      <c r="D641" s="27" t="s">
        <v>2342</v>
      </c>
    </row>
    <row r="642" spans="1:4" x14ac:dyDescent="0.2">
      <c r="A642" s="27" t="s">
        <v>2573</v>
      </c>
      <c r="B642" s="27" t="s">
        <v>321</v>
      </c>
      <c r="C642" s="27" t="s">
        <v>703</v>
      </c>
      <c r="D642" s="27" t="s">
        <v>285</v>
      </c>
    </row>
    <row r="643" spans="1:4" x14ac:dyDescent="0.2">
      <c r="A643" s="27"/>
      <c r="B643" s="27"/>
      <c r="C643" s="27" t="s">
        <v>2941</v>
      </c>
      <c r="D643" s="27" t="s">
        <v>2342</v>
      </c>
    </row>
    <row r="644" spans="1:4" x14ac:dyDescent="0.2">
      <c r="A644" s="27"/>
      <c r="B644" s="27"/>
      <c r="C644" s="27" t="s">
        <v>2941</v>
      </c>
      <c r="D644" s="27" t="s">
        <v>287</v>
      </c>
    </row>
    <row r="645" spans="1:4" x14ac:dyDescent="0.2">
      <c r="A645" s="27" t="s">
        <v>1863</v>
      </c>
      <c r="B645" s="27" t="s">
        <v>1685</v>
      </c>
      <c r="C645" s="27" t="s">
        <v>703</v>
      </c>
      <c r="D645" s="27" t="s">
        <v>285</v>
      </c>
    </row>
    <row r="646" spans="1:4" x14ac:dyDescent="0.2">
      <c r="A646" s="27"/>
      <c r="B646" s="27"/>
      <c r="C646" s="27" t="s">
        <v>2941</v>
      </c>
      <c r="D646" s="27" t="s">
        <v>2342</v>
      </c>
    </row>
    <row r="647" spans="1:4" x14ac:dyDescent="0.2">
      <c r="A647" s="27" t="s">
        <v>1800</v>
      </c>
      <c r="B647" s="27" t="s">
        <v>360</v>
      </c>
      <c r="C647" s="27" t="s">
        <v>703</v>
      </c>
      <c r="D647" s="27" t="s">
        <v>796</v>
      </c>
    </row>
    <row r="648" spans="1:4" x14ac:dyDescent="0.2">
      <c r="A648" s="27"/>
      <c r="B648" s="27"/>
      <c r="C648" s="27" t="s">
        <v>2941</v>
      </c>
      <c r="D648" s="27" t="s">
        <v>285</v>
      </c>
    </row>
    <row r="649" spans="1:4" x14ac:dyDescent="0.2">
      <c r="A649" s="27"/>
      <c r="B649" s="27"/>
      <c r="C649" s="27" t="s">
        <v>2941</v>
      </c>
      <c r="D649" s="27" t="s">
        <v>2342</v>
      </c>
    </row>
    <row r="650" spans="1:4" x14ac:dyDescent="0.2">
      <c r="A650" s="27"/>
      <c r="B650" s="27"/>
      <c r="C650" s="27" t="s">
        <v>2941</v>
      </c>
      <c r="D650" s="27" t="s">
        <v>287</v>
      </c>
    </row>
    <row r="651" spans="1:4" x14ac:dyDescent="0.2">
      <c r="A651" s="27" t="s">
        <v>1834</v>
      </c>
      <c r="B651" s="27" t="s">
        <v>1684</v>
      </c>
      <c r="C651" s="27" t="s">
        <v>703</v>
      </c>
      <c r="D651" s="27" t="s">
        <v>285</v>
      </c>
    </row>
    <row r="652" spans="1:4" x14ac:dyDescent="0.2">
      <c r="A652" s="27"/>
      <c r="B652" s="27"/>
      <c r="C652" s="27" t="s">
        <v>2941</v>
      </c>
      <c r="D652" s="27" t="s">
        <v>2342</v>
      </c>
    </row>
    <row r="653" spans="1:4" x14ac:dyDescent="0.2">
      <c r="A653" s="27"/>
      <c r="B653" s="27"/>
      <c r="C653" s="27" t="s">
        <v>2941</v>
      </c>
      <c r="D653" s="27" t="s">
        <v>287</v>
      </c>
    </row>
    <row r="654" spans="1:4" x14ac:dyDescent="0.2">
      <c r="A654" s="27" t="s">
        <v>1784</v>
      </c>
      <c r="B654" s="27" t="s">
        <v>361</v>
      </c>
      <c r="C654" s="27" t="s">
        <v>703</v>
      </c>
      <c r="D654" s="27" t="s">
        <v>796</v>
      </c>
    </row>
    <row r="655" spans="1:4" x14ac:dyDescent="0.2">
      <c r="A655" s="27"/>
      <c r="B655" s="27"/>
      <c r="C655" s="27" t="s">
        <v>2941</v>
      </c>
      <c r="D655" s="27" t="s">
        <v>285</v>
      </c>
    </row>
    <row r="656" spans="1:4" x14ac:dyDescent="0.2">
      <c r="A656" s="27"/>
      <c r="B656" s="27"/>
      <c r="C656" s="27" t="s">
        <v>2941</v>
      </c>
      <c r="D656" s="27" t="s">
        <v>2342</v>
      </c>
    </row>
    <row r="657" spans="1:4" x14ac:dyDescent="0.2">
      <c r="A657" s="27"/>
      <c r="B657" s="27"/>
      <c r="C657" s="27" t="s">
        <v>2941</v>
      </c>
      <c r="D657" s="27" t="s">
        <v>287</v>
      </c>
    </row>
    <row r="658" spans="1:4" x14ac:dyDescent="0.2">
      <c r="A658" s="27" t="s">
        <v>1840</v>
      </c>
      <c r="B658" s="27" t="s">
        <v>1084</v>
      </c>
      <c r="C658" s="27" t="s">
        <v>703</v>
      </c>
      <c r="D658" s="27" t="s">
        <v>285</v>
      </c>
    </row>
    <row r="659" spans="1:4" x14ac:dyDescent="0.2">
      <c r="A659" s="27"/>
      <c r="B659" s="27"/>
      <c r="C659" s="27" t="s">
        <v>2941</v>
      </c>
      <c r="D659" s="27" t="s">
        <v>2342</v>
      </c>
    </row>
    <row r="660" spans="1:4" x14ac:dyDescent="0.2">
      <c r="A660" s="27"/>
      <c r="B660" s="27"/>
      <c r="C660" s="27" t="s">
        <v>2941</v>
      </c>
      <c r="D660" s="27" t="s">
        <v>287</v>
      </c>
    </row>
    <row r="661" spans="1:4" x14ac:dyDescent="0.2">
      <c r="A661" s="27" t="s">
        <v>2149</v>
      </c>
      <c r="B661" s="27" t="s">
        <v>2150</v>
      </c>
      <c r="C661" s="27" t="s">
        <v>703</v>
      </c>
      <c r="D661" s="27" t="s">
        <v>285</v>
      </c>
    </row>
    <row r="662" spans="1:4" x14ac:dyDescent="0.2">
      <c r="A662" s="27"/>
      <c r="B662" s="27"/>
      <c r="C662" s="27" t="s">
        <v>2941</v>
      </c>
      <c r="D662" s="27" t="s">
        <v>2342</v>
      </c>
    </row>
    <row r="663" spans="1:4" x14ac:dyDescent="0.2">
      <c r="A663" s="27"/>
      <c r="B663" s="27"/>
      <c r="C663" s="27" t="s">
        <v>2941</v>
      </c>
      <c r="D663" s="27" t="s">
        <v>287</v>
      </c>
    </row>
    <row r="664" spans="1:4" x14ac:dyDescent="0.2">
      <c r="A664" s="27" t="s">
        <v>1799</v>
      </c>
      <c r="B664" s="27" t="s">
        <v>362</v>
      </c>
      <c r="C664" s="27" t="s">
        <v>703</v>
      </c>
      <c r="D664" s="27" t="s">
        <v>796</v>
      </c>
    </row>
    <row r="665" spans="1:4" x14ac:dyDescent="0.2">
      <c r="A665" s="27"/>
      <c r="B665" s="27"/>
      <c r="C665" s="27" t="s">
        <v>2941</v>
      </c>
      <c r="D665" s="27" t="s">
        <v>285</v>
      </c>
    </row>
    <row r="666" spans="1:4" x14ac:dyDescent="0.2">
      <c r="A666" s="27"/>
      <c r="B666" s="27"/>
      <c r="C666" s="27" t="s">
        <v>2941</v>
      </c>
      <c r="D666" s="27" t="s">
        <v>2342</v>
      </c>
    </row>
    <row r="667" spans="1:4" x14ac:dyDescent="0.2">
      <c r="A667" s="27"/>
      <c r="B667" s="27"/>
      <c r="C667" s="27" t="s">
        <v>2941</v>
      </c>
      <c r="D667" s="27" t="s">
        <v>797</v>
      </c>
    </row>
    <row r="668" spans="1:4" x14ac:dyDescent="0.2">
      <c r="A668" s="27"/>
      <c r="B668" s="27"/>
      <c r="C668" s="27" t="s">
        <v>2941</v>
      </c>
      <c r="D668" s="27" t="s">
        <v>287</v>
      </c>
    </row>
    <row r="669" spans="1:4" x14ac:dyDescent="0.2">
      <c r="A669" s="27" t="s">
        <v>2720</v>
      </c>
      <c r="B669" s="27" t="s">
        <v>2714</v>
      </c>
      <c r="C669" s="27" t="s">
        <v>2089</v>
      </c>
      <c r="D669" s="27" t="s">
        <v>285</v>
      </c>
    </row>
    <row r="670" spans="1:4" x14ac:dyDescent="0.2">
      <c r="A670" s="27"/>
      <c r="B670" s="27"/>
      <c r="C670" s="27" t="s">
        <v>2941</v>
      </c>
      <c r="D670" s="27" t="s">
        <v>2342</v>
      </c>
    </row>
    <row r="671" spans="1:4" x14ac:dyDescent="0.2">
      <c r="A671" s="27" t="s">
        <v>1768</v>
      </c>
      <c r="B671" s="27" t="s">
        <v>1070</v>
      </c>
      <c r="C671" s="27" t="s">
        <v>703</v>
      </c>
      <c r="D671" s="27" t="s">
        <v>285</v>
      </c>
    </row>
    <row r="672" spans="1:4" x14ac:dyDescent="0.2">
      <c r="A672" s="27"/>
      <c r="B672" s="27"/>
      <c r="C672" s="27" t="s">
        <v>2941</v>
      </c>
      <c r="D672" s="27" t="s">
        <v>2342</v>
      </c>
    </row>
    <row r="673" spans="1:4" x14ac:dyDescent="0.2">
      <c r="A673" s="27"/>
      <c r="B673" s="27"/>
      <c r="C673" s="27" t="s">
        <v>2941</v>
      </c>
      <c r="D673" s="27" t="s">
        <v>287</v>
      </c>
    </row>
    <row r="674" spans="1:4" x14ac:dyDescent="0.2">
      <c r="A674" s="27" t="s">
        <v>1769</v>
      </c>
      <c r="B674" s="27" t="s">
        <v>1071</v>
      </c>
      <c r="C674" s="27" t="s">
        <v>703</v>
      </c>
      <c r="D674" s="27" t="s">
        <v>796</v>
      </c>
    </row>
    <row r="675" spans="1:4" x14ac:dyDescent="0.2">
      <c r="A675" s="27"/>
      <c r="B675" s="27"/>
      <c r="C675" s="27" t="s">
        <v>2941</v>
      </c>
      <c r="D675" s="27" t="s">
        <v>285</v>
      </c>
    </row>
    <row r="676" spans="1:4" x14ac:dyDescent="0.2">
      <c r="A676" s="27"/>
      <c r="B676" s="27"/>
      <c r="C676" s="27" t="s">
        <v>2941</v>
      </c>
      <c r="D676" s="27" t="s">
        <v>2342</v>
      </c>
    </row>
    <row r="677" spans="1:4" x14ac:dyDescent="0.2">
      <c r="A677" s="27"/>
      <c r="B677" s="27"/>
      <c r="C677" s="27" t="s">
        <v>2941</v>
      </c>
      <c r="D677" s="27" t="s">
        <v>287</v>
      </c>
    </row>
    <row r="678" spans="1:4" x14ac:dyDescent="0.2">
      <c r="A678" s="27" t="s">
        <v>1775</v>
      </c>
      <c r="B678" s="27" t="s">
        <v>1077</v>
      </c>
      <c r="C678" s="27" t="s">
        <v>703</v>
      </c>
      <c r="D678" s="27" t="s">
        <v>285</v>
      </c>
    </row>
    <row r="679" spans="1:4" x14ac:dyDescent="0.2">
      <c r="A679" s="27"/>
      <c r="B679" s="27"/>
      <c r="C679" s="27" t="s">
        <v>2941</v>
      </c>
      <c r="D679" s="27" t="s">
        <v>2342</v>
      </c>
    </row>
    <row r="680" spans="1:4" x14ac:dyDescent="0.2">
      <c r="A680" s="27"/>
      <c r="B680" s="27"/>
      <c r="C680" s="27" t="s">
        <v>2941</v>
      </c>
      <c r="D680" s="27" t="s">
        <v>287</v>
      </c>
    </row>
    <row r="681" spans="1:4" x14ac:dyDescent="0.2">
      <c r="A681" s="27" t="s">
        <v>1770</v>
      </c>
      <c r="B681" s="27" t="s">
        <v>1072</v>
      </c>
      <c r="C681" s="27" t="s">
        <v>703</v>
      </c>
      <c r="D681" s="27" t="s">
        <v>285</v>
      </c>
    </row>
    <row r="682" spans="1:4" x14ac:dyDescent="0.2">
      <c r="A682" s="27"/>
      <c r="B682" s="27"/>
      <c r="C682" s="27" t="s">
        <v>2941</v>
      </c>
      <c r="D682" s="27" t="s">
        <v>2342</v>
      </c>
    </row>
    <row r="683" spans="1:4" x14ac:dyDescent="0.2">
      <c r="A683" s="27"/>
      <c r="B683" s="27"/>
      <c r="C683" s="27" t="s">
        <v>2941</v>
      </c>
      <c r="D683" s="27" t="s">
        <v>287</v>
      </c>
    </row>
    <row r="684" spans="1:4" x14ac:dyDescent="0.2">
      <c r="A684" s="27" t="s">
        <v>1771</v>
      </c>
      <c r="B684" s="27" t="s">
        <v>1073</v>
      </c>
      <c r="C684" s="27" t="s">
        <v>703</v>
      </c>
      <c r="D684" s="27" t="s">
        <v>796</v>
      </c>
    </row>
    <row r="685" spans="1:4" x14ac:dyDescent="0.2">
      <c r="A685" s="27"/>
      <c r="B685" s="27"/>
      <c r="C685" s="27" t="s">
        <v>2941</v>
      </c>
      <c r="D685" s="27" t="s">
        <v>285</v>
      </c>
    </row>
    <row r="686" spans="1:4" x14ac:dyDescent="0.2">
      <c r="A686" s="27"/>
      <c r="B686" s="27"/>
      <c r="C686" s="27" t="s">
        <v>2941</v>
      </c>
      <c r="D686" s="27" t="s">
        <v>2342</v>
      </c>
    </row>
    <row r="687" spans="1:4" x14ac:dyDescent="0.2">
      <c r="A687" s="27"/>
      <c r="B687" s="27"/>
      <c r="C687" s="27" t="s">
        <v>2941</v>
      </c>
      <c r="D687" s="27" t="s">
        <v>287</v>
      </c>
    </row>
    <row r="688" spans="1:4" x14ac:dyDescent="0.2">
      <c r="A688" s="27" t="s">
        <v>1801</v>
      </c>
      <c r="B688" s="27" t="s">
        <v>363</v>
      </c>
      <c r="C688" s="27" t="s">
        <v>703</v>
      </c>
      <c r="D688" s="27" t="s">
        <v>796</v>
      </c>
    </row>
    <row r="689" spans="1:4" x14ac:dyDescent="0.2">
      <c r="A689" s="27"/>
      <c r="B689" s="27"/>
      <c r="C689" s="27" t="s">
        <v>2941</v>
      </c>
      <c r="D689" s="27" t="s">
        <v>285</v>
      </c>
    </row>
    <row r="690" spans="1:4" x14ac:dyDescent="0.2">
      <c r="A690" s="27"/>
      <c r="B690" s="27"/>
      <c r="C690" s="27" t="s">
        <v>2941</v>
      </c>
      <c r="D690" s="27" t="s">
        <v>2342</v>
      </c>
    </row>
    <row r="691" spans="1:4" x14ac:dyDescent="0.2">
      <c r="A691" s="27"/>
      <c r="B691" s="27"/>
      <c r="C691" s="27" t="s">
        <v>2941</v>
      </c>
      <c r="D691" s="27" t="s">
        <v>797</v>
      </c>
    </row>
    <row r="692" spans="1:4" x14ac:dyDescent="0.2">
      <c r="A692" s="27"/>
      <c r="B692" s="27"/>
      <c r="C692" s="27" t="s">
        <v>2941</v>
      </c>
      <c r="D692" s="27" t="s">
        <v>798</v>
      </c>
    </row>
    <row r="693" spans="1:4" x14ac:dyDescent="0.2">
      <c r="A693" s="27"/>
      <c r="B693" s="27"/>
      <c r="C693" s="27" t="s">
        <v>2941</v>
      </c>
      <c r="D693" s="27" t="s">
        <v>287</v>
      </c>
    </row>
    <row r="694" spans="1:4" x14ac:dyDescent="0.2">
      <c r="A694" s="27" t="s">
        <v>2215</v>
      </c>
      <c r="B694" s="27" t="s">
        <v>2101</v>
      </c>
      <c r="C694" s="27" t="s">
        <v>2089</v>
      </c>
      <c r="D694" s="27" t="s">
        <v>285</v>
      </c>
    </row>
    <row r="695" spans="1:4" x14ac:dyDescent="0.2">
      <c r="A695" s="27"/>
      <c r="B695" s="27"/>
      <c r="C695" s="27" t="s">
        <v>2941</v>
      </c>
      <c r="D695" s="27" t="s">
        <v>2342</v>
      </c>
    </row>
    <row r="696" spans="1:4" x14ac:dyDescent="0.2">
      <c r="A696" s="27"/>
      <c r="B696" s="27"/>
      <c r="C696" s="27" t="s">
        <v>2941</v>
      </c>
      <c r="D696" s="27" t="s">
        <v>287</v>
      </c>
    </row>
    <row r="697" spans="1:4" x14ac:dyDescent="0.2">
      <c r="A697" s="27" t="s">
        <v>1776</v>
      </c>
      <c r="B697" s="27" t="s">
        <v>1078</v>
      </c>
      <c r="C697" s="27" t="s">
        <v>703</v>
      </c>
      <c r="D697" s="27" t="s">
        <v>285</v>
      </c>
    </row>
    <row r="698" spans="1:4" x14ac:dyDescent="0.2">
      <c r="A698" s="27"/>
      <c r="B698" s="27"/>
      <c r="C698" s="27" t="s">
        <v>2941</v>
      </c>
      <c r="D698" s="27" t="s">
        <v>2342</v>
      </c>
    </row>
    <row r="699" spans="1:4" x14ac:dyDescent="0.2">
      <c r="A699" s="27"/>
      <c r="B699" s="27"/>
      <c r="C699" s="27" t="s">
        <v>2941</v>
      </c>
      <c r="D699" s="27" t="s">
        <v>287</v>
      </c>
    </row>
    <row r="700" spans="1:4" x14ac:dyDescent="0.2">
      <c r="A700" s="27" t="s">
        <v>1772</v>
      </c>
      <c r="B700" s="27" t="s">
        <v>1074</v>
      </c>
      <c r="C700" s="27" t="s">
        <v>703</v>
      </c>
      <c r="D700" s="27" t="s">
        <v>796</v>
      </c>
    </row>
    <row r="701" spans="1:4" x14ac:dyDescent="0.2">
      <c r="A701" s="27"/>
      <c r="B701" s="27"/>
      <c r="C701" s="27" t="s">
        <v>2941</v>
      </c>
      <c r="D701" s="27" t="s">
        <v>285</v>
      </c>
    </row>
    <row r="702" spans="1:4" x14ac:dyDescent="0.2">
      <c r="A702" s="27"/>
      <c r="B702" s="27"/>
      <c r="C702" s="27" t="s">
        <v>2941</v>
      </c>
      <c r="D702" s="27" t="s">
        <v>2342</v>
      </c>
    </row>
    <row r="703" spans="1:4" x14ac:dyDescent="0.2">
      <c r="A703" s="27"/>
      <c r="B703" s="27"/>
      <c r="C703" s="27" t="s">
        <v>2941</v>
      </c>
      <c r="D703" s="27" t="s">
        <v>287</v>
      </c>
    </row>
    <row r="704" spans="1:4" x14ac:dyDescent="0.2">
      <c r="A704" s="27" t="s">
        <v>1777</v>
      </c>
      <c r="B704" s="27" t="s">
        <v>1079</v>
      </c>
      <c r="C704" s="27" t="s">
        <v>703</v>
      </c>
      <c r="D704" s="27" t="s">
        <v>285</v>
      </c>
    </row>
    <row r="705" spans="1:4" x14ac:dyDescent="0.2">
      <c r="A705" s="27"/>
      <c r="B705" s="27"/>
      <c r="C705" s="27" t="s">
        <v>2941</v>
      </c>
      <c r="D705" s="27" t="s">
        <v>2342</v>
      </c>
    </row>
    <row r="706" spans="1:4" x14ac:dyDescent="0.2">
      <c r="A706" s="27"/>
      <c r="B706" s="27"/>
      <c r="C706" s="27" t="s">
        <v>2941</v>
      </c>
      <c r="D706" s="27" t="s">
        <v>287</v>
      </c>
    </row>
    <row r="707" spans="1:4" x14ac:dyDescent="0.2">
      <c r="A707" s="27" t="s">
        <v>1773</v>
      </c>
      <c r="B707" s="27" t="s">
        <v>1075</v>
      </c>
      <c r="C707" s="27" t="s">
        <v>703</v>
      </c>
      <c r="D707" s="27" t="s">
        <v>285</v>
      </c>
    </row>
    <row r="708" spans="1:4" x14ac:dyDescent="0.2">
      <c r="A708" s="27"/>
      <c r="B708" s="27"/>
      <c r="C708" s="27" t="s">
        <v>2941</v>
      </c>
      <c r="D708" s="27" t="s">
        <v>2342</v>
      </c>
    </row>
    <row r="709" spans="1:4" x14ac:dyDescent="0.2">
      <c r="A709" s="27"/>
      <c r="B709" s="27"/>
      <c r="C709" s="27" t="s">
        <v>2941</v>
      </c>
      <c r="D709" s="27" t="s">
        <v>287</v>
      </c>
    </row>
    <row r="710" spans="1:4" x14ac:dyDescent="0.2">
      <c r="A710" s="27" t="s">
        <v>1774</v>
      </c>
      <c r="B710" s="27" t="s">
        <v>1076</v>
      </c>
      <c r="C710" s="27" t="s">
        <v>703</v>
      </c>
      <c r="D710" s="27" t="s">
        <v>285</v>
      </c>
    </row>
    <row r="711" spans="1:4" x14ac:dyDescent="0.2">
      <c r="A711" s="27"/>
      <c r="B711" s="27"/>
      <c r="C711" s="27" t="s">
        <v>2941</v>
      </c>
      <c r="D711" s="27" t="s">
        <v>2342</v>
      </c>
    </row>
    <row r="712" spans="1:4" x14ac:dyDescent="0.2">
      <c r="A712" s="27"/>
      <c r="B712" s="27"/>
      <c r="C712" s="27" t="s">
        <v>2941</v>
      </c>
      <c r="D712" s="27" t="s">
        <v>287</v>
      </c>
    </row>
    <row r="713" spans="1:4" x14ac:dyDescent="0.2">
      <c r="A713" s="27" t="s">
        <v>1871</v>
      </c>
      <c r="B713" s="27" t="s">
        <v>1872</v>
      </c>
      <c r="C713" s="27" t="s">
        <v>703</v>
      </c>
      <c r="D713" s="27" t="s">
        <v>285</v>
      </c>
    </row>
    <row r="714" spans="1:4" x14ac:dyDescent="0.2">
      <c r="A714" s="27"/>
      <c r="B714" s="27"/>
      <c r="C714" s="27" t="s">
        <v>2941</v>
      </c>
      <c r="D714" s="27" t="s">
        <v>2342</v>
      </c>
    </row>
    <row r="715" spans="1:4" x14ac:dyDescent="0.2">
      <c r="A715" s="27"/>
      <c r="B715" s="27"/>
      <c r="C715" s="27" t="s">
        <v>2941</v>
      </c>
      <c r="D715" s="27" t="s">
        <v>287</v>
      </c>
    </row>
    <row r="716" spans="1:4" x14ac:dyDescent="0.2">
      <c r="A716" s="27" t="s">
        <v>2942</v>
      </c>
      <c r="B716" s="27" t="s">
        <v>512</v>
      </c>
      <c r="C716" s="27" t="s">
        <v>703</v>
      </c>
      <c r="D716" s="27" t="s">
        <v>796</v>
      </c>
    </row>
    <row r="717" spans="1:4" x14ac:dyDescent="0.2">
      <c r="A717" s="27"/>
      <c r="B717" s="27"/>
      <c r="C717" s="27" t="s">
        <v>2941</v>
      </c>
      <c r="D717" s="27" t="s">
        <v>285</v>
      </c>
    </row>
    <row r="718" spans="1:4" x14ac:dyDescent="0.2">
      <c r="A718" s="27" t="s">
        <v>1779</v>
      </c>
      <c r="B718" s="27" t="s">
        <v>564</v>
      </c>
      <c r="C718" s="27" t="s">
        <v>703</v>
      </c>
      <c r="D718" s="27" t="s">
        <v>285</v>
      </c>
    </row>
    <row r="719" spans="1:4" x14ac:dyDescent="0.2">
      <c r="A719" s="27" t="s">
        <v>1816</v>
      </c>
      <c r="B719" s="27" t="s">
        <v>36</v>
      </c>
      <c r="C719" s="27" t="s">
        <v>703</v>
      </c>
      <c r="D719" s="27" t="s">
        <v>796</v>
      </c>
    </row>
    <row r="720" spans="1:4" x14ac:dyDescent="0.2">
      <c r="A720" s="27"/>
      <c r="B720" s="27"/>
      <c r="C720" s="27" t="s">
        <v>2941</v>
      </c>
      <c r="D720" s="27" t="s">
        <v>285</v>
      </c>
    </row>
    <row r="721" spans="1:4" x14ac:dyDescent="0.2">
      <c r="A721" s="27"/>
      <c r="B721" s="27"/>
      <c r="C721" s="27" t="s">
        <v>2941</v>
      </c>
      <c r="D721" s="27" t="s">
        <v>2342</v>
      </c>
    </row>
    <row r="722" spans="1:4" x14ac:dyDescent="0.2">
      <c r="A722" s="27"/>
      <c r="B722" s="27"/>
      <c r="C722" s="27" t="s">
        <v>2941</v>
      </c>
      <c r="D722" s="27" t="s">
        <v>797</v>
      </c>
    </row>
    <row r="723" spans="1:4" x14ac:dyDescent="0.2">
      <c r="A723" s="27"/>
      <c r="B723" s="27"/>
      <c r="C723" s="27" t="s">
        <v>2941</v>
      </c>
      <c r="D723" s="27" t="s">
        <v>287</v>
      </c>
    </row>
    <row r="724" spans="1:4" x14ac:dyDescent="0.2">
      <c r="A724" s="27" t="s">
        <v>1858</v>
      </c>
      <c r="B724" s="27" t="s">
        <v>1081</v>
      </c>
      <c r="C724" s="27" t="s">
        <v>703</v>
      </c>
      <c r="D724" s="27" t="s">
        <v>285</v>
      </c>
    </row>
    <row r="725" spans="1:4" x14ac:dyDescent="0.2">
      <c r="A725" s="27"/>
      <c r="B725" s="27"/>
      <c r="C725" s="27" t="s">
        <v>2941</v>
      </c>
      <c r="D725" s="27" t="s">
        <v>2342</v>
      </c>
    </row>
    <row r="726" spans="1:4" x14ac:dyDescent="0.2">
      <c r="A726" s="27"/>
      <c r="B726" s="27"/>
      <c r="C726" s="27" t="s">
        <v>2941</v>
      </c>
      <c r="D726" s="27" t="s">
        <v>287</v>
      </c>
    </row>
    <row r="727" spans="1:4" x14ac:dyDescent="0.2">
      <c r="A727" s="27" t="s">
        <v>1767</v>
      </c>
      <c r="B727" s="27" t="s">
        <v>1016</v>
      </c>
      <c r="C727" s="27" t="s">
        <v>703</v>
      </c>
      <c r="D727" s="27" t="s">
        <v>796</v>
      </c>
    </row>
    <row r="728" spans="1:4" x14ac:dyDescent="0.2">
      <c r="A728" s="27"/>
      <c r="B728" s="27"/>
      <c r="C728" s="27" t="s">
        <v>2941</v>
      </c>
      <c r="D728" s="27" t="s">
        <v>285</v>
      </c>
    </row>
    <row r="729" spans="1:4" x14ac:dyDescent="0.2">
      <c r="A729" s="27"/>
      <c r="B729" s="27"/>
      <c r="C729" s="27" t="s">
        <v>2941</v>
      </c>
      <c r="D729" s="27" t="s">
        <v>2342</v>
      </c>
    </row>
    <row r="730" spans="1:4" x14ac:dyDescent="0.2">
      <c r="A730" s="27" t="s">
        <v>1766</v>
      </c>
      <c r="B730" s="27" t="s">
        <v>1018</v>
      </c>
      <c r="C730" s="27" t="s">
        <v>703</v>
      </c>
      <c r="D730" s="27" t="s">
        <v>796</v>
      </c>
    </row>
    <row r="731" spans="1:4" x14ac:dyDescent="0.2">
      <c r="A731" s="27"/>
      <c r="B731" s="27"/>
      <c r="C731" s="27" t="s">
        <v>2941</v>
      </c>
      <c r="D731" s="27" t="s">
        <v>285</v>
      </c>
    </row>
    <row r="732" spans="1:4" x14ac:dyDescent="0.2">
      <c r="A732" s="27"/>
      <c r="B732" s="27"/>
      <c r="C732" s="27" t="s">
        <v>2941</v>
      </c>
      <c r="D732" s="27" t="s">
        <v>2342</v>
      </c>
    </row>
    <row r="733" spans="1:4" x14ac:dyDescent="0.2">
      <c r="A733" s="27" t="s">
        <v>2513</v>
      </c>
      <c r="B733" s="27" t="s">
        <v>1433</v>
      </c>
      <c r="C733" s="27" t="s">
        <v>703</v>
      </c>
      <c r="D733" s="27" t="s">
        <v>285</v>
      </c>
    </row>
    <row r="734" spans="1:4" x14ac:dyDescent="0.2">
      <c r="A734" s="27"/>
      <c r="B734" s="27"/>
      <c r="C734" s="27" t="s">
        <v>2941</v>
      </c>
      <c r="D734" s="27" t="s">
        <v>2342</v>
      </c>
    </row>
    <row r="735" spans="1:4" x14ac:dyDescent="0.2">
      <c r="A735" s="27"/>
      <c r="B735" s="27"/>
      <c r="C735" s="27" t="s">
        <v>2941</v>
      </c>
      <c r="D735" s="27" t="s">
        <v>287</v>
      </c>
    </row>
    <row r="736" spans="1:4" x14ac:dyDescent="0.2">
      <c r="A736" s="27" t="s">
        <v>1847</v>
      </c>
      <c r="B736" s="27" t="s">
        <v>549</v>
      </c>
      <c r="C736" s="27" t="s">
        <v>703</v>
      </c>
      <c r="D736" s="27" t="s">
        <v>796</v>
      </c>
    </row>
    <row r="737" spans="1:4" x14ac:dyDescent="0.2">
      <c r="A737" s="27"/>
      <c r="B737" s="27"/>
      <c r="C737" s="27" t="s">
        <v>2941</v>
      </c>
      <c r="D737" s="27" t="s">
        <v>285</v>
      </c>
    </row>
    <row r="738" spans="1:4" x14ac:dyDescent="0.2">
      <c r="A738" s="27"/>
      <c r="B738" s="27"/>
      <c r="C738" s="27" t="s">
        <v>2941</v>
      </c>
      <c r="D738" s="27" t="s">
        <v>2342</v>
      </c>
    </row>
    <row r="739" spans="1:4" x14ac:dyDescent="0.2">
      <c r="A739" s="27"/>
      <c r="B739" s="27"/>
      <c r="C739" s="27" t="s">
        <v>2941</v>
      </c>
      <c r="D739" s="27" t="s">
        <v>797</v>
      </c>
    </row>
    <row r="740" spans="1:4" x14ac:dyDescent="0.2">
      <c r="A740" s="27" t="s">
        <v>1817</v>
      </c>
      <c r="B740" s="27" t="s">
        <v>364</v>
      </c>
      <c r="C740" s="27" t="s">
        <v>703</v>
      </c>
      <c r="D740" s="27" t="s">
        <v>796</v>
      </c>
    </row>
    <row r="741" spans="1:4" x14ac:dyDescent="0.2">
      <c r="A741" s="27"/>
      <c r="B741" s="27"/>
      <c r="C741" s="27" t="s">
        <v>2941</v>
      </c>
      <c r="D741" s="27" t="s">
        <v>285</v>
      </c>
    </row>
    <row r="742" spans="1:4" x14ac:dyDescent="0.2">
      <c r="A742" s="27"/>
      <c r="B742" s="27"/>
      <c r="C742" s="27" t="s">
        <v>2941</v>
      </c>
      <c r="D742" s="27" t="s">
        <v>2342</v>
      </c>
    </row>
    <row r="743" spans="1:4" x14ac:dyDescent="0.2">
      <c r="A743" s="27"/>
      <c r="B743" s="27"/>
      <c r="C743" s="27" t="s">
        <v>2941</v>
      </c>
      <c r="D743" s="27" t="s">
        <v>798</v>
      </c>
    </row>
    <row r="744" spans="1:4" x14ac:dyDescent="0.2">
      <c r="A744" s="27" t="s">
        <v>1812</v>
      </c>
      <c r="B744" s="27" t="s">
        <v>277</v>
      </c>
      <c r="C744" s="27" t="s">
        <v>703</v>
      </c>
      <c r="D744" s="27" t="s">
        <v>796</v>
      </c>
    </row>
    <row r="745" spans="1:4" x14ac:dyDescent="0.2">
      <c r="A745" s="27"/>
      <c r="B745" s="27"/>
      <c r="C745" s="27" t="s">
        <v>2941</v>
      </c>
      <c r="D745" s="27" t="s">
        <v>285</v>
      </c>
    </row>
    <row r="746" spans="1:4" x14ac:dyDescent="0.2">
      <c r="A746" s="27"/>
      <c r="B746" s="27"/>
      <c r="C746" s="27" t="s">
        <v>2941</v>
      </c>
      <c r="D746" s="27" t="s">
        <v>2342</v>
      </c>
    </row>
    <row r="747" spans="1:4" x14ac:dyDescent="0.2">
      <c r="A747" s="27"/>
      <c r="B747" s="27"/>
      <c r="C747" s="27" t="s">
        <v>2941</v>
      </c>
      <c r="D747" s="27" t="s">
        <v>287</v>
      </c>
    </row>
    <row r="748" spans="1:4" x14ac:dyDescent="0.2">
      <c r="A748" s="27" t="s">
        <v>1765</v>
      </c>
      <c r="B748" s="27" t="s">
        <v>958</v>
      </c>
      <c r="C748" s="27" t="s">
        <v>703</v>
      </c>
      <c r="D748" s="27" t="s">
        <v>796</v>
      </c>
    </row>
    <row r="749" spans="1:4" x14ac:dyDescent="0.2">
      <c r="A749" s="27"/>
      <c r="B749" s="27"/>
      <c r="C749" s="27" t="s">
        <v>2941</v>
      </c>
      <c r="D749" s="27" t="s">
        <v>285</v>
      </c>
    </row>
    <row r="750" spans="1:4" x14ac:dyDescent="0.2">
      <c r="A750" s="27"/>
      <c r="B750" s="27"/>
      <c r="C750" s="27" t="s">
        <v>2941</v>
      </c>
      <c r="D750" s="27" t="s">
        <v>2342</v>
      </c>
    </row>
    <row r="751" spans="1:4" x14ac:dyDescent="0.2">
      <c r="A751" s="27"/>
      <c r="B751" s="27"/>
      <c r="C751" s="27" t="s">
        <v>2941</v>
      </c>
      <c r="D751" s="27" t="s">
        <v>797</v>
      </c>
    </row>
    <row r="752" spans="1:4" x14ac:dyDescent="0.2">
      <c r="A752" s="27"/>
      <c r="B752" s="27"/>
      <c r="C752" s="27" t="s">
        <v>2941</v>
      </c>
      <c r="D752" s="27" t="s">
        <v>798</v>
      </c>
    </row>
    <row r="753" spans="1:4" x14ac:dyDescent="0.2">
      <c r="A753" s="27" t="s">
        <v>1810</v>
      </c>
      <c r="B753" s="27" t="s">
        <v>274</v>
      </c>
      <c r="C753" s="27" t="s">
        <v>703</v>
      </c>
      <c r="D753" s="27" t="s">
        <v>285</v>
      </c>
    </row>
    <row r="754" spans="1:4" x14ac:dyDescent="0.2">
      <c r="A754" s="27"/>
      <c r="B754" s="27"/>
      <c r="C754" s="27" t="s">
        <v>2941</v>
      </c>
      <c r="D754" s="27" t="s">
        <v>2342</v>
      </c>
    </row>
    <row r="755" spans="1:4" x14ac:dyDescent="0.2">
      <c r="A755" s="27"/>
      <c r="B755" s="27"/>
      <c r="C755" s="27" t="s">
        <v>2941</v>
      </c>
      <c r="D755" s="27" t="s">
        <v>287</v>
      </c>
    </row>
    <row r="756" spans="1:4" x14ac:dyDescent="0.2">
      <c r="A756" s="27" t="s">
        <v>1807</v>
      </c>
      <c r="B756" s="27" t="s">
        <v>366</v>
      </c>
      <c r="C756" s="27" t="s">
        <v>703</v>
      </c>
      <c r="D756" s="27" t="s">
        <v>796</v>
      </c>
    </row>
    <row r="757" spans="1:4" x14ac:dyDescent="0.2">
      <c r="A757" s="27"/>
      <c r="B757" s="27"/>
      <c r="C757" s="27" t="s">
        <v>2941</v>
      </c>
      <c r="D757" s="27" t="s">
        <v>285</v>
      </c>
    </row>
    <row r="758" spans="1:4" x14ac:dyDescent="0.2">
      <c r="A758" s="27"/>
      <c r="B758" s="27"/>
      <c r="C758" s="27" t="s">
        <v>2941</v>
      </c>
      <c r="D758" s="27" t="s">
        <v>2342</v>
      </c>
    </row>
    <row r="759" spans="1:4" x14ac:dyDescent="0.2">
      <c r="A759" s="27"/>
      <c r="B759" s="27"/>
      <c r="C759" s="27" t="s">
        <v>2941</v>
      </c>
      <c r="D759" s="27" t="s">
        <v>287</v>
      </c>
    </row>
    <row r="760" spans="1:4" x14ac:dyDescent="0.2">
      <c r="A760" s="27" t="s">
        <v>1811</v>
      </c>
      <c r="B760" s="27" t="s">
        <v>276</v>
      </c>
      <c r="C760" s="27" t="s">
        <v>703</v>
      </c>
      <c r="D760" s="27" t="s">
        <v>796</v>
      </c>
    </row>
    <row r="761" spans="1:4" x14ac:dyDescent="0.2">
      <c r="A761" s="27"/>
      <c r="B761" s="27"/>
      <c r="C761" s="27" t="s">
        <v>2941</v>
      </c>
      <c r="D761" s="27" t="s">
        <v>285</v>
      </c>
    </row>
    <row r="762" spans="1:4" x14ac:dyDescent="0.2">
      <c r="A762" s="27"/>
      <c r="B762" s="27"/>
      <c r="C762" s="27" t="s">
        <v>2941</v>
      </c>
      <c r="D762" s="27" t="s">
        <v>2342</v>
      </c>
    </row>
    <row r="763" spans="1:4" x14ac:dyDescent="0.2">
      <c r="A763" s="27"/>
      <c r="B763" s="27"/>
      <c r="C763" s="27" t="s">
        <v>2941</v>
      </c>
      <c r="D763" s="27" t="s">
        <v>287</v>
      </c>
    </row>
    <row r="764" spans="1:4" x14ac:dyDescent="0.2">
      <c r="A764" s="27" t="s">
        <v>1814</v>
      </c>
      <c r="B764" s="27" t="s">
        <v>367</v>
      </c>
      <c r="C764" s="27" t="s">
        <v>703</v>
      </c>
      <c r="D764" s="27" t="s">
        <v>796</v>
      </c>
    </row>
    <row r="765" spans="1:4" x14ac:dyDescent="0.2">
      <c r="A765" s="27"/>
      <c r="B765" s="27"/>
      <c r="C765" s="27" t="s">
        <v>2941</v>
      </c>
      <c r="D765" s="27" t="s">
        <v>285</v>
      </c>
    </row>
    <row r="766" spans="1:4" x14ac:dyDescent="0.2">
      <c r="A766" s="27"/>
      <c r="B766" s="27"/>
      <c r="C766" s="27" t="s">
        <v>2941</v>
      </c>
      <c r="D766" s="27" t="s">
        <v>2342</v>
      </c>
    </row>
    <row r="767" spans="1:4" x14ac:dyDescent="0.2">
      <c r="A767" s="27"/>
      <c r="B767" s="27"/>
      <c r="C767" s="27" t="s">
        <v>2941</v>
      </c>
      <c r="D767" s="27" t="s">
        <v>287</v>
      </c>
    </row>
    <row r="768" spans="1:4" x14ac:dyDescent="0.2">
      <c r="A768" s="27" t="s">
        <v>2943</v>
      </c>
      <c r="B768" s="27" t="s">
        <v>368</v>
      </c>
      <c r="C768" s="27" t="s">
        <v>703</v>
      </c>
      <c r="D768" s="27" t="s">
        <v>796</v>
      </c>
    </row>
    <row r="769" spans="1:4" x14ac:dyDescent="0.2">
      <c r="A769" s="27"/>
      <c r="B769" s="27"/>
      <c r="C769" s="27" t="s">
        <v>2941</v>
      </c>
      <c r="D769" s="27" t="s">
        <v>285</v>
      </c>
    </row>
    <row r="770" spans="1:4" x14ac:dyDescent="0.2">
      <c r="A770" s="27"/>
      <c r="B770" s="27"/>
      <c r="C770" s="27" t="s">
        <v>2941</v>
      </c>
      <c r="D770" s="27" t="s">
        <v>2342</v>
      </c>
    </row>
    <row r="771" spans="1:4" x14ac:dyDescent="0.2">
      <c r="A771" s="27"/>
      <c r="B771" s="27"/>
      <c r="C771" s="27" t="s">
        <v>2941</v>
      </c>
      <c r="D771" s="27" t="s">
        <v>287</v>
      </c>
    </row>
    <row r="772" spans="1:4" x14ac:dyDescent="0.2">
      <c r="A772" s="27" t="s">
        <v>2411</v>
      </c>
      <c r="B772" s="27" t="s">
        <v>370</v>
      </c>
      <c r="C772" s="27" t="s">
        <v>703</v>
      </c>
      <c r="D772" s="27" t="s">
        <v>796</v>
      </c>
    </row>
    <row r="773" spans="1:4" x14ac:dyDescent="0.2">
      <c r="A773" s="27"/>
      <c r="B773" s="27"/>
      <c r="C773" s="27" t="s">
        <v>2941</v>
      </c>
      <c r="D773" s="27" t="s">
        <v>285</v>
      </c>
    </row>
    <row r="774" spans="1:4" x14ac:dyDescent="0.2">
      <c r="A774" s="27"/>
      <c r="B774" s="27"/>
      <c r="C774" s="27" t="s">
        <v>2941</v>
      </c>
      <c r="D774" s="27" t="s">
        <v>2342</v>
      </c>
    </row>
    <row r="775" spans="1:4" x14ac:dyDescent="0.2">
      <c r="A775" s="27"/>
      <c r="B775" s="27"/>
      <c r="C775" s="27" t="s">
        <v>2941</v>
      </c>
      <c r="D775" s="27" t="s">
        <v>797</v>
      </c>
    </row>
    <row r="776" spans="1:4" x14ac:dyDescent="0.2">
      <c r="A776" s="27"/>
      <c r="B776" s="27"/>
      <c r="C776" s="27" t="s">
        <v>2941</v>
      </c>
      <c r="D776" s="27" t="s">
        <v>798</v>
      </c>
    </row>
    <row r="777" spans="1:4" x14ac:dyDescent="0.2">
      <c r="A777" s="27" t="s">
        <v>2415</v>
      </c>
      <c r="B777" s="27" t="s">
        <v>1012</v>
      </c>
      <c r="C777" s="27" t="s">
        <v>703</v>
      </c>
      <c r="D777" s="27" t="s">
        <v>796</v>
      </c>
    </row>
    <row r="778" spans="1:4" x14ac:dyDescent="0.2">
      <c r="A778" s="27"/>
      <c r="B778" s="27"/>
      <c r="C778" s="27" t="s">
        <v>2941</v>
      </c>
      <c r="D778" s="27" t="s">
        <v>285</v>
      </c>
    </row>
    <row r="779" spans="1:4" x14ac:dyDescent="0.2">
      <c r="A779" s="27"/>
      <c r="B779" s="27"/>
      <c r="C779" s="27" t="s">
        <v>2941</v>
      </c>
      <c r="D779" s="27" t="s">
        <v>2342</v>
      </c>
    </row>
    <row r="780" spans="1:4" x14ac:dyDescent="0.2">
      <c r="A780" s="27"/>
      <c r="B780" s="27"/>
      <c r="C780" s="27" t="s">
        <v>2941</v>
      </c>
      <c r="D780" s="27" t="s">
        <v>797</v>
      </c>
    </row>
    <row r="781" spans="1:4" x14ac:dyDescent="0.2">
      <c r="A781" s="27" t="s">
        <v>2498</v>
      </c>
      <c r="B781" s="27" t="s">
        <v>371</v>
      </c>
      <c r="C781" s="27" t="s">
        <v>703</v>
      </c>
      <c r="D781" s="27" t="s">
        <v>796</v>
      </c>
    </row>
    <row r="782" spans="1:4" x14ac:dyDescent="0.2">
      <c r="A782" s="27"/>
      <c r="B782" s="27"/>
      <c r="C782" s="27" t="s">
        <v>2941</v>
      </c>
      <c r="D782" s="27" t="s">
        <v>285</v>
      </c>
    </row>
    <row r="783" spans="1:4" x14ac:dyDescent="0.2">
      <c r="A783" s="27"/>
      <c r="B783" s="27"/>
      <c r="C783" s="27" t="s">
        <v>2941</v>
      </c>
      <c r="D783" s="27" t="s">
        <v>2342</v>
      </c>
    </row>
    <row r="784" spans="1:4" x14ac:dyDescent="0.2">
      <c r="A784" s="27"/>
      <c r="B784" s="27"/>
      <c r="C784" s="27" t="s">
        <v>2941</v>
      </c>
      <c r="D784" s="27" t="s">
        <v>287</v>
      </c>
    </row>
    <row r="785" spans="1:4" x14ac:dyDescent="0.2">
      <c r="A785" s="27" t="s">
        <v>2524</v>
      </c>
      <c r="B785" s="27" t="s">
        <v>227</v>
      </c>
      <c r="C785" s="27" t="s">
        <v>703</v>
      </c>
      <c r="D785" s="27" t="s">
        <v>796</v>
      </c>
    </row>
    <row r="786" spans="1:4" x14ac:dyDescent="0.2">
      <c r="A786" s="27"/>
      <c r="B786" s="27"/>
      <c r="C786" s="27" t="s">
        <v>2941</v>
      </c>
      <c r="D786" s="27" t="s">
        <v>285</v>
      </c>
    </row>
    <row r="787" spans="1:4" x14ac:dyDescent="0.2">
      <c r="A787" s="27"/>
      <c r="B787" s="27"/>
      <c r="C787" s="27" t="s">
        <v>2941</v>
      </c>
      <c r="D787" s="27" t="s">
        <v>2342</v>
      </c>
    </row>
    <row r="788" spans="1:4" x14ac:dyDescent="0.2">
      <c r="A788" s="27"/>
      <c r="B788" s="27"/>
      <c r="C788" s="27" t="s">
        <v>2941</v>
      </c>
      <c r="D788" s="27" t="s">
        <v>287</v>
      </c>
    </row>
    <row r="789" spans="1:4" x14ac:dyDescent="0.2">
      <c r="A789" s="27" t="s">
        <v>2470</v>
      </c>
      <c r="B789" s="27" t="s">
        <v>372</v>
      </c>
      <c r="C789" s="27" t="s">
        <v>703</v>
      </c>
      <c r="D789" s="27" t="s">
        <v>796</v>
      </c>
    </row>
    <row r="790" spans="1:4" x14ac:dyDescent="0.2">
      <c r="A790" s="27"/>
      <c r="B790" s="27"/>
      <c r="C790" s="27" t="s">
        <v>2941</v>
      </c>
      <c r="D790" s="27" t="s">
        <v>285</v>
      </c>
    </row>
    <row r="791" spans="1:4" x14ac:dyDescent="0.2">
      <c r="A791" s="27"/>
      <c r="B791" s="27"/>
      <c r="C791" s="27" t="s">
        <v>2941</v>
      </c>
      <c r="D791" s="27" t="s">
        <v>2342</v>
      </c>
    </row>
    <row r="792" spans="1:4" x14ac:dyDescent="0.2">
      <c r="A792" s="27" t="s">
        <v>1865</v>
      </c>
      <c r="B792" s="27" t="s">
        <v>513</v>
      </c>
      <c r="C792" s="27" t="s">
        <v>703</v>
      </c>
      <c r="D792" s="27" t="s">
        <v>285</v>
      </c>
    </row>
    <row r="793" spans="1:4" x14ac:dyDescent="0.2">
      <c r="A793" s="27" t="s">
        <v>2499</v>
      </c>
      <c r="B793" s="27" t="s">
        <v>114</v>
      </c>
      <c r="C793" s="27" t="s">
        <v>703</v>
      </c>
      <c r="D793" s="27" t="s">
        <v>796</v>
      </c>
    </row>
    <row r="794" spans="1:4" x14ac:dyDescent="0.2">
      <c r="A794" s="27"/>
      <c r="B794" s="27"/>
      <c r="C794" s="27" t="s">
        <v>2941</v>
      </c>
      <c r="D794" s="27" t="s">
        <v>285</v>
      </c>
    </row>
    <row r="795" spans="1:4" x14ac:dyDescent="0.2">
      <c r="A795" s="27"/>
      <c r="B795" s="27"/>
      <c r="C795" s="27" t="s">
        <v>2941</v>
      </c>
      <c r="D795" s="27" t="s">
        <v>2342</v>
      </c>
    </row>
    <row r="796" spans="1:4" x14ac:dyDescent="0.2">
      <c r="A796" s="27"/>
      <c r="B796" s="27"/>
      <c r="C796" s="27" t="s">
        <v>2941</v>
      </c>
      <c r="D796" s="27" t="s">
        <v>287</v>
      </c>
    </row>
    <row r="797" spans="1:4" x14ac:dyDescent="0.2">
      <c r="A797" s="27" t="s">
        <v>2433</v>
      </c>
      <c r="B797" s="27" t="s">
        <v>113</v>
      </c>
      <c r="C797" s="27" t="s">
        <v>703</v>
      </c>
      <c r="D797" s="27" t="s">
        <v>796</v>
      </c>
    </row>
    <row r="798" spans="1:4" x14ac:dyDescent="0.2">
      <c r="A798" s="27"/>
      <c r="B798" s="27"/>
      <c r="C798" s="27" t="s">
        <v>2941</v>
      </c>
      <c r="D798" s="27" t="s">
        <v>285</v>
      </c>
    </row>
    <row r="799" spans="1:4" x14ac:dyDescent="0.2">
      <c r="A799" s="27"/>
      <c r="B799" s="27"/>
      <c r="C799" s="27" t="s">
        <v>2941</v>
      </c>
      <c r="D799" s="27" t="s">
        <v>2342</v>
      </c>
    </row>
    <row r="800" spans="1:4" x14ac:dyDescent="0.2">
      <c r="A800" s="27"/>
      <c r="B800" s="27"/>
      <c r="C800" s="27" t="s">
        <v>2941</v>
      </c>
      <c r="D800" s="27" t="s">
        <v>287</v>
      </c>
    </row>
    <row r="801" spans="1:4" x14ac:dyDescent="0.2">
      <c r="A801" s="27" t="s">
        <v>2516</v>
      </c>
      <c r="B801" s="27" t="s">
        <v>626</v>
      </c>
      <c r="C801" s="27" t="s">
        <v>703</v>
      </c>
      <c r="D801" s="27" t="s">
        <v>796</v>
      </c>
    </row>
    <row r="802" spans="1:4" x14ac:dyDescent="0.2">
      <c r="A802" s="27"/>
      <c r="B802" s="27"/>
      <c r="C802" s="27" t="s">
        <v>2941</v>
      </c>
      <c r="D802" s="27" t="s">
        <v>285</v>
      </c>
    </row>
    <row r="803" spans="1:4" x14ac:dyDescent="0.2">
      <c r="A803" s="27"/>
      <c r="B803" s="27"/>
      <c r="C803" s="27" t="s">
        <v>2941</v>
      </c>
      <c r="D803" s="27" t="s">
        <v>2342</v>
      </c>
    </row>
    <row r="804" spans="1:4" x14ac:dyDescent="0.2">
      <c r="A804" s="27"/>
      <c r="B804" s="27"/>
      <c r="C804" s="27" t="s">
        <v>2941</v>
      </c>
      <c r="D804" s="27" t="s">
        <v>287</v>
      </c>
    </row>
    <row r="805" spans="1:4" x14ac:dyDescent="0.2">
      <c r="A805" s="27" t="s">
        <v>2436</v>
      </c>
      <c r="B805" s="27" t="s">
        <v>115</v>
      </c>
      <c r="C805" s="27" t="s">
        <v>703</v>
      </c>
      <c r="D805" s="27" t="s">
        <v>796</v>
      </c>
    </row>
    <row r="806" spans="1:4" x14ac:dyDescent="0.2">
      <c r="A806" s="27"/>
      <c r="B806" s="27"/>
      <c r="C806" s="27" t="s">
        <v>2941</v>
      </c>
      <c r="D806" s="27" t="s">
        <v>285</v>
      </c>
    </row>
    <row r="807" spans="1:4" x14ac:dyDescent="0.2">
      <c r="A807" s="27"/>
      <c r="B807" s="27"/>
      <c r="C807" s="27" t="s">
        <v>2941</v>
      </c>
      <c r="D807" s="27" t="s">
        <v>2342</v>
      </c>
    </row>
    <row r="808" spans="1:4" x14ac:dyDescent="0.2">
      <c r="A808" s="27" t="s">
        <v>2480</v>
      </c>
      <c r="B808" s="27" t="s">
        <v>116</v>
      </c>
      <c r="C808" s="27" t="s">
        <v>703</v>
      </c>
      <c r="D808" s="27" t="s">
        <v>796</v>
      </c>
    </row>
    <row r="809" spans="1:4" x14ac:dyDescent="0.2">
      <c r="A809" s="27"/>
      <c r="B809" s="27"/>
      <c r="C809" s="27" t="s">
        <v>2941</v>
      </c>
      <c r="D809" s="27" t="s">
        <v>285</v>
      </c>
    </row>
    <row r="810" spans="1:4" x14ac:dyDescent="0.2">
      <c r="A810" s="27"/>
      <c r="B810" s="27"/>
      <c r="C810" s="27" t="s">
        <v>2941</v>
      </c>
      <c r="D810" s="27" t="s">
        <v>2342</v>
      </c>
    </row>
    <row r="811" spans="1:4" x14ac:dyDescent="0.2">
      <c r="A811" s="27"/>
      <c r="B811" s="27"/>
      <c r="C811" s="27" t="s">
        <v>2941</v>
      </c>
      <c r="D811" s="27" t="s">
        <v>287</v>
      </c>
    </row>
    <row r="812" spans="1:4" x14ac:dyDescent="0.2">
      <c r="A812" s="27" t="s">
        <v>2571</v>
      </c>
      <c r="B812" s="27" t="s">
        <v>118</v>
      </c>
      <c r="C812" s="27" t="s">
        <v>703</v>
      </c>
      <c r="D812" s="27" t="s">
        <v>285</v>
      </c>
    </row>
    <row r="813" spans="1:4" x14ac:dyDescent="0.2">
      <c r="A813" s="27"/>
      <c r="B813" s="27"/>
      <c r="C813" s="27" t="s">
        <v>2941</v>
      </c>
      <c r="D813" s="27" t="s">
        <v>2342</v>
      </c>
    </row>
    <row r="814" spans="1:4" x14ac:dyDescent="0.2">
      <c r="A814" s="27"/>
      <c r="B814" s="27"/>
      <c r="C814" s="27" t="s">
        <v>2941</v>
      </c>
      <c r="D814" s="27" t="s">
        <v>287</v>
      </c>
    </row>
    <row r="815" spans="1:4" x14ac:dyDescent="0.2">
      <c r="A815" s="27" t="s">
        <v>2465</v>
      </c>
      <c r="B815" s="27" t="s">
        <v>117</v>
      </c>
      <c r="C815" s="27" t="s">
        <v>703</v>
      </c>
      <c r="D815" s="27" t="s">
        <v>796</v>
      </c>
    </row>
    <row r="816" spans="1:4" x14ac:dyDescent="0.2">
      <c r="A816" s="27"/>
      <c r="B816" s="27"/>
      <c r="C816" s="27" t="s">
        <v>2941</v>
      </c>
      <c r="D816" s="27" t="s">
        <v>285</v>
      </c>
    </row>
    <row r="817" spans="1:4" x14ac:dyDescent="0.2">
      <c r="A817" s="27"/>
      <c r="B817" s="27"/>
      <c r="C817" s="27" t="s">
        <v>2941</v>
      </c>
      <c r="D817" s="27" t="s">
        <v>2342</v>
      </c>
    </row>
    <row r="818" spans="1:4" x14ac:dyDescent="0.2">
      <c r="A818" s="27"/>
      <c r="B818" s="27"/>
      <c r="C818" s="27" t="s">
        <v>2941</v>
      </c>
      <c r="D818" s="27" t="s">
        <v>287</v>
      </c>
    </row>
    <row r="819" spans="1:4" x14ac:dyDescent="0.2">
      <c r="A819" s="27" t="s">
        <v>2514</v>
      </c>
      <c r="B819" s="27" t="s">
        <v>627</v>
      </c>
      <c r="C819" s="27" t="s">
        <v>703</v>
      </c>
      <c r="D819" s="27" t="s">
        <v>285</v>
      </c>
    </row>
    <row r="820" spans="1:4" x14ac:dyDescent="0.2">
      <c r="A820" s="27"/>
      <c r="B820" s="27"/>
      <c r="C820" s="27" t="s">
        <v>2941</v>
      </c>
      <c r="D820" s="27" t="s">
        <v>2342</v>
      </c>
    </row>
    <row r="821" spans="1:4" x14ac:dyDescent="0.2">
      <c r="A821" s="27"/>
      <c r="B821" s="27"/>
      <c r="C821" s="27" t="s">
        <v>2941</v>
      </c>
      <c r="D821" s="27" t="s">
        <v>287</v>
      </c>
    </row>
    <row r="822" spans="1:4" x14ac:dyDescent="0.2">
      <c r="A822" s="27" t="s">
        <v>2487</v>
      </c>
      <c r="B822" s="27" t="s">
        <v>119</v>
      </c>
      <c r="C822" s="27" t="s">
        <v>703</v>
      </c>
      <c r="D822" s="27" t="s">
        <v>796</v>
      </c>
    </row>
    <row r="823" spans="1:4" x14ac:dyDescent="0.2">
      <c r="A823" s="27"/>
      <c r="B823" s="27"/>
      <c r="C823" s="27" t="s">
        <v>2941</v>
      </c>
      <c r="D823" s="27" t="s">
        <v>285</v>
      </c>
    </row>
    <row r="824" spans="1:4" x14ac:dyDescent="0.2">
      <c r="A824" s="27"/>
      <c r="B824" s="27"/>
      <c r="C824" s="27" t="s">
        <v>2941</v>
      </c>
      <c r="D824" s="27" t="s">
        <v>2342</v>
      </c>
    </row>
    <row r="825" spans="1:4" x14ac:dyDescent="0.2">
      <c r="A825" s="27"/>
      <c r="B825" s="27"/>
      <c r="C825" s="27" t="s">
        <v>2941</v>
      </c>
      <c r="D825" s="27" t="s">
        <v>287</v>
      </c>
    </row>
    <row r="826" spans="1:4" x14ac:dyDescent="0.2">
      <c r="A826" s="27" t="s">
        <v>2463</v>
      </c>
      <c r="B826" s="27" t="s">
        <v>120</v>
      </c>
      <c r="C826" s="27" t="s">
        <v>703</v>
      </c>
      <c r="D826" s="27" t="s">
        <v>796</v>
      </c>
    </row>
    <row r="827" spans="1:4" x14ac:dyDescent="0.2">
      <c r="A827" s="27"/>
      <c r="B827" s="27"/>
      <c r="C827" s="27" t="s">
        <v>2941</v>
      </c>
      <c r="D827" s="27" t="s">
        <v>285</v>
      </c>
    </row>
    <row r="828" spans="1:4" x14ac:dyDescent="0.2">
      <c r="A828" s="27"/>
      <c r="B828" s="27"/>
      <c r="C828" s="27" t="s">
        <v>2941</v>
      </c>
      <c r="D828" s="27" t="s">
        <v>2342</v>
      </c>
    </row>
    <row r="829" spans="1:4" x14ac:dyDescent="0.2">
      <c r="A829" s="27" t="s">
        <v>2568</v>
      </c>
      <c r="B829" s="27" t="s">
        <v>121</v>
      </c>
      <c r="C829" s="27" t="s">
        <v>703</v>
      </c>
      <c r="D829" s="27" t="s">
        <v>285</v>
      </c>
    </row>
    <row r="830" spans="1:4" x14ac:dyDescent="0.2">
      <c r="A830" s="27"/>
      <c r="B830" s="27"/>
      <c r="C830" s="27" t="s">
        <v>2941</v>
      </c>
      <c r="D830" s="27" t="s">
        <v>2342</v>
      </c>
    </row>
    <row r="831" spans="1:4" x14ac:dyDescent="0.2">
      <c r="A831" s="27"/>
      <c r="B831" s="27"/>
      <c r="C831" s="27" t="s">
        <v>2941</v>
      </c>
      <c r="D831" s="27" t="s">
        <v>287</v>
      </c>
    </row>
    <row r="832" spans="1:4" x14ac:dyDescent="0.2">
      <c r="A832" s="27" t="s">
        <v>2509</v>
      </c>
      <c r="B832" s="27" t="s">
        <v>122</v>
      </c>
      <c r="C832" s="27" t="s">
        <v>703</v>
      </c>
      <c r="D832" s="27" t="s">
        <v>796</v>
      </c>
    </row>
    <row r="833" spans="1:4" x14ac:dyDescent="0.2">
      <c r="A833" s="27"/>
      <c r="B833" s="27"/>
      <c r="C833" s="27" t="s">
        <v>2941</v>
      </c>
      <c r="D833" s="27" t="s">
        <v>285</v>
      </c>
    </row>
    <row r="834" spans="1:4" x14ac:dyDescent="0.2">
      <c r="A834" s="27"/>
      <c r="B834" s="27"/>
      <c r="C834" s="27" t="s">
        <v>2941</v>
      </c>
      <c r="D834" s="27" t="s">
        <v>2342</v>
      </c>
    </row>
    <row r="835" spans="1:4" x14ac:dyDescent="0.2">
      <c r="A835" s="27"/>
      <c r="B835" s="27"/>
      <c r="C835" s="27" t="s">
        <v>2941</v>
      </c>
      <c r="D835" s="27" t="s">
        <v>287</v>
      </c>
    </row>
    <row r="836" spans="1:4" x14ac:dyDescent="0.2">
      <c r="A836" s="27" t="s">
        <v>2505</v>
      </c>
      <c r="B836" s="27" t="s">
        <v>123</v>
      </c>
      <c r="C836" s="27" t="s">
        <v>703</v>
      </c>
      <c r="D836" s="27" t="s">
        <v>796</v>
      </c>
    </row>
    <row r="837" spans="1:4" x14ac:dyDescent="0.2">
      <c r="A837" s="27"/>
      <c r="B837" s="27"/>
      <c r="C837" s="27" t="s">
        <v>2941</v>
      </c>
      <c r="D837" s="27" t="s">
        <v>285</v>
      </c>
    </row>
    <row r="838" spans="1:4" x14ac:dyDescent="0.2">
      <c r="A838" s="27"/>
      <c r="B838" s="27"/>
      <c r="C838" s="27" t="s">
        <v>2941</v>
      </c>
      <c r="D838" s="27" t="s">
        <v>2342</v>
      </c>
    </row>
    <row r="839" spans="1:4" x14ac:dyDescent="0.2">
      <c r="A839" s="27"/>
      <c r="B839" s="27"/>
      <c r="C839" s="27" t="s">
        <v>2941</v>
      </c>
      <c r="D839" s="27" t="s">
        <v>287</v>
      </c>
    </row>
    <row r="840" spans="1:4" x14ac:dyDescent="0.2">
      <c r="A840" s="27" t="s">
        <v>2457</v>
      </c>
      <c r="B840" s="27" t="s">
        <v>124</v>
      </c>
      <c r="C840" s="27" t="s">
        <v>703</v>
      </c>
      <c r="D840" s="27" t="s">
        <v>796</v>
      </c>
    </row>
    <row r="841" spans="1:4" x14ac:dyDescent="0.2">
      <c r="A841" s="27"/>
      <c r="B841" s="27"/>
      <c r="C841" s="27" t="s">
        <v>2941</v>
      </c>
      <c r="D841" s="27" t="s">
        <v>285</v>
      </c>
    </row>
    <row r="842" spans="1:4" x14ac:dyDescent="0.2">
      <c r="A842" s="27"/>
      <c r="B842" s="27"/>
      <c r="C842" s="27" t="s">
        <v>2941</v>
      </c>
      <c r="D842" s="27" t="s">
        <v>2342</v>
      </c>
    </row>
    <row r="843" spans="1:4" x14ac:dyDescent="0.2">
      <c r="A843" s="27"/>
      <c r="B843" s="27"/>
      <c r="C843" s="27" t="s">
        <v>2941</v>
      </c>
      <c r="D843" s="27" t="s">
        <v>287</v>
      </c>
    </row>
    <row r="844" spans="1:4" x14ac:dyDescent="0.2">
      <c r="A844" s="27" t="s">
        <v>2418</v>
      </c>
      <c r="B844" s="27" t="s">
        <v>580</v>
      </c>
      <c r="C844" s="27" t="s">
        <v>703</v>
      </c>
      <c r="D844" s="27" t="s">
        <v>796</v>
      </c>
    </row>
    <row r="845" spans="1:4" x14ac:dyDescent="0.2">
      <c r="A845" s="27"/>
      <c r="B845" s="27"/>
      <c r="C845" s="27" t="s">
        <v>2941</v>
      </c>
      <c r="D845" s="27" t="s">
        <v>285</v>
      </c>
    </row>
    <row r="846" spans="1:4" x14ac:dyDescent="0.2">
      <c r="A846" s="27"/>
      <c r="B846" s="27"/>
      <c r="C846" s="27" t="s">
        <v>2941</v>
      </c>
      <c r="D846" s="27" t="s">
        <v>2342</v>
      </c>
    </row>
    <row r="847" spans="1:4" x14ac:dyDescent="0.2">
      <c r="A847" s="27"/>
      <c r="B847" s="27"/>
      <c r="C847" s="27" t="s">
        <v>2941</v>
      </c>
      <c r="D847" s="27" t="s">
        <v>287</v>
      </c>
    </row>
    <row r="848" spans="1:4" x14ac:dyDescent="0.2">
      <c r="A848" s="27" t="s">
        <v>2473</v>
      </c>
      <c r="B848" s="27" t="s">
        <v>125</v>
      </c>
      <c r="C848" s="27" t="s">
        <v>703</v>
      </c>
      <c r="D848" s="27" t="s">
        <v>796</v>
      </c>
    </row>
    <row r="849" spans="1:4" x14ac:dyDescent="0.2">
      <c r="A849" s="27"/>
      <c r="B849" s="27"/>
      <c r="C849" s="27" t="s">
        <v>2941</v>
      </c>
      <c r="D849" s="27" t="s">
        <v>285</v>
      </c>
    </row>
    <row r="850" spans="1:4" x14ac:dyDescent="0.2">
      <c r="A850" s="27"/>
      <c r="B850" s="27"/>
      <c r="C850" s="27" t="s">
        <v>2941</v>
      </c>
      <c r="D850" s="27" t="s">
        <v>2342</v>
      </c>
    </row>
    <row r="851" spans="1:4" x14ac:dyDescent="0.2">
      <c r="A851" s="27"/>
      <c r="B851" s="27"/>
      <c r="C851" s="27" t="s">
        <v>2941</v>
      </c>
      <c r="D851" s="27" t="s">
        <v>287</v>
      </c>
    </row>
    <row r="852" spans="1:4" x14ac:dyDescent="0.2">
      <c r="A852" s="27" t="s">
        <v>2442</v>
      </c>
      <c r="B852" s="27" t="s">
        <v>126</v>
      </c>
      <c r="C852" s="27" t="s">
        <v>703</v>
      </c>
      <c r="D852" s="27" t="s">
        <v>796</v>
      </c>
    </row>
    <row r="853" spans="1:4" x14ac:dyDescent="0.2">
      <c r="A853" s="27"/>
      <c r="B853" s="27"/>
      <c r="C853" s="27" t="s">
        <v>2941</v>
      </c>
      <c r="D853" s="27" t="s">
        <v>285</v>
      </c>
    </row>
    <row r="854" spans="1:4" x14ac:dyDescent="0.2">
      <c r="A854" s="27"/>
      <c r="B854" s="27"/>
      <c r="C854" s="27" t="s">
        <v>2941</v>
      </c>
      <c r="D854" s="27" t="s">
        <v>2342</v>
      </c>
    </row>
    <row r="855" spans="1:4" x14ac:dyDescent="0.2">
      <c r="A855" s="27"/>
      <c r="B855" s="27"/>
      <c r="C855" s="27" t="s">
        <v>2941</v>
      </c>
      <c r="D855" s="27" t="s">
        <v>287</v>
      </c>
    </row>
    <row r="856" spans="1:4" x14ac:dyDescent="0.2">
      <c r="A856" s="27"/>
      <c r="B856" s="27"/>
      <c r="C856" s="27" t="s">
        <v>2941</v>
      </c>
      <c r="D856" s="27" t="s">
        <v>1062</v>
      </c>
    </row>
    <row r="857" spans="1:4" x14ac:dyDescent="0.2">
      <c r="A857" s="27" t="s">
        <v>2412</v>
      </c>
      <c r="B857" s="27" t="s">
        <v>392</v>
      </c>
      <c r="C857" s="27" t="s">
        <v>2050</v>
      </c>
      <c r="D857" s="27" t="s">
        <v>796</v>
      </c>
    </row>
    <row r="858" spans="1:4" x14ac:dyDescent="0.2">
      <c r="A858" s="27"/>
      <c r="B858" s="27"/>
      <c r="C858" s="27" t="s">
        <v>2941</v>
      </c>
      <c r="D858" s="27" t="s">
        <v>797</v>
      </c>
    </row>
    <row r="859" spans="1:4" x14ac:dyDescent="0.2">
      <c r="A859" s="27" t="s">
        <v>2042</v>
      </c>
      <c r="B859" s="27" t="s">
        <v>2043</v>
      </c>
      <c r="C859" s="27" t="s">
        <v>2050</v>
      </c>
      <c r="D859" s="27" t="s">
        <v>796</v>
      </c>
    </row>
    <row r="860" spans="1:4" x14ac:dyDescent="0.2">
      <c r="A860" s="27" t="s">
        <v>2406</v>
      </c>
      <c r="B860" s="27" t="s">
        <v>377</v>
      </c>
      <c r="C860" s="27" t="s">
        <v>2050</v>
      </c>
      <c r="D860" s="27" t="s">
        <v>796</v>
      </c>
    </row>
    <row r="861" spans="1:4" x14ac:dyDescent="0.2">
      <c r="A861" s="27"/>
      <c r="B861" s="27"/>
      <c r="C861" s="27" t="s">
        <v>2941</v>
      </c>
      <c r="D861" s="27" t="s">
        <v>797</v>
      </c>
    </row>
    <row r="862" spans="1:4" x14ac:dyDescent="0.2">
      <c r="A862" s="27"/>
      <c r="B862" s="27"/>
      <c r="C862" s="27" t="s">
        <v>2941</v>
      </c>
      <c r="D862" s="27" t="s">
        <v>798</v>
      </c>
    </row>
    <row r="863" spans="1:4" x14ac:dyDescent="0.2">
      <c r="A863" s="27" t="s">
        <v>2440</v>
      </c>
      <c r="B863" s="27" t="s">
        <v>310</v>
      </c>
      <c r="C863" s="27" t="s">
        <v>2050</v>
      </c>
      <c r="D863" s="27" t="s">
        <v>796</v>
      </c>
    </row>
    <row r="864" spans="1:4" x14ac:dyDescent="0.2">
      <c r="A864" s="27" t="s">
        <v>2579</v>
      </c>
      <c r="B864" s="27" t="s">
        <v>873</v>
      </c>
      <c r="C864" s="27" t="s">
        <v>2050</v>
      </c>
      <c r="D864" s="27" t="s">
        <v>800</v>
      </c>
    </row>
    <row r="865" spans="1:4" x14ac:dyDescent="0.2">
      <c r="A865" s="27"/>
      <c r="B865" s="27"/>
      <c r="C865" s="27" t="s">
        <v>2941</v>
      </c>
      <c r="D865" s="27" t="s">
        <v>796</v>
      </c>
    </row>
    <row r="866" spans="1:4" x14ac:dyDescent="0.2">
      <c r="A866" s="27" t="s">
        <v>2567</v>
      </c>
      <c r="B866" s="27" t="s">
        <v>874</v>
      </c>
      <c r="C866" s="27" t="s">
        <v>2050</v>
      </c>
      <c r="D866" s="27" t="s">
        <v>800</v>
      </c>
    </row>
    <row r="867" spans="1:4" x14ac:dyDescent="0.2">
      <c r="A867" s="27"/>
      <c r="B867" s="27"/>
      <c r="C867" s="27" t="s">
        <v>2941</v>
      </c>
      <c r="D867" s="27" t="s">
        <v>796</v>
      </c>
    </row>
    <row r="868" spans="1:4" x14ac:dyDescent="0.2">
      <c r="A868" s="27" t="s">
        <v>2580</v>
      </c>
      <c r="B868" s="27" t="s">
        <v>875</v>
      </c>
      <c r="C868" s="27" t="s">
        <v>2050</v>
      </c>
      <c r="D868" s="27" t="s">
        <v>800</v>
      </c>
    </row>
    <row r="869" spans="1:4" x14ac:dyDescent="0.2">
      <c r="A869" s="27"/>
      <c r="B869" s="27"/>
      <c r="C869" s="27" t="s">
        <v>2941</v>
      </c>
      <c r="D869" s="27" t="s">
        <v>796</v>
      </c>
    </row>
    <row r="870" spans="1:4" x14ac:dyDescent="0.2">
      <c r="A870" s="27" t="s">
        <v>2581</v>
      </c>
      <c r="B870" s="27" t="s">
        <v>872</v>
      </c>
      <c r="C870" s="27" t="s">
        <v>2050</v>
      </c>
      <c r="D870" s="27" t="s">
        <v>800</v>
      </c>
    </row>
    <row r="871" spans="1:4" x14ac:dyDescent="0.2">
      <c r="A871" s="27"/>
      <c r="B871" s="27"/>
      <c r="C871" s="27" t="s">
        <v>2941</v>
      </c>
      <c r="D871" s="27" t="s">
        <v>796</v>
      </c>
    </row>
    <row r="872" spans="1:4" x14ac:dyDescent="0.2">
      <c r="A872" s="27" t="s">
        <v>2543</v>
      </c>
      <c r="B872" s="27" t="s">
        <v>55</v>
      </c>
      <c r="C872" s="27" t="s">
        <v>2050</v>
      </c>
      <c r="D872" s="27" t="s">
        <v>800</v>
      </c>
    </row>
    <row r="873" spans="1:4" x14ac:dyDescent="0.2">
      <c r="A873" s="27"/>
      <c r="B873" s="27"/>
      <c r="C873" s="27" t="s">
        <v>2941</v>
      </c>
      <c r="D873" s="27" t="s">
        <v>796</v>
      </c>
    </row>
    <row r="874" spans="1:4" x14ac:dyDescent="0.2">
      <c r="A874" s="27" t="s">
        <v>2482</v>
      </c>
      <c r="B874" s="27" t="s">
        <v>52</v>
      </c>
      <c r="C874" s="27" t="s">
        <v>2050</v>
      </c>
      <c r="D874" s="27" t="s">
        <v>800</v>
      </c>
    </row>
    <row r="875" spans="1:4" x14ac:dyDescent="0.2">
      <c r="A875" s="27"/>
      <c r="B875" s="27"/>
      <c r="C875" s="27" t="s">
        <v>2941</v>
      </c>
      <c r="D875" s="27" t="s">
        <v>796</v>
      </c>
    </row>
    <row r="876" spans="1:4" x14ac:dyDescent="0.2">
      <c r="A876" s="27" t="s">
        <v>2437</v>
      </c>
      <c r="B876" s="27" t="s">
        <v>53</v>
      </c>
      <c r="C876" s="27" t="s">
        <v>2050</v>
      </c>
      <c r="D876" s="27" t="s">
        <v>800</v>
      </c>
    </row>
    <row r="877" spans="1:4" x14ac:dyDescent="0.2">
      <c r="A877" s="27"/>
      <c r="B877" s="27"/>
      <c r="C877" s="27" t="s">
        <v>2941</v>
      </c>
      <c r="D877" s="27" t="s">
        <v>796</v>
      </c>
    </row>
    <row r="878" spans="1:4" x14ac:dyDescent="0.2">
      <c r="A878" s="27" t="s">
        <v>2422</v>
      </c>
      <c r="B878" s="27" t="s">
        <v>54</v>
      </c>
      <c r="C878" s="27" t="s">
        <v>2050</v>
      </c>
      <c r="D878" s="27" t="s">
        <v>800</v>
      </c>
    </row>
    <row r="879" spans="1:4" x14ac:dyDescent="0.2">
      <c r="A879" s="27"/>
      <c r="B879" s="27"/>
      <c r="C879" s="27" t="s">
        <v>2941</v>
      </c>
      <c r="D879" s="27" t="s">
        <v>796</v>
      </c>
    </row>
    <row r="880" spans="1:4" x14ac:dyDescent="0.2">
      <c r="A880" s="27" t="s">
        <v>2489</v>
      </c>
      <c r="B880" s="27" t="s">
        <v>56</v>
      </c>
      <c r="C880" s="27" t="s">
        <v>2050</v>
      </c>
      <c r="D880" s="27" t="s">
        <v>800</v>
      </c>
    </row>
    <row r="881" spans="1:4" x14ac:dyDescent="0.2">
      <c r="A881" s="27"/>
      <c r="B881" s="27"/>
      <c r="C881" s="27" t="s">
        <v>2941</v>
      </c>
      <c r="D881" s="27" t="s">
        <v>796</v>
      </c>
    </row>
    <row r="882" spans="1:4" x14ac:dyDescent="0.2">
      <c r="A882" s="27" t="s">
        <v>2454</v>
      </c>
      <c r="B882" s="27" t="s">
        <v>51</v>
      </c>
      <c r="C882" s="27" t="s">
        <v>2050</v>
      </c>
      <c r="D882" s="27" t="s">
        <v>800</v>
      </c>
    </row>
    <row r="883" spans="1:4" x14ac:dyDescent="0.2">
      <c r="A883" s="27"/>
      <c r="B883" s="27"/>
      <c r="C883" s="27" t="s">
        <v>2941</v>
      </c>
      <c r="D883" s="27" t="s">
        <v>796</v>
      </c>
    </row>
    <row r="884" spans="1:4" x14ac:dyDescent="0.2">
      <c r="A884" s="27" t="s">
        <v>2541</v>
      </c>
      <c r="B884" s="27" t="s">
        <v>399</v>
      </c>
      <c r="C884" s="27" t="s">
        <v>2050</v>
      </c>
      <c r="D884" s="27" t="s">
        <v>796</v>
      </c>
    </row>
    <row r="885" spans="1:4" x14ac:dyDescent="0.2">
      <c r="A885" s="27" t="s">
        <v>2409</v>
      </c>
      <c r="B885" s="27" t="s">
        <v>378</v>
      </c>
      <c r="C885" s="27" t="s">
        <v>2050</v>
      </c>
      <c r="D885" s="27" t="s">
        <v>796</v>
      </c>
    </row>
    <row r="886" spans="1:4" x14ac:dyDescent="0.2">
      <c r="A886" s="27"/>
      <c r="B886" s="27"/>
      <c r="C886" s="27" t="s">
        <v>2941</v>
      </c>
      <c r="D886" s="27" t="s">
        <v>798</v>
      </c>
    </row>
    <row r="887" spans="1:4" x14ac:dyDescent="0.2">
      <c r="A887" s="27" t="s">
        <v>2469</v>
      </c>
      <c r="B887" s="27" t="s">
        <v>393</v>
      </c>
      <c r="C887" s="27" t="s">
        <v>2050</v>
      </c>
      <c r="D887" s="27" t="s">
        <v>796</v>
      </c>
    </row>
    <row r="888" spans="1:4" x14ac:dyDescent="0.2">
      <c r="A888" s="27" t="s">
        <v>2064</v>
      </c>
      <c r="B888" s="27" t="s">
        <v>192</v>
      </c>
      <c r="C888" s="27" t="s">
        <v>2050</v>
      </c>
      <c r="D888" s="27" t="s">
        <v>796</v>
      </c>
    </row>
    <row r="889" spans="1:4" x14ac:dyDescent="0.2">
      <c r="A889" s="27" t="s">
        <v>2054</v>
      </c>
      <c r="B889" s="27" t="s">
        <v>187</v>
      </c>
      <c r="C889" s="27" t="s">
        <v>2050</v>
      </c>
      <c r="D889" s="27" t="s">
        <v>800</v>
      </c>
    </row>
    <row r="890" spans="1:4" x14ac:dyDescent="0.2">
      <c r="A890" s="27"/>
      <c r="B890" s="27"/>
      <c r="C890" s="27" t="s">
        <v>2941</v>
      </c>
      <c r="D890" s="27" t="s">
        <v>796</v>
      </c>
    </row>
    <row r="891" spans="1:4" x14ac:dyDescent="0.2">
      <c r="A891" s="27" t="s">
        <v>2055</v>
      </c>
      <c r="B891" s="27" t="s">
        <v>510</v>
      </c>
      <c r="C891" s="27" t="s">
        <v>2050</v>
      </c>
      <c r="D891" s="27" t="s">
        <v>796</v>
      </c>
    </row>
    <row r="892" spans="1:4" x14ac:dyDescent="0.2">
      <c r="A892" s="27" t="s">
        <v>2069</v>
      </c>
      <c r="B892" s="27" t="s">
        <v>34</v>
      </c>
      <c r="C892" s="27" t="s">
        <v>2050</v>
      </c>
      <c r="D892" s="27" t="s">
        <v>800</v>
      </c>
    </row>
    <row r="893" spans="1:4" x14ac:dyDescent="0.2">
      <c r="A893" s="27"/>
      <c r="B893" s="27"/>
      <c r="C893" s="27" t="s">
        <v>2941</v>
      </c>
      <c r="D893" s="27" t="s">
        <v>796</v>
      </c>
    </row>
    <row r="894" spans="1:4" x14ac:dyDescent="0.2">
      <c r="A894" s="27" t="s">
        <v>2068</v>
      </c>
      <c r="B894" s="27" t="s">
        <v>33</v>
      </c>
      <c r="C894" s="27" t="s">
        <v>2050</v>
      </c>
      <c r="D894" s="27" t="s">
        <v>800</v>
      </c>
    </row>
    <row r="895" spans="1:4" x14ac:dyDescent="0.2">
      <c r="A895" s="27"/>
      <c r="B895" s="27"/>
      <c r="C895" s="27" t="s">
        <v>2941</v>
      </c>
      <c r="D895" s="27" t="s">
        <v>796</v>
      </c>
    </row>
    <row r="896" spans="1:4" x14ac:dyDescent="0.2">
      <c r="A896" s="27" t="s">
        <v>2061</v>
      </c>
      <c r="B896" s="27" t="s">
        <v>32</v>
      </c>
      <c r="C896" s="27" t="s">
        <v>2050</v>
      </c>
      <c r="D896" s="27" t="s">
        <v>800</v>
      </c>
    </row>
    <row r="897" spans="1:4" x14ac:dyDescent="0.2">
      <c r="A897" s="27"/>
      <c r="B897" s="27"/>
      <c r="C897" s="27" t="s">
        <v>2941</v>
      </c>
      <c r="D897" s="27" t="s">
        <v>796</v>
      </c>
    </row>
    <row r="898" spans="1:4" x14ac:dyDescent="0.2">
      <c r="A898" s="27" t="s">
        <v>2072</v>
      </c>
      <c r="B898" s="27" t="s">
        <v>31</v>
      </c>
      <c r="C898" s="27" t="s">
        <v>2050</v>
      </c>
      <c r="D898" s="27" t="s">
        <v>800</v>
      </c>
    </row>
    <row r="899" spans="1:4" x14ac:dyDescent="0.2">
      <c r="A899" s="27"/>
      <c r="B899" s="27"/>
      <c r="C899" s="27" t="s">
        <v>2941</v>
      </c>
      <c r="D899" s="27" t="s">
        <v>796</v>
      </c>
    </row>
    <row r="900" spans="1:4" x14ac:dyDescent="0.2">
      <c r="A900" s="27" t="s">
        <v>2063</v>
      </c>
      <c r="B900" s="27" t="s">
        <v>30</v>
      </c>
      <c r="C900" s="27" t="s">
        <v>2050</v>
      </c>
      <c r="D900" s="27" t="s">
        <v>800</v>
      </c>
    </row>
    <row r="901" spans="1:4" x14ac:dyDescent="0.2">
      <c r="A901" s="27"/>
      <c r="B901" s="27"/>
      <c r="C901" s="27" t="s">
        <v>2941</v>
      </c>
      <c r="D901" s="27" t="s">
        <v>796</v>
      </c>
    </row>
    <row r="902" spans="1:4" x14ac:dyDescent="0.2">
      <c r="A902" s="27" t="s">
        <v>2071</v>
      </c>
      <c r="B902" s="27" t="s">
        <v>29</v>
      </c>
      <c r="C902" s="27" t="s">
        <v>2050</v>
      </c>
      <c r="D902" s="27" t="s">
        <v>800</v>
      </c>
    </row>
    <row r="903" spans="1:4" x14ac:dyDescent="0.2">
      <c r="A903" s="27"/>
      <c r="B903" s="27"/>
      <c r="C903" s="27" t="s">
        <v>2941</v>
      </c>
      <c r="D903" s="27" t="s">
        <v>796</v>
      </c>
    </row>
    <row r="904" spans="1:4" x14ac:dyDescent="0.2">
      <c r="A904" s="27" t="s">
        <v>2715</v>
      </c>
      <c r="B904" s="27" t="s">
        <v>2709</v>
      </c>
      <c r="C904" s="27" t="s">
        <v>2050</v>
      </c>
      <c r="D904" s="27" t="s">
        <v>796</v>
      </c>
    </row>
    <row r="905" spans="1:4" x14ac:dyDescent="0.2">
      <c r="A905" s="27" t="s">
        <v>2059</v>
      </c>
      <c r="B905" s="27" t="s">
        <v>660</v>
      </c>
      <c r="C905" s="27" t="s">
        <v>2050</v>
      </c>
      <c r="D905" s="27" t="s">
        <v>796</v>
      </c>
    </row>
    <row r="906" spans="1:4" x14ac:dyDescent="0.2">
      <c r="A906" s="27"/>
      <c r="B906" s="27"/>
      <c r="C906" s="27" t="s">
        <v>2941</v>
      </c>
      <c r="D906" s="27" t="s">
        <v>287</v>
      </c>
    </row>
    <row r="907" spans="1:4" x14ac:dyDescent="0.2">
      <c r="A907" s="27" t="s">
        <v>2062</v>
      </c>
      <c r="B907" s="27" t="s">
        <v>659</v>
      </c>
      <c r="C907" s="27" t="s">
        <v>2050</v>
      </c>
      <c r="D907" s="27" t="s">
        <v>796</v>
      </c>
    </row>
    <row r="908" spans="1:4" x14ac:dyDescent="0.2">
      <c r="A908" s="27"/>
      <c r="B908" s="27"/>
      <c r="C908" s="27" t="s">
        <v>2941</v>
      </c>
      <c r="D908" s="27" t="s">
        <v>287</v>
      </c>
    </row>
    <row r="909" spans="1:4" x14ac:dyDescent="0.2">
      <c r="A909" s="27" t="s">
        <v>2066</v>
      </c>
      <c r="B909" s="27" t="s">
        <v>303</v>
      </c>
      <c r="C909" s="27" t="s">
        <v>2050</v>
      </c>
      <c r="D909" s="27" t="s">
        <v>796</v>
      </c>
    </row>
    <row r="910" spans="1:4" x14ac:dyDescent="0.2">
      <c r="A910" s="27" t="s">
        <v>2070</v>
      </c>
      <c r="B910" s="27" t="s">
        <v>45</v>
      </c>
      <c r="C910" s="27" t="s">
        <v>2050</v>
      </c>
      <c r="D910" s="27" t="s">
        <v>796</v>
      </c>
    </row>
    <row r="911" spans="1:4" x14ac:dyDescent="0.2">
      <c r="A911" s="27" t="s">
        <v>2067</v>
      </c>
      <c r="B911" s="27" t="s">
        <v>44</v>
      </c>
      <c r="C911" s="27" t="s">
        <v>2050</v>
      </c>
      <c r="D911" s="27" t="s">
        <v>796</v>
      </c>
    </row>
    <row r="912" spans="1:4" x14ac:dyDescent="0.2">
      <c r="A912" s="27" t="s">
        <v>2053</v>
      </c>
      <c r="B912" s="27" t="s">
        <v>278</v>
      </c>
      <c r="C912" s="27" t="s">
        <v>2050</v>
      </c>
      <c r="D912" s="27" t="s">
        <v>796</v>
      </c>
    </row>
    <row r="913" spans="1:4" x14ac:dyDescent="0.2">
      <c r="A913" s="27" t="s">
        <v>2060</v>
      </c>
      <c r="B913" s="27" t="s">
        <v>47</v>
      </c>
      <c r="C913" s="27" t="s">
        <v>2050</v>
      </c>
      <c r="D913" s="27" t="s">
        <v>796</v>
      </c>
    </row>
    <row r="914" spans="1:4" x14ac:dyDescent="0.2">
      <c r="A914" s="27" t="s">
        <v>2057</v>
      </c>
      <c r="B914" s="27" t="s">
        <v>46</v>
      </c>
      <c r="C914" s="27" t="s">
        <v>2050</v>
      </c>
      <c r="D914" s="27" t="s">
        <v>796</v>
      </c>
    </row>
    <row r="915" spans="1:4" x14ac:dyDescent="0.2">
      <c r="A915" s="27" t="s">
        <v>2065</v>
      </c>
      <c r="B915" s="27" t="s">
        <v>304</v>
      </c>
      <c r="C915" s="27" t="s">
        <v>2050</v>
      </c>
      <c r="D915" s="27" t="s">
        <v>796</v>
      </c>
    </row>
    <row r="916" spans="1:4" x14ac:dyDescent="0.2">
      <c r="A916" s="27" t="s">
        <v>2058</v>
      </c>
      <c r="B916" s="27" t="s">
        <v>49</v>
      </c>
      <c r="C916" s="27" t="s">
        <v>2050</v>
      </c>
      <c r="D916" s="27" t="s">
        <v>796</v>
      </c>
    </row>
    <row r="917" spans="1:4" x14ac:dyDescent="0.2">
      <c r="A917" s="27" t="s">
        <v>2056</v>
      </c>
      <c r="B917" s="27" t="s">
        <v>48</v>
      </c>
      <c r="C917" s="27" t="s">
        <v>2050</v>
      </c>
      <c r="D917" s="27" t="s">
        <v>796</v>
      </c>
    </row>
    <row r="918" spans="1:4" x14ac:dyDescent="0.2">
      <c r="A918" s="27" t="s">
        <v>2515</v>
      </c>
      <c r="B918" s="27" t="s">
        <v>320</v>
      </c>
      <c r="C918" s="27" t="s">
        <v>2050</v>
      </c>
      <c r="D918" s="27" t="s">
        <v>796</v>
      </c>
    </row>
    <row r="919" spans="1:4" x14ac:dyDescent="0.2">
      <c r="A919" s="27" t="s">
        <v>2566</v>
      </c>
      <c r="B919" s="27" t="s">
        <v>379</v>
      </c>
      <c r="C919" s="27" t="s">
        <v>2050</v>
      </c>
      <c r="D919" s="27" t="s">
        <v>796</v>
      </c>
    </row>
    <row r="920" spans="1:4" x14ac:dyDescent="0.2">
      <c r="A920" s="27" t="s">
        <v>2556</v>
      </c>
      <c r="B920" s="27" t="s">
        <v>380</v>
      </c>
      <c r="C920" s="27" t="s">
        <v>2050</v>
      </c>
      <c r="D920" s="27" t="s">
        <v>796</v>
      </c>
    </row>
    <row r="921" spans="1:4" x14ac:dyDescent="0.2">
      <c r="A921" s="27" t="s">
        <v>2549</v>
      </c>
      <c r="B921" s="27" t="s">
        <v>381</v>
      </c>
      <c r="C921" s="27" t="s">
        <v>2050</v>
      </c>
      <c r="D921" s="27" t="s">
        <v>796</v>
      </c>
    </row>
    <row r="922" spans="1:4" x14ac:dyDescent="0.2">
      <c r="A922" s="27" t="s">
        <v>374</v>
      </c>
      <c r="B922" s="27" t="s">
        <v>375</v>
      </c>
      <c r="C922" s="27" t="s">
        <v>942</v>
      </c>
      <c r="D922" s="27" t="s">
        <v>286</v>
      </c>
    </row>
    <row r="923" spans="1:4" x14ac:dyDescent="0.2">
      <c r="A923" s="27"/>
      <c r="B923" s="27"/>
      <c r="C923" s="27" t="s">
        <v>2941</v>
      </c>
      <c r="D923" s="27" t="s">
        <v>796</v>
      </c>
    </row>
    <row r="924" spans="1:4" x14ac:dyDescent="0.2">
      <c r="A924" s="27"/>
      <c r="B924" s="27"/>
      <c r="C924" s="27" t="s">
        <v>2941</v>
      </c>
      <c r="D924" s="27" t="s">
        <v>282</v>
      </c>
    </row>
    <row r="925" spans="1:4" x14ac:dyDescent="0.2">
      <c r="A925" s="27" t="s">
        <v>961</v>
      </c>
      <c r="B925" s="27" t="s">
        <v>429</v>
      </c>
      <c r="C925" s="27" t="s">
        <v>942</v>
      </c>
      <c r="D925" s="27" t="s">
        <v>286</v>
      </c>
    </row>
    <row r="926" spans="1:4" x14ac:dyDescent="0.2">
      <c r="A926" s="27"/>
      <c r="B926" s="27"/>
      <c r="C926" s="27" t="s">
        <v>2941</v>
      </c>
      <c r="D926" s="27" t="s">
        <v>796</v>
      </c>
    </row>
    <row r="927" spans="1:4" x14ac:dyDescent="0.2">
      <c r="A927" s="27"/>
      <c r="B927" s="27"/>
      <c r="C927" s="27" t="s">
        <v>2941</v>
      </c>
      <c r="D927" s="27" t="s">
        <v>282</v>
      </c>
    </row>
    <row r="928" spans="1:4" x14ac:dyDescent="0.2">
      <c r="A928" s="27" t="s">
        <v>1091</v>
      </c>
      <c r="B928" s="27" t="s">
        <v>693</v>
      </c>
      <c r="C928" s="27" t="s">
        <v>942</v>
      </c>
      <c r="D928" s="27" t="s">
        <v>286</v>
      </c>
    </row>
    <row r="929" spans="1:4" x14ac:dyDescent="0.2">
      <c r="A929" s="27"/>
      <c r="B929" s="27"/>
      <c r="C929" s="27" t="s">
        <v>2941</v>
      </c>
      <c r="D929" s="27" t="s">
        <v>796</v>
      </c>
    </row>
    <row r="930" spans="1:4" x14ac:dyDescent="0.2">
      <c r="A930" s="27"/>
      <c r="B930" s="27"/>
      <c r="C930" s="27" t="s">
        <v>2941</v>
      </c>
      <c r="D930" s="27" t="s">
        <v>798</v>
      </c>
    </row>
    <row r="931" spans="1:4" x14ac:dyDescent="0.2">
      <c r="A931" s="27"/>
      <c r="B931" s="27"/>
      <c r="C931" s="27" t="s">
        <v>2941</v>
      </c>
      <c r="D931" s="27" t="s">
        <v>282</v>
      </c>
    </row>
    <row r="932" spans="1:4" x14ac:dyDescent="0.2">
      <c r="A932" s="27" t="s">
        <v>987</v>
      </c>
      <c r="B932" s="27" t="s">
        <v>373</v>
      </c>
      <c r="C932" s="27" t="s">
        <v>942</v>
      </c>
      <c r="D932" s="27" t="s">
        <v>796</v>
      </c>
    </row>
    <row r="933" spans="1:4" x14ac:dyDescent="0.2">
      <c r="A933" s="27" t="s">
        <v>628</v>
      </c>
      <c r="B933" s="27" t="s">
        <v>394</v>
      </c>
      <c r="C933" s="27" t="s">
        <v>942</v>
      </c>
      <c r="D933" s="27" t="s">
        <v>286</v>
      </c>
    </row>
    <row r="934" spans="1:4" x14ac:dyDescent="0.2">
      <c r="A934" s="27" t="s">
        <v>2690</v>
      </c>
      <c r="B934" s="27" t="s">
        <v>2188</v>
      </c>
      <c r="C934" s="27" t="s">
        <v>942</v>
      </c>
      <c r="D934" s="27" t="s">
        <v>286</v>
      </c>
    </row>
    <row r="935" spans="1:4" x14ac:dyDescent="0.2">
      <c r="A935" s="27" t="s">
        <v>2689</v>
      </c>
      <c r="B935" s="27" t="s">
        <v>2187</v>
      </c>
      <c r="C935" s="27" t="s">
        <v>942</v>
      </c>
      <c r="D935" s="27" t="s">
        <v>286</v>
      </c>
    </row>
    <row r="936" spans="1:4" x14ac:dyDescent="0.2">
      <c r="A936" s="27" t="s">
        <v>2721</v>
      </c>
      <c r="B936" s="27" t="s">
        <v>376</v>
      </c>
      <c r="C936" s="27" t="s">
        <v>942</v>
      </c>
      <c r="D936" s="27" t="s">
        <v>797</v>
      </c>
    </row>
    <row r="937" spans="1:4" x14ac:dyDescent="0.2">
      <c r="A937" s="27" t="s">
        <v>2486</v>
      </c>
      <c r="B937" s="27" t="s">
        <v>887</v>
      </c>
      <c r="C937" s="27" t="s">
        <v>943</v>
      </c>
      <c r="D937" s="27" t="s">
        <v>434</v>
      </c>
    </row>
    <row r="938" spans="1:4" x14ac:dyDescent="0.2">
      <c r="A938" s="27" t="s">
        <v>2944</v>
      </c>
      <c r="B938" s="27" t="s">
        <v>594</v>
      </c>
      <c r="C938" s="27" t="s">
        <v>943</v>
      </c>
      <c r="D938" s="27" t="s">
        <v>796</v>
      </c>
    </row>
    <row r="939" spans="1:4" x14ac:dyDescent="0.2">
      <c r="A939" s="27"/>
      <c r="B939" s="27"/>
      <c r="C939" s="27" t="s">
        <v>2941</v>
      </c>
      <c r="D939" s="27" t="s">
        <v>797</v>
      </c>
    </row>
    <row r="940" spans="1:4" x14ac:dyDescent="0.2">
      <c r="A940" s="27"/>
      <c r="B940" s="27"/>
      <c r="C940" s="27" t="s">
        <v>2941</v>
      </c>
      <c r="D940" s="27" t="s">
        <v>287</v>
      </c>
    </row>
    <row r="941" spans="1:4" x14ac:dyDescent="0.2">
      <c r="A941" s="27" t="s">
        <v>2945</v>
      </c>
      <c r="B941" s="27" t="s">
        <v>595</v>
      </c>
      <c r="C941" s="27" t="s">
        <v>943</v>
      </c>
      <c r="D941" s="27" t="s">
        <v>796</v>
      </c>
    </row>
    <row r="942" spans="1:4" x14ac:dyDescent="0.2">
      <c r="A942" s="27"/>
      <c r="B942" s="27"/>
      <c r="C942" s="27" t="s">
        <v>2941</v>
      </c>
      <c r="D942" s="27" t="s">
        <v>797</v>
      </c>
    </row>
    <row r="943" spans="1:4" x14ac:dyDescent="0.2">
      <c r="A943" s="27"/>
      <c r="B943" s="27"/>
      <c r="C943" s="27" t="s">
        <v>2941</v>
      </c>
      <c r="D943" s="27" t="s">
        <v>287</v>
      </c>
    </row>
    <row r="944" spans="1:4" x14ac:dyDescent="0.2">
      <c r="A944" s="27" t="s">
        <v>2946</v>
      </c>
      <c r="B944" s="27" t="s">
        <v>567</v>
      </c>
      <c r="C944" s="27" t="s">
        <v>943</v>
      </c>
      <c r="D944" s="27" t="s">
        <v>796</v>
      </c>
    </row>
    <row r="945" spans="1:4" x14ac:dyDescent="0.2">
      <c r="A945" s="27"/>
      <c r="B945" s="27"/>
      <c r="C945" s="27" t="s">
        <v>2941</v>
      </c>
      <c r="D945" s="27" t="s">
        <v>287</v>
      </c>
    </row>
    <row r="946" spans="1:4" x14ac:dyDescent="0.2">
      <c r="A946" s="27" t="s">
        <v>2947</v>
      </c>
      <c r="B946" s="27" t="s">
        <v>959</v>
      </c>
      <c r="C946" s="27" t="s">
        <v>943</v>
      </c>
      <c r="D946" s="27" t="s">
        <v>796</v>
      </c>
    </row>
    <row r="947" spans="1:4" x14ac:dyDescent="0.2">
      <c r="A947" s="27"/>
      <c r="B947" s="27"/>
      <c r="C947" s="27" t="s">
        <v>2941</v>
      </c>
      <c r="D947" s="27" t="s">
        <v>287</v>
      </c>
    </row>
    <row r="948" spans="1:4" x14ac:dyDescent="0.2">
      <c r="A948" s="27" t="s">
        <v>2948</v>
      </c>
      <c r="B948" s="27" t="s">
        <v>43</v>
      </c>
      <c r="C948" s="27" t="s">
        <v>943</v>
      </c>
      <c r="D948" s="27" t="s">
        <v>796</v>
      </c>
    </row>
    <row r="949" spans="1:4" x14ac:dyDescent="0.2">
      <c r="A949" s="27"/>
      <c r="B949" s="27"/>
      <c r="C949" s="27" t="s">
        <v>2941</v>
      </c>
      <c r="D949" s="27" t="s">
        <v>287</v>
      </c>
    </row>
    <row r="950" spans="1:4" x14ac:dyDescent="0.2">
      <c r="A950" s="27" t="s">
        <v>2949</v>
      </c>
      <c r="B950" s="27" t="s">
        <v>960</v>
      </c>
      <c r="C950" s="27" t="s">
        <v>943</v>
      </c>
      <c r="D950" s="27" t="s">
        <v>796</v>
      </c>
    </row>
    <row r="951" spans="1:4" x14ac:dyDescent="0.2">
      <c r="A951" s="27"/>
      <c r="B951" s="27"/>
      <c r="C951" s="27" t="s">
        <v>2941</v>
      </c>
      <c r="D951" s="27" t="s">
        <v>287</v>
      </c>
    </row>
    <row r="952" spans="1:4" x14ac:dyDescent="0.2">
      <c r="A952" s="27" t="s">
        <v>2950</v>
      </c>
      <c r="B952" s="27" t="s">
        <v>963</v>
      </c>
      <c r="C952" s="27" t="s">
        <v>943</v>
      </c>
      <c r="D952" s="27" t="s">
        <v>797</v>
      </c>
    </row>
    <row r="953" spans="1:4" x14ac:dyDescent="0.2">
      <c r="A953" s="27"/>
      <c r="B953" s="27"/>
      <c r="C953" s="27" t="s">
        <v>2941</v>
      </c>
      <c r="D953" s="27" t="s">
        <v>287</v>
      </c>
    </row>
    <row r="954" spans="1:4" x14ac:dyDescent="0.2">
      <c r="A954" s="27" t="s">
        <v>2951</v>
      </c>
      <c r="B954" s="27" t="s">
        <v>892</v>
      </c>
      <c r="C954" s="27" t="s">
        <v>943</v>
      </c>
      <c r="D954" s="27" t="s">
        <v>287</v>
      </c>
    </row>
    <row r="955" spans="1:4" x14ac:dyDescent="0.2">
      <c r="A955" s="27" t="s">
        <v>2952</v>
      </c>
      <c r="B955" s="27" t="s">
        <v>568</v>
      </c>
      <c r="C955" s="27" t="s">
        <v>943</v>
      </c>
      <c r="D955" s="27" t="s">
        <v>796</v>
      </c>
    </row>
    <row r="956" spans="1:4" x14ac:dyDescent="0.2">
      <c r="A956" s="27"/>
      <c r="B956" s="27"/>
      <c r="C956" s="27" t="s">
        <v>2941</v>
      </c>
      <c r="D956" s="27" t="s">
        <v>797</v>
      </c>
    </row>
    <row r="957" spans="1:4" x14ac:dyDescent="0.2">
      <c r="A957" s="27"/>
      <c r="B957" s="27"/>
      <c r="C957" s="27" t="s">
        <v>2941</v>
      </c>
      <c r="D957" s="27" t="s">
        <v>287</v>
      </c>
    </row>
    <row r="958" spans="1:4" x14ac:dyDescent="0.2">
      <c r="A958" s="27" t="s">
        <v>2953</v>
      </c>
      <c r="B958" s="27" t="s">
        <v>566</v>
      </c>
      <c r="C958" s="27" t="s">
        <v>943</v>
      </c>
      <c r="D958" s="27" t="s">
        <v>796</v>
      </c>
    </row>
    <row r="959" spans="1:4" x14ac:dyDescent="0.2">
      <c r="A959" s="27"/>
      <c r="B959" s="27"/>
      <c r="C959" s="27" t="s">
        <v>2941</v>
      </c>
      <c r="D959" s="27" t="s">
        <v>287</v>
      </c>
    </row>
    <row r="960" spans="1:4" x14ac:dyDescent="0.2">
      <c r="A960" s="27" t="s">
        <v>2717</v>
      </c>
      <c r="B960" s="27" t="s">
        <v>2711</v>
      </c>
      <c r="C960" s="27" t="s">
        <v>943</v>
      </c>
      <c r="D960" s="27" t="s">
        <v>287</v>
      </c>
    </row>
    <row r="961" spans="1:4" x14ac:dyDescent="0.2">
      <c r="A961" s="27" t="s">
        <v>2954</v>
      </c>
      <c r="B961" s="27" t="s">
        <v>565</v>
      </c>
      <c r="C961" s="27" t="s">
        <v>943</v>
      </c>
      <c r="D961" s="27" t="s">
        <v>796</v>
      </c>
    </row>
    <row r="962" spans="1:4" x14ac:dyDescent="0.2">
      <c r="A962" s="27"/>
      <c r="B962" s="27"/>
      <c r="C962" s="27" t="s">
        <v>2941</v>
      </c>
      <c r="D962" s="27" t="s">
        <v>287</v>
      </c>
    </row>
    <row r="963" spans="1:4" x14ac:dyDescent="0.2">
      <c r="A963" s="27" t="s">
        <v>2716</v>
      </c>
      <c r="B963" s="27" t="s">
        <v>2710</v>
      </c>
      <c r="C963" s="27" t="s">
        <v>943</v>
      </c>
      <c r="D963" s="27" t="s">
        <v>287</v>
      </c>
    </row>
    <row r="964" spans="1:4" x14ac:dyDescent="0.2">
      <c r="A964" s="27" t="s">
        <v>2102</v>
      </c>
      <c r="B964" s="27" t="s">
        <v>298</v>
      </c>
      <c r="C964" s="27" t="s">
        <v>302</v>
      </c>
      <c r="D964" s="27" t="s">
        <v>796</v>
      </c>
    </row>
    <row r="965" spans="1:4" x14ac:dyDescent="0.2">
      <c r="A965" s="27"/>
      <c r="B965" s="27"/>
      <c r="C965" s="27" t="s">
        <v>2941</v>
      </c>
      <c r="D965" s="27" t="s">
        <v>283</v>
      </c>
    </row>
    <row r="966" spans="1:4" x14ac:dyDescent="0.2">
      <c r="A966" s="27"/>
      <c r="B966" s="27"/>
      <c r="C966" s="27" t="s">
        <v>2941</v>
      </c>
      <c r="D966" s="27" t="s">
        <v>287</v>
      </c>
    </row>
    <row r="967" spans="1:4" x14ac:dyDescent="0.2">
      <c r="A967" s="27" t="s">
        <v>2103</v>
      </c>
      <c r="B967" s="27" t="s">
        <v>281</v>
      </c>
      <c r="C967" s="27" t="s">
        <v>302</v>
      </c>
      <c r="D967" s="27" t="s">
        <v>796</v>
      </c>
    </row>
    <row r="968" spans="1:4" x14ac:dyDescent="0.2">
      <c r="A968" s="27"/>
      <c r="B968" s="27"/>
      <c r="C968" s="27" t="s">
        <v>2941</v>
      </c>
      <c r="D968" s="27" t="s">
        <v>283</v>
      </c>
    </row>
    <row r="969" spans="1:4" x14ac:dyDescent="0.2">
      <c r="A969" s="27"/>
      <c r="B969" s="27"/>
      <c r="C969" s="27" t="s">
        <v>2941</v>
      </c>
      <c r="D969" s="27" t="s">
        <v>287</v>
      </c>
    </row>
    <row r="970" spans="1:4" x14ac:dyDescent="0.2">
      <c r="A970" s="27" t="s">
        <v>2119</v>
      </c>
      <c r="B970" s="27" t="s">
        <v>2120</v>
      </c>
      <c r="C970" s="27" t="s">
        <v>302</v>
      </c>
      <c r="D970" s="27" t="s">
        <v>796</v>
      </c>
    </row>
    <row r="971" spans="1:4" x14ac:dyDescent="0.2">
      <c r="A971" s="27"/>
      <c r="B971" s="27"/>
      <c r="C971" s="27" t="s">
        <v>2941</v>
      </c>
      <c r="D971" s="27" t="s">
        <v>283</v>
      </c>
    </row>
    <row r="972" spans="1:4" x14ac:dyDescent="0.2">
      <c r="A972" s="27" t="s">
        <v>2497</v>
      </c>
      <c r="B972" s="27" t="s">
        <v>2116</v>
      </c>
      <c r="C972" s="27" t="s">
        <v>302</v>
      </c>
      <c r="D972" s="27" t="s">
        <v>796</v>
      </c>
    </row>
    <row r="973" spans="1:4" x14ac:dyDescent="0.2">
      <c r="A973" s="27"/>
      <c r="B973" s="27"/>
      <c r="C973" s="27" t="s">
        <v>2941</v>
      </c>
      <c r="D973" s="27" t="s">
        <v>283</v>
      </c>
    </row>
    <row r="974" spans="1:4" x14ac:dyDescent="0.2">
      <c r="A974" s="27"/>
      <c r="B974" s="27"/>
      <c r="C974" s="27" t="s">
        <v>2941</v>
      </c>
      <c r="D974" s="27" t="s">
        <v>287</v>
      </c>
    </row>
    <row r="975" spans="1:4" x14ac:dyDescent="0.2">
      <c r="A975" s="27" t="s">
        <v>2503</v>
      </c>
      <c r="B975" s="27" t="s">
        <v>289</v>
      </c>
      <c r="C975" s="27" t="s">
        <v>302</v>
      </c>
      <c r="D975" s="27" t="s">
        <v>796</v>
      </c>
    </row>
    <row r="976" spans="1:4" x14ac:dyDescent="0.2">
      <c r="A976" s="27"/>
      <c r="B976" s="27"/>
      <c r="C976" s="27" t="s">
        <v>2941</v>
      </c>
      <c r="D976" s="27" t="s">
        <v>283</v>
      </c>
    </row>
    <row r="977" spans="1:4" x14ac:dyDescent="0.2">
      <c r="A977" s="27"/>
      <c r="B977" s="27"/>
      <c r="C977" s="27" t="s">
        <v>2941</v>
      </c>
      <c r="D977" s="27" t="s">
        <v>287</v>
      </c>
    </row>
    <row r="978" spans="1:4" x14ac:dyDescent="0.2">
      <c r="A978" s="27" t="s">
        <v>2121</v>
      </c>
      <c r="B978" s="27" t="s">
        <v>2122</v>
      </c>
      <c r="C978" s="27" t="s">
        <v>302</v>
      </c>
      <c r="D978" s="27" t="s">
        <v>796</v>
      </c>
    </row>
    <row r="979" spans="1:4" x14ac:dyDescent="0.2">
      <c r="A979" s="27"/>
      <c r="B979" s="27"/>
      <c r="C979" s="27" t="s">
        <v>2941</v>
      </c>
      <c r="D979" s="27" t="s">
        <v>283</v>
      </c>
    </row>
    <row r="980" spans="1:4" x14ac:dyDescent="0.2">
      <c r="A980" s="27" t="s">
        <v>2123</v>
      </c>
      <c r="B980" s="27" t="s">
        <v>2124</v>
      </c>
      <c r="C980" s="27" t="s">
        <v>302</v>
      </c>
      <c r="D980" s="27" t="s">
        <v>796</v>
      </c>
    </row>
    <row r="981" spans="1:4" x14ac:dyDescent="0.2">
      <c r="A981" s="27"/>
      <c r="B981" s="27"/>
      <c r="C981" s="27" t="s">
        <v>2941</v>
      </c>
      <c r="D981" s="27" t="s">
        <v>283</v>
      </c>
    </row>
    <row r="982" spans="1:4" x14ac:dyDescent="0.2">
      <c r="A982" s="27"/>
      <c r="B982" s="27"/>
      <c r="C982" s="27" t="s">
        <v>2941</v>
      </c>
      <c r="D982" s="27" t="s">
        <v>287</v>
      </c>
    </row>
    <row r="983" spans="1:4" x14ac:dyDescent="0.2">
      <c r="A983" s="27" t="s">
        <v>2512</v>
      </c>
      <c r="B983" s="27" t="s">
        <v>297</v>
      </c>
      <c r="C983" s="27" t="s">
        <v>302</v>
      </c>
      <c r="D983" s="27" t="s">
        <v>796</v>
      </c>
    </row>
    <row r="984" spans="1:4" x14ac:dyDescent="0.2">
      <c r="A984" s="27"/>
      <c r="B984" s="27"/>
      <c r="C984" s="27" t="s">
        <v>2941</v>
      </c>
      <c r="D984" s="27" t="s">
        <v>283</v>
      </c>
    </row>
    <row r="985" spans="1:4" x14ac:dyDescent="0.2">
      <c r="A985" s="27"/>
      <c r="B985" s="27"/>
      <c r="C985" s="27" t="s">
        <v>2941</v>
      </c>
      <c r="D985" s="27" t="s">
        <v>287</v>
      </c>
    </row>
    <row r="986" spans="1:4" x14ac:dyDescent="0.2">
      <c r="A986" s="27" t="s">
        <v>2955</v>
      </c>
      <c r="B986" s="27" t="s">
        <v>2118</v>
      </c>
      <c r="C986" s="27" t="s">
        <v>302</v>
      </c>
      <c r="D986" s="27" t="s">
        <v>796</v>
      </c>
    </row>
    <row r="987" spans="1:4" x14ac:dyDescent="0.2">
      <c r="A987" s="27"/>
      <c r="B987" s="27"/>
      <c r="C987" s="27" t="s">
        <v>2941</v>
      </c>
      <c r="D987" s="27" t="s">
        <v>283</v>
      </c>
    </row>
    <row r="988" spans="1:4" x14ac:dyDescent="0.2">
      <c r="A988" s="27" t="s">
        <v>2125</v>
      </c>
      <c r="B988" s="27" t="s">
        <v>2126</v>
      </c>
      <c r="C988" s="27" t="s">
        <v>302</v>
      </c>
      <c r="D988" s="27" t="s">
        <v>283</v>
      </c>
    </row>
    <row r="989" spans="1:4" x14ac:dyDescent="0.2">
      <c r="A989" s="27"/>
      <c r="B989" s="27"/>
      <c r="C989" s="27" t="s">
        <v>2941</v>
      </c>
      <c r="D989" s="27" t="s">
        <v>287</v>
      </c>
    </row>
    <row r="990" spans="1:4" x14ac:dyDescent="0.2">
      <c r="A990" s="27" t="s">
        <v>2552</v>
      </c>
      <c r="B990" s="27" t="s">
        <v>292</v>
      </c>
      <c r="C990" s="27" t="s">
        <v>302</v>
      </c>
      <c r="D990" s="27" t="s">
        <v>796</v>
      </c>
    </row>
    <row r="991" spans="1:4" x14ac:dyDescent="0.2">
      <c r="A991" s="27"/>
      <c r="B991" s="27"/>
      <c r="C991" s="27" t="s">
        <v>2941</v>
      </c>
      <c r="D991" s="27" t="s">
        <v>283</v>
      </c>
    </row>
    <row r="992" spans="1:4" x14ac:dyDescent="0.2">
      <c r="A992" s="27"/>
      <c r="B992" s="27"/>
      <c r="C992" s="27" t="s">
        <v>2941</v>
      </c>
      <c r="D992" s="27" t="s">
        <v>287</v>
      </c>
    </row>
    <row r="993" spans="1:4" x14ac:dyDescent="0.2">
      <c r="A993" s="27" t="s">
        <v>2127</v>
      </c>
      <c r="B993" s="27" t="s">
        <v>2128</v>
      </c>
      <c r="C993" s="27" t="s">
        <v>302</v>
      </c>
      <c r="D993" s="27" t="s">
        <v>796</v>
      </c>
    </row>
    <row r="994" spans="1:4" x14ac:dyDescent="0.2">
      <c r="A994" s="27"/>
      <c r="B994" s="27"/>
      <c r="C994" s="27" t="s">
        <v>2941</v>
      </c>
      <c r="D994" s="27" t="s">
        <v>283</v>
      </c>
    </row>
    <row r="995" spans="1:4" x14ac:dyDescent="0.2">
      <c r="A995" s="27"/>
      <c r="B995" s="27"/>
      <c r="C995" s="27" t="s">
        <v>2941</v>
      </c>
      <c r="D995" s="27" t="s">
        <v>287</v>
      </c>
    </row>
    <row r="996" spans="1:4" x14ac:dyDescent="0.2">
      <c r="A996" s="27" t="s">
        <v>2496</v>
      </c>
      <c r="B996" s="27" t="s">
        <v>291</v>
      </c>
      <c r="C996" s="27" t="s">
        <v>302</v>
      </c>
      <c r="D996" s="27" t="s">
        <v>796</v>
      </c>
    </row>
    <row r="997" spans="1:4" x14ac:dyDescent="0.2">
      <c r="A997" s="27"/>
      <c r="B997" s="27"/>
      <c r="C997" s="27" t="s">
        <v>2941</v>
      </c>
      <c r="D997" s="27" t="s">
        <v>283</v>
      </c>
    </row>
    <row r="998" spans="1:4" x14ac:dyDescent="0.2">
      <c r="A998" s="27"/>
      <c r="B998" s="27"/>
      <c r="C998" s="27" t="s">
        <v>2941</v>
      </c>
      <c r="D998" s="27" t="s">
        <v>287</v>
      </c>
    </row>
    <row r="999" spans="1:4" x14ac:dyDescent="0.2">
      <c r="A999" s="27" t="s">
        <v>2129</v>
      </c>
      <c r="B999" s="27" t="s">
        <v>2130</v>
      </c>
      <c r="C999" s="27" t="s">
        <v>302</v>
      </c>
      <c r="D999" s="27" t="s">
        <v>796</v>
      </c>
    </row>
    <row r="1000" spans="1:4" x14ac:dyDescent="0.2">
      <c r="A1000" s="27"/>
      <c r="B1000" s="27"/>
      <c r="C1000" s="27" t="s">
        <v>2941</v>
      </c>
      <c r="D1000" s="27" t="s">
        <v>283</v>
      </c>
    </row>
    <row r="1001" spans="1:4" x14ac:dyDescent="0.2">
      <c r="A1001" s="27" t="s">
        <v>2131</v>
      </c>
      <c r="B1001" s="27" t="s">
        <v>2132</v>
      </c>
      <c r="C1001" s="27" t="s">
        <v>302</v>
      </c>
      <c r="D1001" s="27" t="s">
        <v>796</v>
      </c>
    </row>
    <row r="1002" spans="1:4" x14ac:dyDescent="0.2">
      <c r="A1002" s="27"/>
      <c r="B1002" s="27"/>
      <c r="C1002" s="27" t="s">
        <v>2941</v>
      </c>
      <c r="D1002" s="27" t="s">
        <v>283</v>
      </c>
    </row>
    <row r="1003" spans="1:4" x14ac:dyDescent="0.2">
      <c r="A1003" s="27"/>
      <c r="B1003" s="27"/>
      <c r="C1003" s="27" t="s">
        <v>2941</v>
      </c>
      <c r="D1003" s="27" t="s">
        <v>287</v>
      </c>
    </row>
    <row r="1004" spans="1:4" x14ac:dyDescent="0.2">
      <c r="A1004" s="27" t="s">
        <v>2133</v>
      </c>
      <c r="B1004" s="27" t="s">
        <v>2134</v>
      </c>
      <c r="C1004" s="27" t="s">
        <v>302</v>
      </c>
      <c r="D1004" s="27" t="s">
        <v>796</v>
      </c>
    </row>
    <row r="1005" spans="1:4" x14ac:dyDescent="0.2">
      <c r="A1005" s="27"/>
      <c r="B1005" s="27"/>
      <c r="C1005" s="27" t="s">
        <v>2941</v>
      </c>
      <c r="D1005" s="27" t="s">
        <v>283</v>
      </c>
    </row>
    <row r="1006" spans="1:4" x14ac:dyDescent="0.2">
      <c r="A1006" s="27" t="s">
        <v>2542</v>
      </c>
      <c r="B1006" s="27" t="s">
        <v>295</v>
      </c>
      <c r="C1006" s="27" t="s">
        <v>302</v>
      </c>
      <c r="D1006" s="27" t="s">
        <v>796</v>
      </c>
    </row>
    <row r="1007" spans="1:4" x14ac:dyDescent="0.2">
      <c r="A1007" s="27"/>
      <c r="B1007" s="27"/>
      <c r="C1007" s="27" t="s">
        <v>2941</v>
      </c>
      <c r="D1007" s="27" t="s">
        <v>283</v>
      </c>
    </row>
    <row r="1008" spans="1:4" x14ac:dyDescent="0.2">
      <c r="A1008" s="27"/>
      <c r="B1008" s="27"/>
      <c r="C1008" s="27" t="s">
        <v>2941</v>
      </c>
      <c r="D1008" s="27" t="s">
        <v>287</v>
      </c>
    </row>
    <row r="1009" spans="1:4" x14ac:dyDescent="0.2">
      <c r="A1009" s="27" t="s">
        <v>2135</v>
      </c>
      <c r="B1009" s="27" t="s">
        <v>2136</v>
      </c>
      <c r="C1009" s="27" t="s">
        <v>302</v>
      </c>
      <c r="D1009" s="27" t="s">
        <v>283</v>
      </c>
    </row>
    <row r="1010" spans="1:4" x14ac:dyDescent="0.2">
      <c r="A1010" s="27"/>
      <c r="B1010" s="27"/>
      <c r="C1010" s="27" t="s">
        <v>2941</v>
      </c>
      <c r="D1010" s="27" t="s">
        <v>287</v>
      </c>
    </row>
    <row r="1011" spans="1:4" x14ac:dyDescent="0.2">
      <c r="A1011" s="27" t="s">
        <v>2137</v>
      </c>
      <c r="B1011" s="27" t="s">
        <v>2138</v>
      </c>
      <c r="C1011" s="27" t="s">
        <v>302</v>
      </c>
      <c r="D1011" s="27" t="s">
        <v>796</v>
      </c>
    </row>
    <row r="1012" spans="1:4" x14ac:dyDescent="0.2">
      <c r="A1012" s="27"/>
      <c r="B1012" s="27"/>
      <c r="C1012" s="27" t="s">
        <v>2941</v>
      </c>
      <c r="D1012" s="27" t="s">
        <v>283</v>
      </c>
    </row>
    <row r="1013" spans="1:4" x14ac:dyDescent="0.2">
      <c r="A1013" s="27"/>
      <c r="B1013" s="27"/>
      <c r="C1013" s="27" t="s">
        <v>2941</v>
      </c>
      <c r="D1013" s="27" t="s">
        <v>287</v>
      </c>
    </row>
    <row r="1014" spans="1:4" x14ac:dyDescent="0.2">
      <c r="A1014" s="27" t="s">
        <v>2139</v>
      </c>
      <c r="B1014" s="27" t="s">
        <v>2140</v>
      </c>
      <c r="C1014" s="27" t="s">
        <v>302</v>
      </c>
      <c r="D1014" s="27" t="s">
        <v>796</v>
      </c>
    </row>
    <row r="1015" spans="1:4" x14ac:dyDescent="0.2">
      <c r="A1015" s="27"/>
      <c r="B1015" s="27"/>
      <c r="C1015" s="27" t="s">
        <v>2941</v>
      </c>
      <c r="D1015" s="27" t="s">
        <v>283</v>
      </c>
    </row>
    <row r="1016" spans="1:4" x14ac:dyDescent="0.2">
      <c r="A1016" s="27" t="s">
        <v>2141</v>
      </c>
      <c r="B1016" s="27" t="s">
        <v>2142</v>
      </c>
      <c r="C1016" s="27" t="s">
        <v>302</v>
      </c>
      <c r="D1016" s="27" t="s">
        <v>796</v>
      </c>
    </row>
    <row r="1017" spans="1:4" x14ac:dyDescent="0.2">
      <c r="A1017" s="27"/>
      <c r="B1017" s="27"/>
      <c r="C1017" s="27" t="s">
        <v>2941</v>
      </c>
      <c r="D1017" s="27" t="s">
        <v>283</v>
      </c>
    </row>
    <row r="1018" spans="1:4" x14ac:dyDescent="0.2">
      <c r="A1018" s="27"/>
      <c r="B1018" s="27"/>
      <c r="C1018" s="27" t="s">
        <v>2941</v>
      </c>
      <c r="D1018" s="27" t="s">
        <v>287</v>
      </c>
    </row>
    <row r="1019" spans="1:4" x14ac:dyDescent="0.2">
      <c r="A1019" s="27" t="s">
        <v>2104</v>
      </c>
      <c r="B1019" s="27" t="s">
        <v>299</v>
      </c>
      <c r="C1019" s="27" t="s">
        <v>302</v>
      </c>
      <c r="D1019" s="27" t="s">
        <v>796</v>
      </c>
    </row>
    <row r="1020" spans="1:4" x14ac:dyDescent="0.2">
      <c r="A1020" s="27"/>
      <c r="B1020" s="27"/>
      <c r="C1020" s="27" t="s">
        <v>2941</v>
      </c>
      <c r="D1020" s="27" t="s">
        <v>283</v>
      </c>
    </row>
    <row r="1021" spans="1:4" x14ac:dyDescent="0.2">
      <c r="A1021" s="27"/>
      <c r="B1021" s="27"/>
      <c r="C1021" s="27" t="s">
        <v>2941</v>
      </c>
      <c r="D1021" s="27" t="s">
        <v>287</v>
      </c>
    </row>
    <row r="1022" spans="1:4" x14ac:dyDescent="0.2">
      <c r="A1022" s="27" t="s">
        <v>2143</v>
      </c>
      <c r="B1022" s="27" t="s">
        <v>2144</v>
      </c>
      <c r="C1022" s="27" t="s">
        <v>302</v>
      </c>
      <c r="D1022" s="27" t="s">
        <v>796</v>
      </c>
    </row>
    <row r="1023" spans="1:4" x14ac:dyDescent="0.2">
      <c r="A1023" s="27"/>
      <c r="B1023" s="27"/>
      <c r="C1023" s="27" t="s">
        <v>2941</v>
      </c>
      <c r="D1023" s="27" t="s">
        <v>283</v>
      </c>
    </row>
    <row r="1024" spans="1:4" x14ac:dyDescent="0.2">
      <c r="A1024" s="27" t="s">
        <v>2105</v>
      </c>
      <c r="B1024" s="27" t="s">
        <v>290</v>
      </c>
      <c r="C1024" s="27" t="s">
        <v>302</v>
      </c>
      <c r="D1024" s="27" t="s">
        <v>796</v>
      </c>
    </row>
    <row r="1025" spans="1:4" x14ac:dyDescent="0.2">
      <c r="A1025" s="27"/>
      <c r="B1025" s="27"/>
      <c r="C1025" s="27" t="s">
        <v>2941</v>
      </c>
      <c r="D1025" s="27" t="s">
        <v>283</v>
      </c>
    </row>
    <row r="1026" spans="1:4" x14ac:dyDescent="0.2">
      <c r="A1026" s="27"/>
      <c r="B1026" s="27"/>
      <c r="C1026" s="27" t="s">
        <v>2941</v>
      </c>
      <c r="D1026" s="27" t="s">
        <v>798</v>
      </c>
    </row>
    <row r="1027" spans="1:4" x14ac:dyDescent="0.2">
      <c r="A1027" s="27"/>
      <c r="B1027" s="27"/>
      <c r="C1027" s="27" t="s">
        <v>2941</v>
      </c>
      <c r="D1027" s="27" t="s">
        <v>287</v>
      </c>
    </row>
    <row r="1028" spans="1:4" x14ac:dyDescent="0.2">
      <c r="A1028" s="27" t="s">
        <v>2145</v>
      </c>
      <c r="B1028" s="27" t="s">
        <v>2146</v>
      </c>
      <c r="C1028" s="27" t="s">
        <v>302</v>
      </c>
      <c r="D1028" s="27" t="s">
        <v>796</v>
      </c>
    </row>
    <row r="1029" spans="1:4" x14ac:dyDescent="0.2">
      <c r="A1029" s="27"/>
      <c r="B1029" s="27"/>
      <c r="C1029" s="27" t="s">
        <v>2941</v>
      </c>
      <c r="D1029" s="27" t="s">
        <v>283</v>
      </c>
    </row>
    <row r="1030" spans="1:4" x14ac:dyDescent="0.2">
      <c r="A1030" s="27"/>
      <c r="B1030" s="27"/>
      <c r="C1030" s="27" t="s">
        <v>2941</v>
      </c>
      <c r="D1030" s="27" t="s">
        <v>287</v>
      </c>
    </row>
    <row r="1031" spans="1:4" x14ac:dyDescent="0.2">
      <c r="A1031" s="27" t="s">
        <v>2110</v>
      </c>
      <c r="B1031" s="27" t="s">
        <v>2111</v>
      </c>
      <c r="C1031" s="27" t="s">
        <v>944</v>
      </c>
      <c r="D1031" s="27" t="s">
        <v>287</v>
      </c>
    </row>
    <row r="1032" spans="1:4" x14ac:dyDescent="0.2">
      <c r="A1032" s="27" t="s">
        <v>1943</v>
      </c>
      <c r="B1032" s="27" t="s">
        <v>383</v>
      </c>
      <c r="C1032" s="27" t="s">
        <v>944</v>
      </c>
      <c r="D1032" s="27" t="s">
        <v>796</v>
      </c>
    </row>
    <row r="1033" spans="1:4" x14ac:dyDescent="0.2">
      <c r="A1033" s="27"/>
      <c r="B1033" s="27"/>
      <c r="C1033" s="27" t="s">
        <v>2941</v>
      </c>
      <c r="D1033" s="27" t="s">
        <v>287</v>
      </c>
    </row>
    <row r="1034" spans="1:4" x14ac:dyDescent="0.2">
      <c r="A1034" s="27" t="s">
        <v>1942</v>
      </c>
      <c r="B1034" s="27" t="s">
        <v>1679</v>
      </c>
      <c r="C1034" s="27" t="s">
        <v>944</v>
      </c>
      <c r="D1034" s="27" t="s">
        <v>287</v>
      </c>
    </row>
    <row r="1035" spans="1:4" x14ac:dyDescent="0.2">
      <c r="A1035" s="27" t="s">
        <v>1962</v>
      </c>
      <c r="B1035" s="27" t="s">
        <v>1681</v>
      </c>
      <c r="C1035" s="27" t="s">
        <v>944</v>
      </c>
      <c r="D1035" s="27" t="s">
        <v>287</v>
      </c>
    </row>
    <row r="1036" spans="1:4" x14ac:dyDescent="0.2">
      <c r="A1036" s="27" t="s">
        <v>2189</v>
      </c>
      <c r="B1036" s="27" t="s">
        <v>2190</v>
      </c>
      <c r="C1036" s="27" t="s">
        <v>944</v>
      </c>
      <c r="D1036" s="27" t="s">
        <v>287</v>
      </c>
    </row>
    <row r="1037" spans="1:4" x14ac:dyDescent="0.2">
      <c r="A1037" s="27" t="s">
        <v>2191</v>
      </c>
      <c r="B1037" s="27" t="s">
        <v>2192</v>
      </c>
      <c r="C1037" s="27" t="s">
        <v>944</v>
      </c>
      <c r="D1037" s="27" t="s">
        <v>287</v>
      </c>
    </row>
    <row r="1038" spans="1:4" x14ac:dyDescent="0.2">
      <c r="A1038" s="27" t="s">
        <v>1978</v>
      </c>
      <c r="B1038" s="27" t="s">
        <v>384</v>
      </c>
      <c r="C1038" s="27" t="s">
        <v>944</v>
      </c>
      <c r="D1038" s="27" t="s">
        <v>287</v>
      </c>
    </row>
    <row r="1039" spans="1:4" x14ac:dyDescent="0.2">
      <c r="A1039" s="27" t="s">
        <v>1918</v>
      </c>
      <c r="B1039" s="27" t="s">
        <v>385</v>
      </c>
      <c r="C1039" s="27" t="s">
        <v>944</v>
      </c>
      <c r="D1039" s="27" t="s">
        <v>796</v>
      </c>
    </row>
    <row r="1040" spans="1:4" x14ac:dyDescent="0.2">
      <c r="A1040" s="27"/>
      <c r="B1040" s="27"/>
      <c r="C1040" s="27" t="s">
        <v>2941</v>
      </c>
      <c r="D1040" s="27" t="s">
        <v>797</v>
      </c>
    </row>
    <row r="1041" spans="1:4" x14ac:dyDescent="0.2">
      <c r="A1041" s="27"/>
      <c r="B1041" s="27"/>
      <c r="C1041" s="27" t="s">
        <v>2941</v>
      </c>
      <c r="D1041" s="27" t="s">
        <v>287</v>
      </c>
    </row>
    <row r="1042" spans="1:4" x14ac:dyDescent="0.2">
      <c r="A1042" s="27" t="s">
        <v>1934</v>
      </c>
      <c r="B1042" s="27" t="s">
        <v>386</v>
      </c>
      <c r="C1042" s="27" t="s">
        <v>944</v>
      </c>
      <c r="D1042" s="27" t="s">
        <v>796</v>
      </c>
    </row>
    <row r="1043" spans="1:4" x14ac:dyDescent="0.2">
      <c r="A1043" s="27"/>
      <c r="B1043" s="27"/>
      <c r="C1043" s="27" t="s">
        <v>2941</v>
      </c>
      <c r="D1043" s="27" t="s">
        <v>797</v>
      </c>
    </row>
    <row r="1044" spans="1:4" x14ac:dyDescent="0.2">
      <c r="A1044" s="27"/>
      <c r="B1044" s="27"/>
      <c r="C1044" s="27" t="s">
        <v>2941</v>
      </c>
      <c r="D1044" s="27" t="s">
        <v>287</v>
      </c>
    </row>
    <row r="1045" spans="1:4" x14ac:dyDescent="0.2">
      <c r="A1045" s="27" t="s">
        <v>2193</v>
      </c>
      <c r="B1045" s="27" t="s">
        <v>2194</v>
      </c>
      <c r="C1045" s="27" t="s">
        <v>944</v>
      </c>
      <c r="D1045" s="27" t="s">
        <v>287</v>
      </c>
    </row>
    <row r="1046" spans="1:4" x14ac:dyDescent="0.2">
      <c r="A1046" s="27" t="s">
        <v>2015</v>
      </c>
      <c r="B1046" s="27" t="s">
        <v>1611</v>
      </c>
      <c r="C1046" s="27" t="s">
        <v>944</v>
      </c>
      <c r="D1046" s="27" t="s">
        <v>287</v>
      </c>
    </row>
    <row r="1047" spans="1:4" x14ac:dyDescent="0.2">
      <c r="A1047" s="27" t="s">
        <v>1937</v>
      </c>
      <c r="B1047" s="27" t="s">
        <v>639</v>
      </c>
      <c r="C1047" s="27" t="s">
        <v>944</v>
      </c>
      <c r="D1047" s="27" t="s">
        <v>796</v>
      </c>
    </row>
    <row r="1048" spans="1:4" x14ac:dyDescent="0.2">
      <c r="A1048" s="27"/>
      <c r="B1048" s="27"/>
      <c r="C1048" s="27" t="s">
        <v>2941</v>
      </c>
      <c r="D1048" s="27" t="s">
        <v>287</v>
      </c>
    </row>
    <row r="1049" spans="1:4" x14ac:dyDescent="0.2">
      <c r="A1049" s="27" t="s">
        <v>1947</v>
      </c>
      <c r="B1049" s="27" t="s">
        <v>990</v>
      </c>
      <c r="C1049" s="27" t="s">
        <v>944</v>
      </c>
      <c r="D1049" s="27" t="s">
        <v>796</v>
      </c>
    </row>
    <row r="1050" spans="1:4" x14ac:dyDescent="0.2">
      <c r="A1050" s="27"/>
      <c r="B1050" s="27"/>
      <c r="C1050" s="27" t="s">
        <v>2941</v>
      </c>
      <c r="D1050" s="27" t="s">
        <v>287</v>
      </c>
    </row>
    <row r="1051" spans="1:4" x14ac:dyDescent="0.2">
      <c r="A1051" s="27" t="s">
        <v>2346</v>
      </c>
      <c r="B1051" s="27" t="s">
        <v>635</v>
      </c>
      <c r="C1051" s="27" t="s">
        <v>944</v>
      </c>
      <c r="D1051" s="27" t="s">
        <v>796</v>
      </c>
    </row>
    <row r="1052" spans="1:4" x14ac:dyDescent="0.2">
      <c r="A1052" s="27"/>
      <c r="B1052" s="27"/>
      <c r="C1052" s="27" t="s">
        <v>2941</v>
      </c>
      <c r="D1052" s="27" t="s">
        <v>287</v>
      </c>
    </row>
    <row r="1053" spans="1:4" x14ac:dyDescent="0.2">
      <c r="A1053" s="27" t="s">
        <v>2032</v>
      </c>
      <c r="B1053" s="27" t="s">
        <v>1671</v>
      </c>
      <c r="C1053" s="27" t="s">
        <v>944</v>
      </c>
      <c r="D1053" s="27" t="s">
        <v>800</v>
      </c>
    </row>
    <row r="1054" spans="1:4" x14ac:dyDescent="0.2">
      <c r="A1054" s="27"/>
      <c r="B1054" s="27"/>
      <c r="C1054" s="27" t="s">
        <v>2941</v>
      </c>
      <c r="D1054" s="27" t="s">
        <v>796</v>
      </c>
    </row>
    <row r="1055" spans="1:4" x14ac:dyDescent="0.2">
      <c r="A1055" s="27"/>
      <c r="B1055" s="27"/>
      <c r="C1055" s="27" t="s">
        <v>2941</v>
      </c>
      <c r="D1055" s="27" t="s">
        <v>287</v>
      </c>
    </row>
    <row r="1056" spans="1:4" x14ac:dyDescent="0.2">
      <c r="A1056" s="27" t="s">
        <v>2039</v>
      </c>
      <c r="B1056" s="27" t="s">
        <v>1672</v>
      </c>
      <c r="C1056" s="27" t="s">
        <v>944</v>
      </c>
      <c r="D1056" s="27" t="s">
        <v>800</v>
      </c>
    </row>
    <row r="1057" spans="1:4" x14ac:dyDescent="0.2">
      <c r="A1057" s="27"/>
      <c r="B1057" s="27"/>
      <c r="C1057" s="27" t="s">
        <v>2941</v>
      </c>
      <c r="D1057" s="27" t="s">
        <v>796</v>
      </c>
    </row>
    <row r="1058" spans="1:4" x14ac:dyDescent="0.2">
      <c r="A1058" s="27"/>
      <c r="B1058" s="27"/>
      <c r="C1058" s="27" t="s">
        <v>2941</v>
      </c>
      <c r="D1058" s="27" t="s">
        <v>287</v>
      </c>
    </row>
    <row r="1059" spans="1:4" x14ac:dyDescent="0.2">
      <c r="A1059" s="27" t="s">
        <v>1931</v>
      </c>
      <c r="B1059" s="27" t="s">
        <v>989</v>
      </c>
      <c r="C1059" s="27" t="s">
        <v>944</v>
      </c>
      <c r="D1059" s="27" t="s">
        <v>796</v>
      </c>
    </row>
    <row r="1060" spans="1:4" x14ac:dyDescent="0.2">
      <c r="A1060" s="27"/>
      <c r="B1060" s="27"/>
      <c r="C1060" s="27" t="s">
        <v>2941</v>
      </c>
      <c r="D1060" s="27" t="s">
        <v>287</v>
      </c>
    </row>
    <row r="1061" spans="1:4" x14ac:dyDescent="0.2">
      <c r="A1061" s="27" t="s">
        <v>1904</v>
      </c>
      <c r="B1061" s="27" t="s">
        <v>997</v>
      </c>
      <c r="C1061" s="27" t="s">
        <v>944</v>
      </c>
      <c r="D1061" s="27" t="s">
        <v>800</v>
      </c>
    </row>
    <row r="1062" spans="1:4" x14ac:dyDescent="0.2">
      <c r="A1062" s="27"/>
      <c r="B1062" s="27"/>
      <c r="C1062" s="27" t="s">
        <v>2941</v>
      </c>
      <c r="D1062" s="27" t="s">
        <v>796</v>
      </c>
    </row>
    <row r="1063" spans="1:4" x14ac:dyDescent="0.2">
      <c r="A1063" s="27"/>
      <c r="B1063" s="27"/>
      <c r="C1063" s="27" t="s">
        <v>2941</v>
      </c>
      <c r="D1063" s="27" t="s">
        <v>1185</v>
      </c>
    </row>
    <row r="1064" spans="1:4" x14ac:dyDescent="0.2">
      <c r="A1064" s="27"/>
      <c r="B1064" s="27"/>
      <c r="C1064" s="27" t="s">
        <v>2941</v>
      </c>
      <c r="D1064" s="27" t="s">
        <v>287</v>
      </c>
    </row>
    <row r="1065" spans="1:4" x14ac:dyDescent="0.2">
      <c r="A1065" s="27"/>
      <c r="B1065" s="27"/>
      <c r="C1065" s="27" t="s">
        <v>2941</v>
      </c>
      <c r="D1065" s="27" t="s">
        <v>282</v>
      </c>
    </row>
    <row r="1066" spans="1:4" x14ac:dyDescent="0.2">
      <c r="A1066" s="27" t="s">
        <v>2956</v>
      </c>
      <c r="B1066" s="27" t="s">
        <v>636</v>
      </c>
      <c r="C1066" s="27" t="s">
        <v>944</v>
      </c>
      <c r="D1066" s="27" t="s">
        <v>800</v>
      </c>
    </row>
    <row r="1067" spans="1:4" x14ac:dyDescent="0.2">
      <c r="A1067" s="27"/>
      <c r="B1067" s="27"/>
      <c r="C1067" s="27" t="s">
        <v>2941</v>
      </c>
      <c r="D1067" s="27" t="s">
        <v>796</v>
      </c>
    </row>
    <row r="1068" spans="1:4" x14ac:dyDescent="0.2">
      <c r="A1068" s="27"/>
      <c r="B1068" s="27"/>
      <c r="C1068" s="27" t="s">
        <v>2941</v>
      </c>
      <c r="D1068" s="27" t="s">
        <v>285</v>
      </c>
    </row>
    <row r="1069" spans="1:4" x14ac:dyDescent="0.2">
      <c r="A1069" s="27"/>
      <c r="B1069" s="27"/>
      <c r="C1069" s="27" t="s">
        <v>2941</v>
      </c>
      <c r="D1069" s="27" t="s">
        <v>797</v>
      </c>
    </row>
    <row r="1070" spans="1:4" x14ac:dyDescent="0.2">
      <c r="A1070" s="27"/>
      <c r="B1070" s="27"/>
      <c r="C1070" s="27" t="s">
        <v>2941</v>
      </c>
      <c r="D1070" s="27" t="s">
        <v>798</v>
      </c>
    </row>
    <row r="1071" spans="1:4" x14ac:dyDescent="0.2">
      <c r="A1071" s="27"/>
      <c r="B1071" s="27"/>
      <c r="C1071" s="27" t="s">
        <v>2941</v>
      </c>
      <c r="D1071" s="27" t="s">
        <v>282</v>
      </c>
    </row>
    <row r="1072" spans="1:4" x14ac:dyDescent="0.2">
      <c r="A1072" s="27"/>
      <c r="B1072" s="27"/>
      <c r="C1072" s="27" t="s">
        <v>2941</v>
      </c>
      <c r="D1072" s="27" t="s">
        <v>1062</v>
      </c>
    </row>
    <row r="1073" spans="1:4" x14ac:dyDescent="0.2">
      <c r="A1073" s="27"/>
      <c r="B1073" s="27"/>
      <c r="C1073" s="27" t="s">
        <v>2941</v>
      </c>
      <c r="D1073" s="27" t="s">
        <v>704</v>
      </c>
    </row>
    <row r="1074" spans="1:4" x14ac:dyDescent="0.2">
      <c r="A1074" s="27" t="s">
        <v>2752</v>
      </c>
      <c r="B1074" s="27" t="s">
        <v>25</v>
      </c>
      <c r="C1074" s="27" t="s">
        <v>944</v>
      </c>
      <c r="D1074" s="27" t="s">
        <v>796</v>
      </c>
    </row>
    <row r="1075" spans="1:4" x14ac:dyDescent="0.2">
      <c r="A1075" s="27"/>
      <c r="B1075" s="27"/>
      <c r="C1075" s="27" t="s">
        <v>2941</v>
      </c>
      <c r="D1075" s="27" t="s">
        <v>797</v>
      </c>
    </row>
    <row r="1076" spans="1:4" x14ac:dyDescent="0.2">
      <c r="A1076" s="27"/>
      <c r="B1076" s="27"/>
      <c r="C1076" s="27" t="s">
        <v>2941</v>
      </c>
      <c r="D1076" s="27" t="s">
        <v>287</v>
      </c>
    </row>
    <row r="1077" spans="1:4" x14ac:dyDescent="0.2">
      <c r="A1077" s="27" t="s">
        <v>2754</v>
      </c>
      <c r="B1077" s="27" t="s">
        <v>405</v>
      </c>
      <c r="C1077" s="27" t="s">
        <v>944</v>
      </c>
      <c r="D1077" s="27" t="s">
        <v>796</v>
      </c>
    </row>
    <row r="1078" spans="1:4" x14ac:dyDescent="0.2">
      <c r="A1078" s="27"/>
      <c r="B1078" s="27"/>
      <c r="C1078" s="27" t="s">
        <v>2941</v>
      </c>
      <c r="D1078" s="27" t="s">
        <v>287</v>
      </c>
    </row>
    <row r="1079" spans="1:4" x14ac:dyDescent="0.2">
      <c r="A1079" s="27" t="s">
        <v>2957</v>
      </c>
      <c r="B1079" s="27" t="s">
        <v>193</v>
      </c>
      <c r="C1079" s="27" t="s">
        <v>944</v>
      </c>
      <c r="D1079" s="27" t="s">
        <v>796</v>
      </c>
    </row>
    <row r="1080" spans="1:4" x14ac:dyDescent="0.2">
      <c r="A1080" s="27"/>
      <c r="B1080" s="27"/>
      <c r="C1080" s="27" t="s">
        <v>2941</v>
      </c>
      <c r="D1080" s="27" t="s">
        <v>287</v>
      </c>
    </row>
    <row r="1081" spans="1:4" x14ac:dyDescent="0.2">
      <c r="A1081" s="27" t="s">
        <v>2958</v>
      </c>
      <c r="B1081" s="27" t="s">
        <v>196</v>
      </c>
      <c r="C1081" s="27" t="s">
        <v>944</v>
      </c>
      <c r="D1081" s="27" t="s">
        <v>796</v>
      </c>
    </row>
    <row r="1082" spans="1:4" x14ac:dyDescent="0.2">
      <c r="A1082" s="27"/>
      <c r="B1082" s="27"/>
      <c r="C1082" s="27" t="s">
        <v>2941</v>
      </c>
      <c r="D1082" s="27" t="s">
        <v>287</v>
      </c>
    </row>
    <row r="1083" spans="1:4" x14ac:dyDescent="0.2">
      <c r="A1083" s="27" t="s">
        <v>2726</v>
      </c>
      <c r="B1083" s="27" t="s">
        <v>2727</v>
      </c>
      <c r="C1083" s="27" t="s">
        <v>944</v>
      </c>
      <c r="D1083" s="27" t="s">
        <v>287</v>
      </c>
    </row>
    <row r="1084" spans="1:4" x14ac:dyDescent="0.2">
      <c r="A1084" s="27" t="s">
        <v>2959</v>
      </c>
      <c r="B1084" s="27" t="s">
        <v>407</v>
      </c>
      <c r="C1084" s="27" t="s">
        <v>944</v>
      </c>
      <c r="D1084" s="27" t="s">
        <v>796</v>
      </c>
    </row>
    <row r="1085" spans="1:4" x14ac:dyDescent="0.2">
      <c r="A1085" s="27"/>
      <c r="B1085" s="27"/>
      <c r="C1085" s="27" t="s">
        <v>2941</v>
      </c>
      <c r="D1085" s="27" t="s">
        <v>287</v>
      </c>
    </row>
    <row r="1086" spans="1:4" x14ac:dyDescent="0.2">
      <c r="A1086" s="27" t="s">
        <v>2960</v>
      </c>
      <c r="B1086" s="27" t="s">
        <v>199</v>
      </c>
      <c r="C1086" s="27" t="s">
        <v>944</v>
      </c>
      <c r="D1086" s="27" t="s">
        <v>796</v>
      </c>
    </row>
    <row r="1087" spans="1:4" x14ac:dyDescent="0.2">
      <c r="A1087" s="27"/>
      <c r="B1087" s="27"/>
      <c r="C1087" s="27" t="s">
        <v>2941</v>
      </c>
      <c r="D1087" s="27" t="s">
        <v>287</v>
      </c>
    </row>
    <row r="1088" spans="1:4" x14ac:dyDescent="0.2">
      <c r="A1088" s="27" t="s">
        <v>2961</v>
      </c>
      <c r="B1088" s="27" t="s">
        <v>410</v>
      </c>
      <c r="C1088" s="27" t="s">
        <v>944</v>
      </c>
      <c r="D1088" s="27" t="s">
        <v>796</v>
      </c>
    </row>
    <row r="1089" spans="1:4" x14ac:dyDescent="0.2">
      <c r="A1089" s="27"/>
      <c r="B1089" s="27"/>
      <c r="C1089" s="27" t="s">
        <v>2941</v>
      </c>
      <c r="D1089" s="27" t="s">
        <v>287</v>
      </c>
    </row>
    <row r="1090" spans="1:4" x14ac:dyDescent="0.2">
      <c r="A1090" s="27" t="s">
        <v>2962</v>
      </c>
      <c r="B1090" s="27" t="s">
        <v>952</v>
      </c>
      <c r="C1090" s="27" t="s">
        <v>944</v>
      </c>
      <c r="D1090" s="27" t="s">
        <v>797</v>
      </c>
    </row>
    <row r="1091" spans="1:4" x14ac:dyDescent="0.2">
      <c r="A1091" s="27"/>
      <c r="B1091" s="27"/>
      <c r="C1091" s="27" t="s">
        <v>2941</v>
      </c>
      <c r="D1091" s="27" t="s">
        <v>798</v>
      </c>
    </row>
    <row r="1092" spans="1:4" x14ac:dyDescent="0.2">
      <c r="A1092" s="27"/>
      <c r="B1092" s="27"/>
      <c r="C1092" s="27" t="s">
        <v>2941</v>
      </c>
      <c r="D1092" s="27" t="s">
        <v>287</v>
      </c>
    </row>
    <row r="1093" spans="1:4" x14ac:dyDescent="0.2">
      <c r="A1093" s="27" t="s">
        <v>1912</v>
      </c>
      <c r="B1093" s="27" t="s">
        <v>991</v>
      </c>
      <c r="C1093" s="27" t="s">
        <v>944</v>
      </c>
      <c r="D1093" s="27" t="s">
        <v>796</v>
      </c>
    </row>
    <row r="1094" spans="1:4" x14ac:dyDescent="0.2">
      <c r="A1094" s="27"/>
      <c r="B1094" s="27"/>
      <c r="C1094" s="27" t="s">
        <v>2941</v>
      </c>
      <c r="D1094" s="27" t="s">
        <v>287</v>
      </c>
    </row>
    <row r="1095" spans="1:4" x14ac:dyDescent="0.2">
      <c r="A1095" s="27" t="s">
        <v>2417</v>
      </c>
      <c r="B1095" s="27" t="s">
        <v>637</v>
      </c>
      <c r="C1095" s="27" t="s">
        <v>944</v>
      </c>
      <c r="D1095" s="27" t="s">
        <v>800</v>
      </c>
    </row>
    <row r="1096" spans="1:4" x14ac:dyDescent="0.2">
      <c r="A1096" s="27"/>
      <c r="B1096" s="27"/>
      <c r="C1096" s="27" t="s">
        <v>2941</v>
      </c>
      <c r="D1096" s="27" t="s">
        <v>796</v>
      </c>
    </row>
    <row r="1097" spans="1:4" x14ac:dyDescent="0.2">
      <c r="A1097" s="27"/>
      <c r="B1097" s="27"/>
      <c r="C1097" s="27" t="s">
        <v>2941</v>
      </c>
      <c r="D1097" s="27" t="s">
        <v>287</v>
      </c>
    </row>
    <row r="1098" spans="1:4" x14ac:dyDescent="0.2">
      <c r="A1098" s="27"/>
      <c r="B1098" s="27"/>
      <c r="C1098" s="27" t="s">
        <v>2941</v>
      </c>
      <c r="D1098" s="27" t="s">
        <v>704</v>
      </c>
    </row>
    <row r="1099" spans="1:4" x14ac:dyDescent="0.2">
      <c r="A1099" s="27" t="s">
        <v>2759</v>
      </c>
      <c r="B1099" s="27" t="s">
        <v>975</v>
      </c>
      <c r="C1099" s="27" t="s">
        <v>944</v>
      </c>
      <c r="D1099" s="27" t="s">
        <v>797</v>
      </c>
    </row>
    <row r="1100" spans="1:4" x14ac:dyDescent="0.2">
      <c r="A1100" s="27"/>
      <c r="B1100" s="27"/>
      <c r="C1100" s="27" t="s">
        <v>2941</v>
      </c>
      <c r="D1100" s="27" t="s">
        <v>704</v>
      </c>
    </row>
    <row r="1101" spans="1:4" x14ac:dyDescent="0.2">
      <c r="A1101" s="27" t="s">
        <v>2347</v>
      </c>
      <c r="B1101" s="27" t="s">
        <v>638</v>
      </c>
      <c r="C1101" s="27" t="s">
        <v>944</v>
      </c>
      <c r="D1101" s="27" t="s">
        <v>800</v>
      </c>
    </row>
    <row r="1102" spans="1:4" x14ac:dyDescent="0.2">
      <c r="A1102" s="27"/>
      <c r="B1102" s="27"/>
      <c r="C1102" s="27" t="s">
        <v>2941</v>
      </c>
      <c r="D1102" s="27" t="s">
        <v>796</v>
      </c>
    </row>
    <row r="1103" spans="1:4" x14ac:dyDescent="0.2">
      <c r="A1103" s="27"/>
      <c r="B1103" s="27"/>
      <c r="C1103" s="27" t="s">
        <v>2941</v>
      </c>
      <c r="D1103" s="27" t="s">
        <v>287</v>
      </c>
    </row>
    <row r="1104" spans="1:4" x14ac:dyDescent="0.2">
      <c r="A1104" s="27" t="s">
        <v>2348</v>
      </c>
      <c r="B1104" s="27" t="s">
        <v>640</v>
      </c>
      <c r="C1104" s="27" t="s">
        <v>944</v>
      </c>
      <c r="D1104" s="27" t="s">
        <v>800</v>
      </c>
    </row>
    <row r="1105" spans="1:4" x14ac:dyDescent="0.2">
      <c r="A1105" s="27"/>
      <c r="B1105" s="27"/>
      <c r="C1105" s="27" t="s">
        <v>2941</v>
      </c>
      <c r="D1105" s="27" t="s">
        <v>796</v>
      </c>
    </row>
    <row r="1106" spans="1:4" x14ac:dyDescent="0.2">
      <c r="A1106" s="27"/>
      <c r="B1106" s="27"/>
      <c r="C1106" s="27" t="s">
        <v>2941</v>
      </c>
      <c r="D1106" s="27" t="s">
        <v>287</v>
      </c>
    </row>
    <row r="1107" spans="1:4" x14ac:dyDescent="0.2">
      <c r="A1107" s="27" t="s">
        <v>1967</v>
      </c>
      <c r="B1107" s="27" t="s">
        <v>1068</v>
      </c>
      <c r="C1107" s="27" t="s">
        <v>944</v>
      </c>
      <c r="D1107" s="27" t="s">
        <v>287</v>
      </c>
    </row>
    <row r="1108" spans="1:4" x14ac:dyDescent="0.2">
      <c r="A1108" s="27" t="s">
        <v>2349</v>
      </c>
      <c r="B1108" s="27" t="s">
        <v>651</v>
      </c>
      <c r="C1108" s="27" t="s">
        <v>944</v>
      </c>
      <c r="D1108" s="27" t="s">
        <v>800</v>
      </c>
    </row>
    <row r="1109" spans="1:4" x14ac:dyDescent="0.2">
      <c r="A1109" s="27"/>
      <c r="B1109" s="27"/>
      <c r="C1109" s="27" t="s">
        <v>2941</v>
      </c>
      <c r="D1109" s="27" t="s">
        <v>796</v>
      </c>
    </row>
    <row r="1110" spans="1:4" x14ac:dyDescent="0.2">
      <c r="A1110" s="27"/>
      <c r="B1110" s="27"/>
      <c r="C1110" s="27" t="s">
        <v>2941</v>
      </c>
      <c r="D1110" s="27" t="s">
        <v>287</v>
      </c>
    </row>
    <row r="1111" spans="1:4" x14ac:dyDescent="0.2">
      <c r="A1111" s="27" t="s">
        <v>1986</v>
      </c>
      <c r="B1111" s="27" t="s">
        <v>1069</v>
      </c>
      <c r="C1111" s="27" t="s">
        <v>944</v>
      </c>
      <c r="D1111" s="27" t="s">
        <v>796</v>
      </c>
    </row>
    <row r="1112" spans="1:4" x14ac:dyDescent="0.2">
      <c r="A1112" s="27"/>
      <c r="B1112" s="27"/>
      <c r="C1112" s="27" t="s">
        <v>2941</v>
      </c>
      <c r="D1112" s="27" t="s">
        <v>287</v>
      </c>
    </row>
    <row r="1113" spans="1:4" x14ac:dyDescent="0.2">
      <c r="A1113" s="27" t="s">
        <v>2350</v>
      </c>
      <c r="B1113" s="27" t="s">
        <v>654</v>
      </c>
      <c r="C1113" s="27" t="s">
        <v>944</v>
      </c>
      <c r="D1113" s="27" t="s">
        <v>800</v>
      </c>
    </row>
    <row r="1114" spans="1:4" x14ac:dyDescent="0.2">
      <c r="A1114" s="27"/>
      <c r="B1114" s="27"/>
      <c r="C1114" s="27" t="s">
        <v>2941</v>
      </c>
      <c r="D1114" s="27" t="s">
        <v>796</v>
      </c>
    </row>
    <row r="1115" spans="1:4" x14ac:dyDescent="0.2">
      <c r="A1115" s="27" t="s">
        <v>2000</v>
      </c>
      <c r="B1115" s="27" t="s">
        <v>194</v>
      </c>
      <c r="C1115" s="27" t="s">
        <v>944</v>
      </c>
      <c r="D1115" s="27" t="s">
        <v>796</v>
      </c>
    </row>
    <row r="1116" spans="1:4" x14ac:dyDescent="0.2">
      <c r="A1116" s="27"/>
      <c r="B1116" s="27"/>
      <c r="C1116" s="27" t="s">
        <v>2941</v>
      </c>
      <c r="D1116" s="27" t="s">
        <v>797</v>
      </c>
    </row>
    <row r="1117" spans="1:4" x14ac:dyDescent="0.2">
      <c r="A1117" s="27"/>
      <c r="B1117" s="27"/>
      <c r="C1117" s="27" t="s">
        <v>2941</v>
      </c>
      <c r="D1117" s="27" t="s">
        <v>287</v>
      </c>
    </row>
    <row r="1118" spans="1:4" x14ac:dyDescent="0.2">
      <c r="A1118" s="27" t="s">
        <v>2351</v>
      </c>
      <c r="B1118" s="27" t="s">
        <v>655</v>
      </c>
      <c r="C1118" s="27" t="s">
        <v>944</v>
      </c>
      <c r="D1118" s="27" t="s">
        <v>800</v>
      </c>
    </row>
    <row r="1119" spans="1:4" x14ac:dyDescent="0.2">
      <c r="A1119" s="27"/>
      <c r="B1119" s="27"/>
      <c r="C1119" s="27" t="s">
        <v>2941</v>
      </c>
      <c r="D1119" s="27" t="s">
        <v>796</v>
      </c>
    </row>
    <row r="1120" spans="1:4" x14ac:dyDescent="0.2">
      <c r="A1120" s="27" t="s">
        <v>2352</v>
      </c>
      <c r="B1120" s="27" t="s">
        <v>974</v>
      </c>
      <c r="C1120" s="27" t="s">
        <v>944</v>
      </c>
      <c r="D1120" s="27" t="s">
        <v>800</v>
      </c>
    </row>
    <row r="1121" spans="1:4" x14ac:dyDescent="0.2">
      <c r="A1121" s="27"/>
      <c r="B1121" s="27"/>
      <c r="C1121" s="27" t="s">
        <v>2941</v>
      </c>
      <c r="D1121" s="27" t="s">
        <v>796</v>
      </c>
    </row>
    <row r="1122" spans="1:4" x14ac:dyDescent="0.2">
      <c r="A1122" s="27"/>
      <c r="B1122" s="27"/>
      <c r="C1122" s="27" t="s">
        <v>2941</v>
      </c>
      <c r="D1122" s="27" t="s">
        <v>287</v>
      </c>
    </row>
    <row r="1123" spans="1:4" x14ac:dyDescent="0.2">
      <c r="A1123" s="27" t="s">
        <v>2423</v>
      </c>
      <c r="B1123" s="27" t="s">
        <v>977</v>
      </c>
      <c r="C1123" s="27" t="s">
        <v>944</v>
      </c>
      <c r="D1123" s="27" t="s">
        <v>800</v>
      </c>
    </row>
    <row r="1124" spans="1:4" x14ac:dyDescent="0.2">
      <c r="A1124" s="27"/>
      <c r="B1124" s="27"/>
      <c r="C1124" s="27" t="s">
        <v>2941</v>
      </c>
      <c r="D1124" s="27" t="s">
        <v>796</v>
      </c>
    </row>
    <row r="1125" spans="1:4" x14ac:dyDescent="0.2">
      <c r="A1125" s="27"/>
      <c r="B1125" s="27"/>
      <c r="C1125" s="27" t="s">
        <v>2941</v>
      </c>
      <c r="D1125" s="27" t="s">
        <v>287</v>
      </c>
    </row>
    <row r="1126" spans="1:4" x14ac:dyDescent="0.2">
      <c r="A1126" s="27" t="s">
        <v>2447</v>
      </c>
      <c r="B1126" s="27" t="s">
        <v>978</v>
      </c>
      <c r="C1126" s="27" t="s">
        <v>944</v>
      </c>
      <c r="D1126" s="27" t="s">
        <v>800</v>
      </c>
    </row>
    <row r="1127" spans="1:4" x14ac:dyDescent="0.2">
      <c r="A1127" s="27"/>
      <c r="B1127" s="27"/>
      <c r="C1127" s="27" t="s">
        <v>2941</v>
      </c>
      <c r="D1127" s="27" t="s">
        <v>796</v>
      </c>
    </row>
    <row r="1128" spans="1:4" x14ac:dyDescent="0.2">
      <c r="A1128" s="27"/>
      <c r="B1128" s="27"/>
      <c r="C1128" s="27" t="s">
        <v>2941</v>
      </c>
      <c r="D1128" s="27" t="s">
        <v>287</v>
      </c>
    </row>
    <row r="1129" spans="1:4" x14ac:dyDescent="0.2">
      <c r="A1129" s="27" t="s">
        <v>2414</v>
      </c>
      <c r="B1129" s="27" t="s">
        <v>979</v>
      </c>
      <c r="C1129" s="27" t="s">
        <v>944</v>
      </c>
      <c r="D1129" s="27" t="s">
        <v>800</v>
      </c>
    </row>
    <row r="1130" spans="1:4" x14ac:dyDescent="0.2">
      <c r="A1130" s="27"/>
      <c r="B1130" s="27"/>
      <c r="C1130" s="27" t="s">
        <v>2941</v>
      </c>
      <c r="D1130" s="27" t="s">
        <v>796</v>
      </c>
    </row>
    <row r="1131" spans="1:4" x14ac:dyDescent="0.2">
      <c r="A1131" s="27"/>
      <c r="B1131" s="27"/>
      <c r="C1131" s="27" t="s">
        <v>2941</v>
      </c>
      <c r="D1131" s="27" t="s">
        <v>287</v>
      </c>
    </row>
    <row r="1132" spans="1:4" x14ac:dyDescent="0.2">
      <c r="A1132" s="27" t="s">
        <v>2428</v>
      </c>
      <c r="B1132" s="27" t="s">
        <v>980</v>
      </c>
      <c r="C1132" s="27" t="s">
        <v>944</v>
      </c>
      <c r="D1132" s="27" t="s">
        <v>800</v>
      </c>
    </row>
    <row r="1133" spans="1:4" x14ac:dyDescent="0.2">
      <c r="A1133" s="27"/>
      <c r="B1133" s="27"/>
      <c r="C1133" s="27" t="s">
        <v>2941</v>
      </c>
      <c r="D1133" s="27" t="s">
        <v>796</v>
      </c>
    </row>
    <row r="1134" spans="1:4" x14ac:dyDescent="0.2">
      <c r="A1134" s="27"/>
      <c r="B1134" s="27"/>
      <c r="C1134" s="27" t="s">
        <v>2941</v>
      </c>
      <c r="D1134" s="27" t="s">
        <v>287</v>
      </c>
    </row>
    <row r="1135" spans="1:4" x14ac:dyDescent="0.2">
      <c r="A1135" s="27" t="s">
        <v>2419</v>
      </c>
      <c r="B1135" s="27" t="s">
        <v>976</v>
      </c>
      <c r="C1135" s="27" t="s">
        <v>944</v>
      </c>
      <c r="D1135" s="27" t="s">
        <v>800</v>
      </c>
    </row>
    <row r="1136" spans="1:4" x14ac:dyDescent="0.2">
      <c r="A1136" s="27"/>
      <c r="B1136" s="27"/>
      <c r="C1136" s="27" t="s">
        <v>2941</v>
      </c>
      <c r="D1136" s="27" t="s">
        <v>796</v>
      </c>
    </row>
    <row r="1137" spans="1:4" x14ac:dyDescent="0.2">
      <c r="A1137" s="27"/>
      <c r="B1137" s="27"/>
      <c r="C1137" s="27" t="s">
        <v>2941</v>
      </c>
      <c r="D1137" s="27" t="s">
        <v>287</v>
      </c>
    </row>
    <row r="1138" spans="1:4" x14ac:dyDescent="0.2">
      <c r="A1138" s="27" t="s">
        <v>2431</v>
      </c>
      <c r="B1138" s="27" t="s">
        <v>273</v>
      </c>
      <c r="C1138" s="27" t="s">
        <v>944</v>
      </c>
      <c r="D1138" s="27" t="s">
        <v>800</v>
      </c>
    </row>
    <row r="1139" spans="1:4" x14ac:dyDescent="0.2">
      <c r="A1139" s="27"/>
      <c r="B1139" s="27"/>
      <c r="C1139" s="27" t="s">
        <v>2941</v>
      </c>
      <c r="D1139" s="27" t="s">
        <v>796</v>
      </c>
    </row>
    <row r="1140" spans="1:4" x14ac:dyDescent="0.2">
      <c r="A1140" s="27"/>
      <c r="B1140" s="27"/>
      <c r="C1140" s="27" t="s">
        <v>2941</v>
      </c>
      <c r="D1140" s="27" t="s">
        <v>287</v>
      </c>
    </row>
    <row r="1141" spans="1:4" x14ac:dyDescent="0.2">
      <c r="A1141" s="27" t="s">
        <v>1956</v>
      </c>
      <c r="B1141" s="27" t="s">
        <v>1682</v>
      </c>
      <c r="C1141" s="27" t="s">
        <v>944</v>
      </c>
      <c r="D1141" s="27" t="s">
        <v>287</v>
      </c>
    </row>
    <row r="1142" spans="1:4" x14ac:dyDescent="0.2">
      <c r="A1142" s="27" t="s">
        <v>1997</v>
      </c>
      <c r="B1142" s="27" t="s">
        <v>40</v>
      </c>
      <c r="C1142" s="27" t="s">
        <v>944</v>
      </c>
      <c r="D1142" s="27" t="s">
        <v>796</v>
      </c>
    </row>
    <row r="1143" spans="1:4" x14ac:dyDescent="0.2">
      <c r="A1143" s="27"/>
      <c r="B1143" s="27"/>
      <c r="C1143" s="27" t="s">
        <v>2941</v>
      </c>
      <c r="D1143" s="27" t="s">
        <v>287</v>
      </c>
    </row>
    <row r="1144" spans="1:4" x14ac:dyDescent="0.2">
      <c r="A1144" s="27" t="s">
        <v>1938</v>
      </c>
      <c r="B1144" s="27" t="s">
        <v>1664</v>
      </c>
      <c r="C1144" s="27" t="s">
        <v>944</v>
      </c>
      <c r="D1144" s="27" t="s">
        <v>796</v>
      </c>
    </row>
    <row r="1145" spans="1:4" x14ac:dyDescent="0.2">
      <c r="A1145" s="27"/>
      <c r="B1145" s="27"/>
      <c r="C1145" s="27" t="s">
        <v>2941</v>
      </c>
      <c r="D1145" s="27" t="s">
        <v>1185</v>
      </c>
    </row>
    <row r="1146" spans="1:4" x14ac:dyDescent="0.2">
      <c r="A1146" s="27"/>
      <c r="B1146" s="27"/>
      <c r="C1146" s="27" t="s">
        <v>2941</v>
      </c>
      <c r="D1146" s="27" t="s">
        <v>287</v>
      </c>
    </row>
    <row r="1147" spans="1:4" x14ac:dyDescent="0.2">
      <c r="A1147" s="27" t="s">
        <v>1908</v>
      </c>
      <c r="B1147" s="27" t="s">
        <v>1067</v>
      </c>
      <c r="C1147" s="27" t="s">
        <v>944</v>
      </c>
      <c r="D1147" s="27" t="s">
        <v>287</v>
      </c>
    </row>
    <row r="1148" spans="1:4" x14ac:dyDescent="0.2">
      <c r="A1148" s="27" t="s">
        <v>1919</v>
      </c>
      <c r="B1148" s="27" t="s">
        <v>23</v>
      </c>
      <c r="C1148" s="27" t="s">
        <v>944</v>
      </c>
      <c r="D1148" s="27" t="s">
        <v>796</v>
      </c>
    </row>
    <row r="1149" spans="1:4" x14ac:dyDescent="0.2">
      <c r="A1149" s="27"/>
      <c r="B1149" s="27"/>
      <c r="C1149" s="27" t="s">
        <v>2941</v>
      </c>
      <c r="D1149" s="27" t="s">
        <v>287</v>
      </c>
    </row>
    <row r="1150" spans="1:4" x14ac:dyDescent="0.2">
      <c r="A1150" s="27" t="s">
        <v>1915</v>
      </c>
      <c r="B1150" s="27" t="s">
        <v>400</v>
      </c>
      <c r="C1150" s="27" t="s">
        <v>944</v>
      </c>
      <c r="D1150" s="27" t="s">
        <v>796</v>
      </c>
    </row>
    <row r="1151" spans="1:4" x14ac:dyDescent="0.2">
      <c r="A1151" s="27"/>
      <c r="B1151" s="27"/>
      <c r="C1151" s="27" t="s">
        <v>2941</v>
      </c>
      <c r="D1151" s="27" t="s">
        <v>287</v>
      </c>
    </row>
    <row r="1152" spans="1:4" x14ac:dyDescent="0.2">
      <c r="A1152" s="27" t="s">
        <v>1916</v>
      </c>
      <c r="B1152" s="27" t="s">
        <v>402</v>
      </c>
      <c r="C1152" s="27" t="s">
        <v>944</v>
      </c>
      <c r="D1152" s="27" t="s">
        <v>796</v>
      </c>
    </row>
    <row r="1153" spans="1:4" x14ac:dyDescent="0.2">
      <c r="A1153" s="27"/>
      <c r="B1153" s="27"/>
      <c r="C1153" s="27" t="s">
        <v>2941</v>
      </c>
      <c r="D1153" s="27" t="s">
        <v>287</v>
      </c>
    </row>
    <row r="1154" spans="1:4" x14ac:dyDescent="0.2">
      <c r="A1154" s="27" t="s">
        <v>1900</v>
      </c>
      <c r="B1154" s="27" t="s">
        <v>401</v>
      </c>
      <c r="C1154" s="27" t="s">
        <v>944</v>
      </c>
      <c r="D1154" s="27" t="s">
        <v>796</v>
      </c>
    </row>
    <row r="1155" spans="1:4" x14ac:dyDescent="0.2">
      <c r="A1155" s="27"/>
      <c r="B1155" s="27"/>
      <c r="C1155" s="27" t="s">
        <v>2941</v>
      </c>
      <c r="D1155" s="27" t="s">
        <v>287</v>
      </c>
    </row>
    <row r="1156" spans="1:4" x14ac:dyDescent="0.2">
      <c r="A1156" s="27" t="s">
        <v>2044</v>
      </c>
      <c r="B1156" s="27" t="s">
        <v>2045</v>
      </c>
      <c r="C1156" s="27" t="s">
        <v>944</v>
      </c>
      <c r="D1156" s="27" t="s">
        <v>796</v>
      </c>
    </row>
    <row r="1157" spans="1:4" x14ac:dyDescent="0.2">
      <c r="A1157" s="27"/>
      <c r="B1157" s="27"/>
      <c r="C1157" s="27" t="s">
        <v>2941</v>
      </c>
      <c r="D1157" s="27" t="s">
        <v>287</v>
      </c>
    </row>
    <row r="1158" spans="1:4" x14ac:dyDescent="0.2">
      <c r="A1158" s="27" t="s">
        <v>1988</v>
      </c>
      <c r="B1158" s="27" t="s">
        <v>1703</v>
      </c>
      <c r="C1158" s="27" t="s">
        <v>944</v>
      </c>
      <c r="D1158" s="27" t="s">
        <v>1185</v>
      </c>
    </row>
    <row r="1159" spans="1:4" x14ac:dyDescent="0.2">
      <c r="A1159" s="27"/>
      <c r="B1159" s="27"/>
      <c r="C1159" s="27" t="s">
        <v>2941</v>
      </c>
      <c r="D1159" s="27" t="s">
        <v>287</v>
      </c>
    </row>
    <row r="1160" spans="1:4" x14ac:dyDescent="0.2">
      <c r="A1160" s="27" t="s">
        <v>1895</v>
      </c>
      <c r="B1160" s="27" t="s">
        <v>387</v>
      </c>
      <c r="C1160" s="27" t="s">
        <v>944</v>
      </c>
      <c r="D1160" s="27" t="s">
        <v>796</v>
      </c>
    </row>
    <row r="1161" spans="1:4" x14ac:dyDescent="0.2">
      <c r="A1161" s="27"/>
      <c r="B1161" s="27"/>
      <c r="C1161" s="27" t="s">
        <v>2941</v>
      </c>
      <c r="D1161" s="27" t="s">
        <v>797</v>
      </c>
    </row>
    <row r="1162" spans="1:4" x14ac:dyDescent="0.2">
      <c r="A1162" s="27"/>
      <c r="B1162" s="27"/>
      <c r="C1162" s="27" t="s">
        <v>2941</v>
      </c>
      <c r="D1162" s="27" t="s">
        <v>287</v>
      </c>
    </row>
    <row r="1163" spans="1:4" x14ac:dyDescent="0.2">
      <c r="A1163" s="27" t="s">
        <v>1902</v>
      </c>
      <c r="B1163" s="27" t="s">
        <v>38</v>
      </c>
      <c r="C1163" s="27" t="s">
        <v>944</v>
      </c>
      <c r="D1163" s="27" t="s">
        <v>796</v>
      </c>
    </row>
    <row r="1164" spans="1:4" x14ac:dyDescent="0.2">
      <c r="A1164" s="27"/>
      <c r="B1164" s="27"/>
      <c r="C1164" s="27" t="s">
        <v>2941</v>
      </c>
      <c r="D1164" s="27" t="s">
        <v>287</v>
      </c>
    </row>
    <row r="1165" spans="1:4" x14ac:dyDescent="0.2">
      <c r="A1165" s="27" t="s">
        <v>1970</v>
      </c>
      <c r="B1165" s="27" t="s">
        <v>648</v>
      </c>
      <c r="C1165" s="27" t="s">
        <v>944</v>
      </c>
      <c r="D1165" s="27" t="s">
        <v>796</v>
      </c>
    </row>
    <row r="1166" spans="1:4" x14ac:dyDescent="0.2">
      <c r="A1166" s="27"/>
      <c r="B1166" s="27"/>
      <c r="C1166" s="27" t="s">
        <v>2941</v>
      </c>
      <c r="D1166" s="27" t="s">
        <v>287</v>
      </c>
    </row>
    <row r="1167" spans="1:4" x14ac:dyDescent="0.2">
      <c r="A1167" s="27" t="s">
        <v>2025</v>
      </c>
      <c r="B1167" s="27" t="s">
        <v>24</v>
      </c>
      <c r="C1167" s="27" t="s">
        <v>944</v>
      </c>
      <c r="D1167" s="27" t="s">
        <v>796</v>
      </c>
    </row>
    <row r="1168" spans="1:4" x14ac:dyDescent="0.2">
      <c r="A1168" s="27"/>
      <c r="B1168" s="27"/>
      <c r="C1168" s="27" t="s">
        <v>2941</v>
      </c>
      <c r="D1168" s="27" t="s">
        <v>287</v>
      </c>
    </row>
    <row r="1169" spans="1:4" x14ac:dyDescent="0.2">
      <c r="A1169" s="27" t="s">
        <v>2014</v>
      </c>
      <c r="B1169" s="27" t="s">
        <v>413</v>
      </c>
      <c r="C1169" s="27" t="s">
        <v>944</v>
      </c>
      <c r="D1169" s="27" t="s">
        <v>796</v>
      </c>
    </row>
    <row r="1170" spans="1:4" x14ac:dyDescent="0.2">
      <c r="A1170" s="27"/>
      <c r="B1170" s="27"/>
      <c r="C1170" s="27" t="s">
        <v>2941</v>
      </c>
      <c r="D1170" s="27" t="s">
        <v>287</v>
      </c>
    </row>
    <row r="1171" spans="1:4" x14ac:dyDescent="0.2">
      <c r="A1171" s="27" t="s">
        <v>1974</v>
      </c>
      <c r="B1171" s="27" t="s">
        <v>14</v>
      </c>
      <c r="C1171" s="27" t="s">
        <v>944</v>
      </c>
      <c r="D1171" s="27" t="s">
        <v>796</v>
      </c>
    </row>
    <row r="1172" spans="1:4" x14ac:dyDescent="0.2">
      <c r="A1172" s="27"/>
      <c r="B1172" s="27"/>
      <c r="C1172" s="27" t="s">
        <v>2941</v>
      </c>
      <c r="D1172" s="27" t="s">
        <v>797</v>
      </c>
    </row>
    <row r="1173" spans="1:4" x14ac:dyDescent="0.2">
      <c r="A1173" s="27"/>
      <c r="B1173" s="27"/>
      <c r="C1173" s="27" t="s">
        <v>2941</v>
      </c>
      <c r="D1173" s="27" t="s">
        <v>287</v>
      </c>
    </row>
    <row r="1174" spans="1:4" x14ac:dyDescent="0.2">
      <c r="A1174" s="27" t="s">
        <v>1911</v>
      </c>
      <c r="B1174" s="27" t="s">
        <v>388</v>
      </c>
      <c r="C1174" s="27" t="s">
        <v>944</v>
      </c>
      <c r="D1174" s="27" t="s">
        <v>800</v>
      </c>
    </row>
    <row r="1175" spans="1:4" x14ac:dyDescent="0.2">
      <c r="A1175" s="27"/>
      <c r="B1175" s="27"/>
      <c r="C1175" s="27" t="s">
        <v>2941</v>
      </c>
      <c r="D1175" s="27" t="s">
        <v>796</v>
      </c>
    </row>
    <row r="1176" spans="1:4" x14ac:dyDescent="0.2">
      <c r="A1176" s="27"/>
      <c r="B1176" s="27"/>
      <c r="C1176" s="27" t="s">
        <v>2941</v>
      </c>
      <c r="D1176" s="27" t="s">
        <v>287</v>
      </c>
    </row>
    <row r="1177" spans="1:4" x14ac:dyDescent="0.2">
      <c r="A1177" s="27" t="s">
        <v>1987</v>
      </c>
      <c r="B1177" s="27" t="s">
        <v>389</v>
      </c>
      <c r="C1177" s="27" t="s">
        <v>944</v>
      </c>
      <c r="D1177" s="27" t="s">
        <v>800</v>
      </c>
    </row>
    <row r="1178" spans="1:4" x14ac:dyDescent="0.2">
      <c r="A1178" s="27"/>
      <c r="B1178" s="27"/>
      <c r="C1178" s="27" t="s">
        <v>2941</v>
      </c>
      <c r="D1178" s="27" t="s">
        <v>796</v>
      </c>
    </row>
    <row r="1179" spans="1:4" x14ac:dyDescent="0.2">
      <c r="A1179" s="27"/>
      <c r="B1179" s="27"/>
      <c r="C1179" s="27" t="s">
        <v>2941</v>
      </c>
      <c r="D1179" s="27" t="s">
        <v>287</v>
      </c>
    </row>
    <row r="1180" spans="1:4" x14ac:dyDescent="0.2">
      <c r="A1180" s="27" t="s">
        <v>1961</v>
      </c>
      <c r="B1180" s="27" t="s">
        <v>390</v>
      </c>
      <c r="C1180" s="27" t="s">
        <v>944</v>
      </c>
      <c r="D1180" s="27" t="s">
        <v>800</v>
      </c>
    </row>
    <row r="1181" spans="1:4" x14ac:dyDescent="0.2">
      <c r="A1181" s="27"/>
      <c r="B1181" s="27"/>
      <c r="C1181" s="27" t="s">
        <v>2941</v>
      </c>
      <c r="D1181" s="27" t="s">
        <v>796</v>
      </c>
    </row>
    <row r="1182" spans="1:4" x14ac:dyDescent="0.2">
      <c r="A1182" s="27"/>
      <c r="B1182" s="27"/>
      <c r="C1182" s="27" t="s">
        <v>2941</v>
      </c>
      <c r="D1182" s="27" t="s">
        <v>287</v>
      </c>
    </row>
    <row r="1183" spans="1:4" x14ac:dyDescent="0.2">
      <c r="A1183" s="27" t="s">
        <v>2026</v>
      </c>
      <c r="B1183" s="27" t="s">
        <v>15</v>
      </c>
      <c r="C1183" s="27" t="s">
        <v>944</v>
      </c>
      <c r="D1183" s="27" t="s">
        <v>796</v>
      </c>
    </row>
    <row r="1184" spans="1:4" x14ac:dyDescent="0.2">
      <c r="A1184" s="27"/>
      <c r="B1184" s="27"/>
      <c r="C1184" s="27" t="s">
        <v>2941</v>
      </c>
      <c r="D1184" s="27" t="s">
        <v>797</v>
      </c>
    </row>
    <row r="1185" spans="1:4" x14ac:dyDescent="0.2">
      <c r="A1185" s="27"/>
      <c r="B1185" s="27"/>
      <c r="C1185" s="27" t="s">
        <v>2941</v>
      </c>
      <c r="D1185" s="27" t="s">
        <v>287</v>
      </c>
    </row>
    <row r="1186" spans="1:4" x14ac:dyDescent="0.2">
      <c r="A1186" s="27" t="s">
        <v>2005</v>
      </c>
      <c r="B1186" s="27" t="s">
        <v>414</v>
      </c>
      <c r="C1186" s="27" t="s">
        <v>944</v>
      </c>
      <c r="D1186" s="27" t="s">
        <v>796</v>
      </c>
    </row>
    <row r="1187" spans="1:4" x14ac:dyDescent="0.2">
      <c r="A1187" s="27"/>
      <c r="B1187" s="27"/>
      <c r="C1187" s="27" t="s">
        <v>2941</v>
      </c>
      <c r="D1187" s="27" t="s">
        <v>287</v>
      </c>
    </row>
    <row r="1188" spans="1:4" x14ac:dyDescent="0.2">
      <c r="A1188" s="27" t="s">
        <v>2034</v>
      </c>
      <c r="B1188" s="27" t="s">
        <v>16</v>
      </c>
      <c r="C1188" s="27" t="s">
        <v>944</v>
      </c>
      <c r="D1188" s="27" t="s">
        <v>796</v>
      </c>
    </row>
    <row r="1189" spans="1:4" x14ac:dyDescent="0.2">
      <c r="A1189" s="27"/>
      <c r="B1189" s="27"/>
      <c r="C1189" s="27" t="s">
        <v>2941</v>
      </c>
      <c r="D1189" s="27" t="s">
        <v>797</v>
      </c>
    </row>
    <row r="1190" spans="1:4" x14ac:dyDescent="0.2">
      <c r="A1190" s="27"/>
      <c r="B1190" s="27"/>
      <c r="C1190" s="27" t="s">
        <v>2941</v>
      </c>
      <c r="D1190" s="27" t="s">
        <v>287</v>
      </c>
    </row>
    <row r="1191" spans="1:4" x14ac:dyDescent="0.2">
      <c r="A1191" s="27" t="s">
        <v>2008</v>
      </c>
      <c r="B1191" s="27" t="s">
        <v>633</v>
      </c>
      <c r="C1191" s="27" t="s">
        <v>944</v>
      </c>
      <c r="D1191" s="27" t="s">
        <v>800</v>
      </c>
    </row>
    <row r="1192" spans="1:4" x14ac:dyDescent="0.2">
      <c r="A1192" s="27"/>
      <c r="B1192" s="27"/>
      <c r="C1192" s="27" t="s">
        <v>2941</v>
      </c>
      <c r="D1192" s="27" t="s">
        <v>796</v>
      </c>
    </row>
    <row r="1193" spans="1:4" x14ac:dyDescent="0.2">
      <c r="A1193" s="27"/>
      <c r="B1193" s="27"/>
      <c r="C1193" s="27" t="s">
        <v>2941</v>
      </c>
      <c r="D1193" s="27" t="s">
        <v>287</v>
      </c>
    </row>
    <row r="1194" spans="1:4" x14ac:dyDescent="0.2">
      <c r="A1194" s="27" t="s">
        <v>2354</v>
      </c>
      <c r="B1194" s="27" t="s">
        <v>382</v>
      </c>
      <c r="C1194" s="27" t="s">
        <v>944</v>
      </c>
      <c r="D1194" s="27" t="s">
        <v>800</v>
      </c>
    </row>
    <row r="1195" spans="1:4" x14ac:dyDescent="0.2">
      <c r="A1195" s="27"/>
      <c r="B1195" s="27"/>
      <c r="C1195" s="27" t="s">
        <v>2941</v>
      </c>
      <c r="D1195" s="27" t="s">
        <v>796</v>
      </c>
    </row>
    <row r="1196" spans="1:4" x14ac:dyDescent="0.2">
      <c r="A1196" s="27"/>
      <c r="B1196" s="27"/>
      <c r="C1196" s="27" t="s">
        <v>2941</v>
      </c>
      <c r="D1196" s="27" t="s">
        <v>287</v>
      </c>
    </row>
    <row r="1197" spans="1:4" x14ac:dyDescent="0.2">
      <c r="A1197" s="27" t="s">
        <v>2355</v>
      </c>
      <c r="B1197" s="27" t="s">
        <v>1000</v>
      </c>
      <c r="C1197" s="27" t="s">
        <v>944</v>
      </c>
      <c r="D1197" s="27" t="s">
        <v>800</v>
      </c>
    </row>
    <row r="1198" spans="1:4" x14ac:dyDescent="0.2">
      <c r="A1198" s="27"/>
      <c r="B1198" s="27"/>
      <c r="C1198" s="27" t="s">
        <v>2941</v>
      </c>
      <c r="D1198" s="27" t="s">
        <v>796</v>
      </c>
    </row>
    <row r="1199" spans="1:4" x14ac:dyDescent="0.2">
      <c r="A1199" s="27"/>
      <c r="B1199" s="27"/>
      <c r="C1199" s="27" t="s">
        <v>2941</v>
      </c>
      <c r="D1199" s="27" t="s">
        <v>287</v>
      </c>
    </row>
    <row r="1200" spans="1:4" x14ac:dyDescent="0.2">
      <c r="A1200" s="27" t="s">
        <v>2356</v>
      </c>
      <c r="B1200" s="27" t="s">
        <v>1001</v>
      </c>
      <c r="C1200" s="27" t="s">
        <v>944</v>
      </c>
      <c r="D1200" s="27" t="s">
        <v>800</v>
      </c>
    </row>
    <row r="1201" spans="1:4" x14ac:dyDescent="0.2">
      <c r="A1201" s="27"/>
      <c r="B1201" s="27"/>
      <c r="C1201" s="27" t="s">
        <v>2941</v>
      </c>
      <c r="D1201" s="27" t="s">
        <v>796</v>
      </c>
    </row>
    <row r="1202" spans="1:4" x14ac:dyDescent="0.2">
      <c r="A1202" s="27"/>
      <c r="B1202" s="27"/>
      <c r="C1202" s="27" t="s">
        <v>2941</v>
      </c>
      <c r="D1202" s="27" t="s">
        <v>287</v>
      </c>
    </row>
    <row r="1203" spans="1:4" x14ac:dyDescent="0.2">
      <c r="A1203" s="27" t="s">
        <v>2357</v>
      </c>
      <c r="B1203" s="27" t="s">
        <v>1002</v>
      </c>
      <c r="C1203" s="27" t="s">
        <v>944</v>
      </c>
      <c r="D1203" s="27" t="s">
        <v>800</v>
      </c>
    </row>
    <row r="1204" spans="1:4" x14ac:dyDescent="0.2">
      <c r="A1204" s="27"/>
      <c r="B1204" s="27"/>
      <c r="C1204" s="27" t="s">
        <v>2941</v>
      </c>
      <c r="D1204" s="27" t="s">
        <v>796</v>
      </c>
    </row>
    <row r="1205" spans="1:4" x14ac:dyDescent="0.2">
      <c r="A1205" s="27"/>
      <c r="B1205" s="27"/>
      <c r="C1205" s="27" t="s">
        <v>2941</v>
      </c>
      <c r="D1205" s="27" t="s">
        <v>287</v>
      </c>
    </row>
    <row r="1206" spans="1:4" x14ac:dyDescent="0.2">
      <c r="A1206" s="27" t="s">
        <v>2358</v>
      </c>
      <c r="B1206" s="27" t="s">
        <v>1003</v>
      </c>
      <c r="C1206" s="27" t="s">
        <v>944</v>
      </c>
      <c r="D1206" s="27" t="s">
        <v>800</v>
      </c>
    </row>
    <row r="1207" spans="1:4" x14ac:dyDescent="0.2">
      <c r="A1207" s="27"/>
      <c r="B1207" s="27"/>
      <c r="C1207" s="27" t="s">
        <v>2941</v>
      </c>
      <c r="D1207" s="27" t="s">
        <v>796</v>
      </c>
    </row>
    <row r="1208" spans="1:4" x14ac:dyDescent="0.2">
      <c r="A1208" s="27"/>
      <c r="B1208" s="27"/>
      <c r="C1208" s="27" t="s">
        <v>2941</v>
      </c>
      <c r="D1208" s="27" t="s">
        <v>287</v>
      </c>
    </row>
    <row r="1209" spans="1:4" x14ac:dyDescent="0.2">
      <c r="A1209" s="27" t="s">
        <v>1899</v>
      </c>
      <c r="B1209" s="27" t="s">
        <v>169</v>
      </c>
      <c r="C1209" s="27" t="s">
        <v>944</v>
      </c>
      <c r="D1209" s="27" t="s">
        <v>796</v>
      </c>
    </row>
    <row r="1210" spans="1:4" x14ac:dyDescent="0.2">
      <c r="A1210" s="27"/>
      <c r="B1210" s="27"/>
      <c r="C1210" s="27" t="s">
        <v>2941</v>
      </c>
      <c r="D1210" s="27" t="s">
        <v>1185</v>
      </c>
    </row>
    <row r="1211" spans="1:4" x14ac:dyDescent="0.2">
      <c r="A1211" s="27"/>
      <c r="B1211" s="27"/>
      <c r="C1211" s="27" t="s">
        <v>2941</v>
      </c>
      <c r="D1211" s="27" t="s">
        <v>287</v>
      </c>
    </row>
    <row r="1212" spans="1:4" x14ac:dyDescent="0.2">
      <c r="A1212" s="27" t="s">
        <v>2029</v>
      </c>
      <c r="B1212" s="27" t="s">
        <v>18</v>
      </c>
      <c r="C1212" s="27" t="s">
        <v>944</v>
      </c>
      <c r="D1212" s="27" t="s">
        <v>796</v>
      </c>
    </row>
    <row r="1213" spans="1:4" x14ac:dyDescent="0.2">
      <c r="A1213" s="27"/>
      <c r="B1213" s="27"/>
      <c r="C1213" s="27" t="s">
        <v>2941</v>
      </c>
      <c r="D1213" s="27" t="s">
        <v>287</v>
      </c>
    </row>
    <row r="1214" spans="1:4" x14ac:dyDescent="0.2">
      <c r="A1214" s="27" t="s">
        <v>1914</v>
      </c>
      <c r="B1214" s="27" t="s">
        <v>634</v>
      </c>
      <c r="C1214" s="27" t="s">
        <v>944</v>
      </c>
      <c r="D1214" s="27" t="s">
        <v>796</v>
      </c>
    </row>
    <row r="1215" spans="1:4" x14ac:dyDescent="0.2">
      <c r="A1215" s="27"/>
      <c r="B1215" s="27"/>
      <c r="C1215" s="27" t="s">
        <v>2941</v>
      </c>
      <c r="D1215" s="27" t="s">
        <v>287</v>
      </c>
    </row>
    <row r="1216" spans="1:4" x14ac:dyDescent="0.2">
      <c r="A1216" s="27" t="s">
        <v>2596</v>
      </c>
      <c r="B1216" s="27" t="s">
        <v>2597</v>
      </c>
      <c r="C1216" s="27" t="s">
        <v>944</v>
      </c>
      <c r="D1216" s="27" t="s">
        <v>796</v>
      </c>
    </row>
    <row r="1217" spans="1:4" x14ac:dyDescent="0.2">
      <c r="A1217" s="27"/>
      <c r="B1217" s="27"/>
      <c r="C1217" s="27" t="s">
        <v>2941</v>
      </c>
      <c r="D1217" s="27" t="s">
        <v>285</v>
      </c>
    </row>
    <row r="1218" spans="1:4" x14ac:dyDescent="0.2">
      <c r="A1218" s="27"/>
      <c r="B1218" s="27"/>
      <c r="C1218" s="27" t="s">
        <v>2941</v>
      </c>
      <c r="D1218" s="27" t="s">
        <v>287</v>
      </c>
    </row>
    <row r="1219" spans="1:4" x14ac:dyDescent="0.2">
      <c r="A1219" s="27" t="s">
        <v>1933</v>
      </c>
      <c r="B1219" s="27" t="s">
        <v>831</v>
      </c>
      <c r="C1219" s="27" t="s">
        <v>944</v>
      </c>
      <c r="D1219" s="27" t="s">
        <v>796</v>
      </c>
    </row>
    <row r="1220" spans="1:4" x14ac:dyDescent="0.2">
      <c r="A1220" s="27"/>
      <c r="B1220" s="27"/>
      <c r="C1220" s="27" t="s">
        <v>2941</v>
      </c>
      <c r="D1220" s="27" t="s">
        <v>798</v>
      </c>
    </row>
    <row r="1221" spans="1:4" x14ac:dyDescent="0.2">
      <c r="A1221" s="27"/>
      <c r="B1221" s="27"/>
      <c r="C1221" s="27" t="s">
        <v>2941</v>
      </c>
      <c r="D1221" s="27" t="s">
        <v>287</v>
      </c>
    </row>
    <row r="1222" spans="1:4" x14ac:dyDescent="0.2">
      <c r="A1222" s="27" t="s">
        <v>2359</v>
      </c>
      <c r="B1222" s="27" t="s">
        <v>643</v>
      </c>
      <c r="C1222" s="27" t="s">
        <v>944</v>
      </c>
      <c r="D1222" s="27" t="s">
        <v>286</v>
      </c>
    </row>
    <row r="1223" spans="1:4" x14ac:dyDescent="0.2">
      <c r="A1223" s="27"/>
      <c r="B1223" s="27"/>
      <c r="C1223" s="27" t="s">
        <v>2941</v>
      </c>
      <c r="D1223" s="27" t="s">
        <v>800</v>
      </c>
    </row>
    <row r="1224" spans="1:4" x14ac:dyDescent="0.2">
      <c r="A1224" s="27"/>
      <c r="B1224" s="27"/>
      <c r="C1224" s="27" t="s">
        <v>2941</v>
      </c>
      <c r="D1224" s="27" t="s">
        <v>796</v>
      </c>
    </row>
    <row r="1225" spans="1:4" x14ac:dyDescent="0.2">
      <c r="A1225" s="27"/>
      <c r="B1225" s="27"/>
      <c r="C1225" s="27" t="s">
        <v>2941</v>
      </c>
      <c r="D1225" s="27" t="s">
        <v>285</v>
      </c>
    </row>
    <row r="1226" spans="1:4" x14ac:dyDescent="0.2">
      <c r="A1226" s="27"/>
      <c r="B1226" s="27"/>
      <c r="C1226" s="27" t="s">
        <v>2941</v>
      </c>
      <c r="D1226" s="27" t="s">
        <v>797</v>
      </c>
    </row>
    <row r="1227" spans="1:4" x14ac:dyDescent="0.2">
      <c r="A1227" s="27"/>
      <c r="B1227" s="27"/>
      <c r="C1227" s="27" t="s">
        <v>2941</v>
      </c>
      <c r="D1227" s="27" t="s">
        <v>798</v>
      </c>
    </row>
    <row r="1228" spans="1:4" x14ac:dyDescent="0.2">
      <c r="A1228" s="27"/>
      <c r="B1228" s="27"/>
      <c r="C1228" s="27" t="s">
        <v>2941</v>
      </c>
      <c r="D1228" s="27" t="s">
        <v>282</v>
      </c>
    </row>
    <row r="1229" spans="1:4" x14ac:dyDescent="0.2">
      <c r="A1229" s="27"/>
      <c r="B1229" s="27"/>
      <c r="C1229" s="27" t="s">
        <v>2941</v>
      </c>
      <c r="D1229" s="27" t="s">
        <v>704</v>
      </c>
    </row>
    <row r="1230" spans="1:4" x14ac:dyDescent="0.2">
      <c r="A1230" s="27" t="s">
        <v>1891</v>
      </c>
      <c r="B1230" s="27" t="s">
        <v>642</v>
      </c>
      <c r="C1230" s="27" t="s">
        <v>944</v>
      </c>
      <c r="D1230" s="27" t="s">
        <v>800</v>
      </c>
    </row>
    <row r="1231" spans="1:4" x14ac:dyDescent="0.2">
      <c r="A1231" s="27"/>
      <c r="B1231" s="27"/>
      <c r="C1231" s="27" t="s">
        <v>2941</v>
      </c>
      <c r="D1231" s="27" t="s">
        <v>796</v>
      </c>
    </row>
    <row r="1232" spans="1:4" x14ac:dyDescent="0.2">
      <c r="A1232" s="27"/>
      <c r="B1232" s="27"/>
      <c r="C1232" s="27" t="s">
        <v>2941</v>
      </c>
      <c r="D1232" s="27" t="s">
        <v>797</v>
      </c>
    </row>
    <row r="1233" spans="1:4" x14ac:dyDescent="0.2">
      <c r="A1233" s="27"/>
      <c r="B1233" s="27"/>
      <c r="C1233" s="27" t="s">
        <v>2941</v>
      </c>
      <c r="D1233" s="27" t="s">
        <v>798</v>
      </c>
    </row>
    <row r="1234" spans="1:4" x14ac:dyDescent="0.2">
      <c r="A1234" s="27"/>
      <c r="B1234" s="27"/>
      <c r="C1234" s="27" t="s">
        <v>2941</v>
      </c>
      <c r="D1234" s="27" t="s">
        <v>287</v>
      </c>
    </row>
    <row r="1235" spans="1:4" x14ac:dyDescent="0.2">
      <c r="A1235" s="27" t="s">
        <v>2760</v>
      </c>
      <c r="B1235" s="27" t="s">
        <v>644</v>
      </c>
      <c r="C1235" s="27" t="s">
        <v>944</v>
      </c>
      <c r="D1235" s="27" t="s">
        <v>800</v>
      </c>
    </row>
    <row r="1236" spans="1:4" x14ac:dyDescent="0.2">
      <c r="A1236" s="27"/>
      <c r="B1236" s="27"/>
      <c r="C1236" s="27" t="s">
        <v>2941</v>
      </c>
      <c r="D1236" s="27" t="s">
        <v>796</v>
      </c>
    </row>
    <row r="1237" spans="1:4" x14ac:dyDescent="0.2">
      <c r="A1237" s="27"/>
      <c r="B1237" s="27"/>
      <c r="C1237" s="27" t="s">
        <v>2941</v>
      </c>
      <c r="D1237" s="27" t="s">
        <v>797</v>
      </c>
    </row>
    <row r="1238" spans="1:4" x14ac:dyDescent="0.2">
      <c r="A1238" s="27"/>
      <c r="B1238" s="27"/>
      <c r="C1238" s="27" t="s">
        <v>2941</v>
      </c>
      <c r="D1238" s="27" t="s">
        <v>287</v>
      </c>
    </row>
    <row r="1239" spans="1:4" x14ac:dyDescent="0.2">
      <c r="A1239" s="27"/>
      <c r="B1239" s="27"/>
      <c r="C1239" s="27" t="s">
        <v>2941</v>
      </c>
      <c r="D1239" s="27" t="s">
        <v>1062</v>
      </c>
    </row>
    <row r="1240" spans="1:4" x14ac:dyDescent="0.2">
      <c r="A1240" s="27"/>
      <c r="B1240" s="27"/>
      <c r="C1240" s="27" t="s">
        <v>2941</v>
      </c>
      <c r="D1240" s="27" t="s">
        <v>704</v>
      </c>
    </row>
    <row r="1241" spans="1:4" x14ac:dyDescent="0.2">
      <c r="A1241" s="27" t="s">
        <v>1946</v>
      </c>
      <c r="B1241" s="27" t="s">
        <v>647</v>
      </c>
      <c r="C1241" s="27" t="s">
        <v>944</v>
      </c>
      <c r="D1241" s="27" t="s">
        <v>796</v>
      </c>
    </row>
    <row r="1242" spans="1:4" x14ac:dyDescent="0.2">
      <c r="A1242" s="27"/>
      <c r="B1242" s="27"/>
      <c r="C1242" s="27" t="s">
        <v>2941</v>
      </c>
      <c r="D1242" s="27" t="s">
        <v>287</v>
      </c>
    </row>
    <row r="1243" spans="1:4" x14ac:dyDescent="0.2">
      <c r="A1243" s="27"/>
      <c r="B1243" s="27"/>
      <c r="C1243" s="27" t="s">
        <v>2941</v>
      </c>
      <c r="D1243" s="27" t="s">
        <v>1062</v>
      </c>
    </row>
    <row r="1244" spans="1:4" x14ac:dyDescent="0.2">
      <c r="A1244" s="27" t="s">
        <v>2360</v>
      </c>
      <c r="B1244" s="27" t="s">
        <v>649</v>
      </c>
      <c r="C1244" s="27" t="s">
        <v>944</v>
      </c>
      <c r="D1244" s="27" t="s">
        <v>800</v>
      </c>
    </row>
    <row r="1245" spans="1:4" x14ac:dyDescent="0.2">
      <c r="A1245" s="27"/>
      <c r="B1245" s="27"/>
      <c r="C1245" s="27" t="s">
        <v>2941</v>
      </c>
      <c r="D1245" s="27" t="s">
        <v>796</v>
      </c>
    </row>
    <row r="1246" spans="1:4" x14ac:dyDescent="0.2">
      <c r="A1246" s="27"/>
      <c r="B1246" s="27"/>
      <c r="C1246" s="27" t="s">
        <v>2941</v>
      </c>
      <c r="D1246" s="27" t="s">
        <v>287</v>
      </c>
    </row>
    <row r="1247" spans="1:4" x14ac:dyDescent="0.2">
      <c r="A1247" s="27"/>
      <c r="B1247" s="27"/>
      <c r="C1247" s="27" t="s">
        <v>2941</v>
      </c>
      <c r="D1247" s="27" t="s">
        <v>704</v>
      </c>
    </row>
    <row r="1248" spans="1:4" x14ac:dyDescent="0.2">
      <c r="A1248" s="27" t="s">
        <v>2002</v>
      </c>
      <c r="B1248" s="27" t="s">
        <v>650</v>
      </c>
      <c r="C1248" s="27" t="s">
        <v>944</v>
      </c>
      <c r="D1248" s="27" t="s">
        <v>796</v>
      </c>
    </row>
    <row r="1249" spans="1:4" x14ac:dyDescent="0.2">
      <c r="A1249" s="27"/>
      <c r="B1249" s="27"/>
      <c r="C1249" s="27" t="s">
        <v>2941</v>
      </c>
      <c r="D1249" s="27" t="s">
        <v>287</v>
      </c>
    </row>
    <row r="1250" spans="1:4" x14ac:dyDescent="0.2">
      <c r="A1250" s="27"/>
      <c r="B1250" s="27"/>
      <c r="C1250" s="27" t="s">
        <v>2941</v>
      </c>
      <c r="D1250" s="27" t="s">
        <v>1062</v>
      </c>
    </row>
    <row r="1251" spans="1:4" x14ac:dyDescent="0.2">
      <c r="A1251" s="27" t="s">
        <v>2761</v>
      </c>
      <c r="B1251" s="27" t="s">
        <v>652</v>
      </c>
      <c r="C1251" s="27" t="s">
        <v>944</v>
      </c>
      <c r="D1251" s="27" t="s">
        <v>800</v>
      </c>
    </row>
    <row r="1252" spans="1:4" x14ac:dyDescent="0.2">
      <c r="A1252" s="27"/>
      <c r="B1252" s="27"/>
      <c r="C1252" s="27" t="s">
        <v>2941</v>
      </c>
      <c r="D1252" s="27" t="s">
        <v>796</v>
      </c>
    </row>
    <row r="1253" spans="1:4" x14ac:dyDescent="0.2">
      <c r="A1253" s="27"/>
      <c r="B1253" s="27"/>
      <c r="C1253" s="27" t="s">
        <v>2941</v>
      </c>
      <c r="D1253" s="27" t="s">
        <v>704</v>
      </c>
    </row>
    <row r="1254" spans="1:4" x14ac:dyDescent="0.2">
      <c r="A1254" s="27" t="s">
        <v>2361</v>
      </c>
      <c r="B1254" s="27" t="s">
        <v>641</v>
      </c>
      <c r="C1254" s="27" t="s">
        <v>944</v>
      </c>
      <c r="D1254" s="27" t="s">
        <v>800</v>
      </c>
    </row>
    <row r="1255" spans="1:4" x14ac:dyDescent="0.2">
      <c r="A1255" s="27"/>
      <c r="B1255" s="27"/>
      <c r="C1255" s="27" t="s">
        <v>2941</v>
      </c>
      <c r="D1255" s="27" t="s">
        <v>796</v>
      </c>
    </row>
    <row r="1256" spans="1:4" x14ac:dyDescent="0.2">
      <c r="A1256" s="27"/>
      <c r="B1256" s="27"/>
      <c r="C1256" s="27" t="s">
        <v>2941</v>
      </c>
      <c r="D1256" s="27" t="s">
        <v>797</v>
      </c>
    </row>
    <row r="1257" spans="1:4" x14ac:dyDescent="0.2">
      <c r="A1257" s="27"/>
      <c r="B1257" s="27"/>
      <c r="C1257" s="27" t="s">
        <v>2941</v>
      </c>
      <c r="D1257" s="27" t="s">
        <v>287</v>
      </c>
    </row>
    <row r="1258" spans="1:4" x14ac:dyDescent="0.2">
      <c r="A1258" s="27"/>
      <c r="B1258" s="27"/>
      <c r="C1258" s="27" t="s">
        <v>2941</v>
      </c>
      <c r="D1258" s="27" t="s">
        <v>704</v>
      </c>
    </row>
    <row r="1259" spans="1:4" x14ac:dyDescent="0.2">
      <c r="A1259" s="27" t="s">
        <v>1964</v>
      </c>
      <c r="B1259" s="27" t="s">
        <v>645</v>
      </c>
      <c r="C1259" s="27" t="s">
        <v>944</v>
      </c>
      <c r="D1259" s="27" t="s">
        <v>796</v>
      </c>
    </row>
    <row r="1260" spans="1:4" x14ac:dyDescent="0.2">
      <c r="A1260" s="27"/>
      <c r="B1260" s="27"/>
      <c r="C1260" s="27" t="s">
        <v>2941</v>
      </c>
      <c r="D1260" s="27" t="s">
        <v>287</v>
      </c>
    </row>
    <row r="1261" spans="1:4" x14ac:dyDescent="0.2">
      <c r="A1261" s="27"/>
      <c r="B1261" s="27"/>
      <c r="C1261" s="27" t="s">
        <v>2941</v>
      </c>
      <c r="D1261" s="27" t="s">
        <v>1062</v>
      </c>
    </row>
    <row r="1262" spans="1:4" x14ac:dyDescent="0.2">
      <c r="A1262" s="27" t="s">
        <v>1992</v>
      </c>
      <c r="B1262" s="27" t="s">
        <v>653</v>
      </c>
      <c r="C1262" s="27" t="s">
        <v>944</v>
      </c>
      <c r="D1262" s="27" t="s">
        <v>796</v>
      </c>
    </row>
    <row r="1263" spans="1:4" x14ac:dyDescent="0.2">
      <c r="A1263" s="27"/>
      <c r="B1263" s="27"/>
      <c r="C1263" s="27" t="s">
        <v>2941</v>
      </c>
      <c r="D1263" s="27" t="s">
        <v>287</v>
      </c>
    </row>
    <row r="1264" spans="1:4" x14ac:dyDescent="0.2">
      <c r="A1264" s="27" t="s">
        <v>2195</v>
      </c>
      <c r="B1264" s="27" t="s">
        <v>2196</v>
      </c>
      <c r="C1264" s="27" t="s">
        <v>944</v>
      </c>
      <c r="D1264" s="27" t="s">
        <v>287</v>
      </c>
    </row>
    <row r="1265" spans="1:4" x14ac:dyDescent="0.2">
      <c r="A1265" s="27" t="s">
        <v>1909</v>
      </c>
      <c r="B1265" s="27" t="s">
        <v>994</v>
      </c>
      <c r="C1265" s="27" t="s">
        <v>944</v>
      </c>
      <c r="D1265" s="27" t="s">
        <v>796</v>
      </c>
    </row>
    <row r="1266" spans="1:4" x14ac:dyDescent="0.2">
      <c r="A1266" s="27"/>
      <c r="B1266" s="27"/>
      <c r="C1266" s="27" t="s">
        <v>2941</v>
      </c>
      <c r="D1266" s="27" t="s">
        <v>287</v>
      </c>
    </row>
    <row r="1267" spans="1:4" x14ac:dyDescent="0.2">
      <c r="A1267" s="27" t="s">
        <v>2031</v>
      </c>
      <c r="B1267" s="27" t="s">
        <v>1673</v>
      </c>
      <c r="C1267" s="27" t="s">
        <v>944</v>
      </c>
      <c r="D1267" s="27" t="s">
        <v>800</v>
      </c>
    </row>
    <row r="1268" spans="1:4" x14ac:dyDescent="0.2">
      <c r="A1268" s="27"/>
      <c r="B1268" s="27"/>
      <c r="C1268" s="27" t="s">
        <v>2941</v>
      </c>
      <c r="D1268" s="27" t="s">
        <v>796</v>
      </c>
    </row>
    <row r="1269" spans="1:4" x14ac:dyDescent="0.2">
      <c r="A1269" s="27"/>
      <c r="B1269" s="27"/>
      <c r="C1269" s="27" t="s">
        <v>2941</v>
      </c>
      <c r="D1269" s="27" t="s">
        <v>287</v>
      </c>
    </row>
    <row r="1270" spans="1:4" x14ac:dyDescent="0.2">
      <c r="A1270" s="27" t="s">
        <v>1953</v>
      </c>
      <c r="B1270" s="27" t="s">
        <v>1674</v>
      </c>
      <c r="C1270" s="27" t="s">
        <v>944</v>
      </c>
      <c r="D1270" s="27" t="s">
        <v>800</v>
      </c>
    </row>
    <row r="1271" spans="1:4" x14ac:dyDescent="0.2">
      <c r="A1271" s="27"/>
      <c r="B1271" s="27"/>
      <c r="C1271" s="27" t="s">
        <v>2941</v>
      </c>
      <c r="D1271" s="27" t="s">
        <v>796</v>
      </c>
    </row>
    <row r="1272" spans="1:4" x14ac:dyDescent="0.2">
      <c r="A1272" s="27"/>
      <c r="B1272" s="27"/>
      <c r="C1272" s="27" t="s">
        <v>2941</v>
      </c>
      <c r="D1272" s="27" t="s">
        <v>287</v>
      </c>
    </row>
    <row r="1273" spans="1:4" x14ac:dyDescent="0.2">
      <c r="A1273" s="27" t="s">
        <v>2362</v>
      </c>
      <c r="B1273" s="27" t="s">
        <v>988</v>
      </c>
      <c r="C1273" s="27" t="s">
        <v>944</v>
      </c>
      <c r="D1273" s="27" t="s">
        <v>800</v>
      </c>
    </row>
    <row r="1274" spans="1:4" x14ac:dyDescent="0.2">
      <c r="A1274" s="27"/>
      <c r="B1274" s="27"/>
      <c r="C1274" s="27" t="s">
        <v>2941</v>
      </c>
      <c r="D1274" s="27" t="s">
        <v>796</v>
      </c>
    </row>
    <row r="1275" spans="1:4" x14ac:dyDescent="0.2">
      <c r="A1275" s="27" t="s">
        <v>1965</v>
      </c>
      <c r="B1275" s="27" t="s">
        <v>197</v>
      </c>
      <c r="C1275" s="27" t="s">
        <v>944</v>
      </c>
      <c r="D1275" s="27" t="s">
        <v>796</v>
      </c>
    </row>
    <row r="1276" spans="1:4" x14ac:dyDescent="0.2">
      <c r="A1276" s="27"/>
      <c r="B1276" s="27"/>
      <c r="C1276" s="27" t="s">
        <v>2941</v>
      </c>
      <c r="D1276" s="27" t="s">
        <v>798</v>
      </c>
    </row>
    <row r="1277" spans="1:4" x14ac:dyDescent="0.2">
      <c r="A1277" s="27"/>
      <c r="B1277" s="27"/>
      <c r="C1277" s="27" t="s">
        <v>2941</v>
      </c>
      <c r="D1277" s="27" t="s">
        <v>287</v>
      </c>
    </row>
    <row r="1278" spans="1:4" x14ac:dyDescent="0.2">
      <c r="A1278" s="27" t="s">
        <v>1994</v>
      </c>
      <c r="B1278" s="27" t="s">
        <v>998</v>
      </c>
      <c r="C1278" s="27" t="s">
        <v>944</v>
      </c>
      <c r="D1278" s="27" t="s">
        <v>796</v>
      </c>
    </row>
    <row r="1279" spans="1:4" x14ac:dyDescent="0.2">
      <c r="A1279" s="27"/>
      <c r="B1279" s="27"/>
      <c r="C1279" s="27" t="s">
        <v>2941</v>
      </c>
      <c r="D1279" s="27" t="s">
        <v>287</v>
      </c>
    </row>
    <row r="1280" spans="1:4" x14ac:dyDescent="0.2">
      <c r="A1280" s="27" t="s">
        <v>2018</v>
      </c>
      <c r="B1280" s="27" t="s">
        <v>999</v>
      </c>
      <c r="C1280" s="27" t="s">
        <v>944</v>
      </c>
      <c r="D1280" s="27" t="s">
        <v>796</v>
      </c>
    </row>
    <row r="1281" spans="1:4" x14ac:dyDescent="0.2">
      <c r="A1281" s="27"/>
      <c r="B1281" s="27"/>
      <c r="C1281" s="27" t="s">
        <v>2941</v>
      </c>
      <c r="D1281" s="27" t="s">
        <v>287</v>
      </c>
    </row>
    <row r="1282" spans="1:4" x14ac:dyDescent="0.2">
      <c r="A1282" s="27" t="s">
        <v>1966</v>
      </c>
      <c r="B1282" s="27" t="s">
        <v>1675</v>
      </c>
      <c r="C1282" s="27" t="s">
        <v>944</v>
      </c>
      <c r="D1282" s="27" t="s">
        <v>800</v>
      </c>
    </row>
    <row r="1283" spans="1:4" x14ac:dyDescent="0.2">
      <c r="A1283" s="27"/>
      <c r="B1283" s="27"/>
      <c r="C1283" s="27" t="s">
        <v>2941</v>
      </c>
      <c r="D1283" s="27" t="s">
        <v>796</v>
      </c>
    </row>
    <row r="1284" spans="1:4" x14ac:dyDescent="0.2">
      <c r="A1284" s="27"/>
      <c r="B1284" s="27"/>
      <c r="C1284" s="27" t="s">
        <v>2941</v>
      </c>
      <c r="D1284" s="27" t="s">
        <v>287</v>
      </c>
    </row>
    <row r="1285" spans="1:4" x14ac:dyDescent="0.2">
      <c r="A1285" s="27" t="s">
        <v>2021</v>
      </c>
      <c r="B1285" s="27" t="s">
        <v>1702</v>
      </c>
      <c r="C1285" s="27" t="s">
        <v>944</v>
      </c>
      <c r="D1285" s="27" t="s">
        <v>796</v>
      </c>
    </row>
    <row r="1286" spans="1:4" x14ac:dyDescent="0.2">
      <c r="A1286" s="27"/>
      <c r="B1286" s="27"/>
      <c r="C1286" s="27" t="s">
        <v>2941</v>
      </c>
      <c r="D1286" s="27" t="s">
        <v>287</v>
      </c>
    </row>
    <row r="1287" spans="1:4" x14ac:dyDescent="0.2">
      <c r="A1287" s="27" t="s">
        <v>1977</v>
      </c>
      <c r="B1287" s="27" t="s">
        <v>547</v>
      </c>
      <c r="C1287" s="27" t="s">
        <v>944</v>
      </c>
      <c r="D1287" s="27" t="s">
        <v>796</v>
      </c>
    </row>
    <row r="1288" spans="1:4" x14ac:dyDescent="0.2">
      <c r="A1288" s="27"/>
      <c r="B1288" s="27"/>
      <c r="C1288" s="27" t="s">
        <v>2941</v>
      </c>
      <c r="D1288" s="27" t="s">
        <v>287</v>
      </c>
    </row>
    <row r="1289" spans="1:4" x14ac:dyDescent="0.2">
      <c r="A1289" s="27" t="s">
        <v>2048</v>
      </c>
      <c r="B1289" s="27" t="s">
        <v>2049</v>
      </c>
      <c r="C1289" s="27" t="s">
        <v>944</v>
      </c>
      <c r="D1289" s="27" t="s">
        <v>287</v>
      </c>
    </row>
    <row r="1290" spans="1:4" x14ac:dyDescent="0.2">
      <c r="A1290" s="27" t="s">
        <v>2007</v>
      </c>
      <c r="B1290" s="27" t="s">
        <v>1701</v>
      </c>
      <c r="C1290" s="27" t="s">
        <v>944</v>
      </c>
      <c r="D1290" s="27" t="s">
        <v>1185</v>
      </c>
    </row>
    <row r="1291" spans="1:4" x14ac:dyDescent="0.2">
      <c r="A1291" s="27"/>
      <c r="B1291" s="27"/>
      <c r="C1291" s="27" t="s">
        <v>2941</v>
      </c>
      <c r="D1291" s="27" t="s">
        <v>287</v>
      </c>
    </row>
    <row r="1292" spans="1:4" x14ac:dyDescent="0.2">
      <c r="A1292" s="27" t="s">
        <v>1945</v>
      </c>
      <c r="B1292" s="27" t="s">
        <v>26</v>
      </c>
      <c r="C1292" s="27" t="s">
        <v>944</v>
      </c>
      <c r="D1292" s="27" t="s">
        <v>796</v>
      </c>
    </row>
    <row r="1293" spans="1:4" x14ac:dyDescent="0.2">
      <c r="A1293" s="27"/>
      <c r="B1293" s="27"/>
      <c r="C1293" s="27" t="s">
        <v>2941</v>
      </c>
      <c r="D1293" s="27" t="s">
        <v>287</v>
      </c>
    </row>
    <row r="1294" spans="1:4" x14ac:dyDescent="0.2">
      <c r="A1294" s="27" t="s">
        <v>1980</v>
      </c>
      <c r="B1294" s="27" t="s">
        <v>1866</v>
      </c>
      <c r="C1294" s="27" t="s">
        <v>944</v>
      </c>
      <c r="D1294" s="27" t="s">
        <v>1185</v>
      </c>
    </row>
    <row r="1295" spans="1:4" x14ac:dyDescent="0.2">
      <c r="A1295" s="27"/>
      <c r="B1295" s="27"/>
      <c r="C1295" s="27" t="s">
        <v>2941</v>
      </c>
      <c r="D1295" s="27" t="s">
        <v>287</v>
      </c>
    </row>
    <row r="1296" spans="1:4" x14ac:dyDescent="0.2">
      <c r="A1296" s="27" t="s">
        <v>1948</v>
      </c>
      <c r="B1296" s="27" t="s">
        <v>41</v>
      </c>
      <c r="C1296" s="27" t="s">
        <v>944</v>
      </c>
      <c r="D1296" s="27" t="s">
        <v>287</v>
      </c>
    </row>
    <row r="1297" spans="1:4" x14ac:dyDescent="0.2">
      <c r="A1297" s="27" t="s">
        <v>1990</v>
      </c>
      <c r="B1297" s="27" t="s">
        <v>996</v>
      </c>
      <c r="C1297" s="27" t="s">
        <v>944</v>
      </c>
      <c r="D1297" s="27" t="s">
        <v>796</v>
      </c>
    </row>
    <row r="1298" spans="1:4" x14ac:dyDescent="0.2">
      <c r="A1298" s="27"/>
      <c r="B1298" s="27"/>
      <c r="C1298" s="27" t="s">
        <v>2941</v>
      </c>
      <c r="D1298" s="27" t="s">
        <v>287</v>
      </c>
    </row>
    <row r="1299" spans="1:4" x14ac:dyDescent="0.2">
      <c r="A1299" s="27" t="s">
        <v>1995</v>
      </c>
      <c r="B1299" s="27" t="s">
        <v>548</v>
      </c>
      <c r="C1299" s="27" t="s">
        <v>944</v>
      </c>
      <c r="D1299" s="27" t="s">
        <v>796</v>
      </c>
    </row>
    <row r="1300" spans="1:4" x14ac:dyDescent="0.2">
      <c r="A1300" s="27"/>
      <c r="B1300" s="27"/>
      <c r="C1300" s="27" t="s">
        <v>2941</v>
      </c>
      <c r="D1300" s="27" t="s">
        <v>287</v>
      </c>
    </row>
    <row r="1301" spans="1:4" x14ac:dyDescent="0.2">
      <c r="A1301" s="27" t="s">
        <v>1981</v>
      </c>
      <c r="B1301" s="27" t="s">
        <v>553</v>
      </c>
      <c r="C1301" s="27" t="s">
        <v>944</v>
      </c>
      <c r="D1301" s="27" t="s">
        <v>796</v>
      </c>
    </row>
    <row r="1302" spans="1:4" x14ac:dyDescent="0.2">
      <c r="A1302" s="27"/>
      <c r="B1302" s="27"/>
      <c r="C1302" s="27" t="s">
        <v>2941</v>
      </c>
      <c r="D1302" s="27" t="s">
        <v>287</v>
      </c>
    </row>
    <row r="1303" spans="1:4" x14ac:dyDescent="0.2">
      <c r="A1303" s="27" t="s">
        <v>1963</v>
      </c>
      <c r="B1303" s="27" t="s">
        <v>1612</v>
      </c>
      <c r="C1303" s="27" t="s">
        <v>944</v>
      </c>
      <c r="D1303" s="27" t="s">
        <v>796</v>
      </c>
    </row>
    <row r="1304" spans="1:4" x14ac:dyDescent="0.2">
      <c r="A1304" s="27"/>
      <c r="B1304" s="27"/>
      <c r="C1304" s="27" t="s">
        <v>2941</v>
      </c>
      <c r="D1304" s="27" t="s">
        <v>287</v>
      </c>
    </row>
    <row r="1305" spans="1:4" x14ac:dyDescent="0.2">
      <c r="A1305" s="27" t="s">
        <v>1921</v>
      </c>
      <c r="B1305" s="27" t="s">
        <v>1676</v>
      </c>
      <c r="C1305" s="27" t="s">
        <v>944</v>
      </c>
      <c r="D1305" s="27" t="s">
        <v>800</v>
      </c>
    </row>
    <row r="1306" spans="1:4" x14ac:dyDescent="0.2">
      <c r="A1306" s="27"/>
      <c r="B1306" s="27"/>
      <c r="C1306" s="27" t="s">
        <v>2941</v>
      </c>
      <c r="D1306" s="27" t="s">
        <v>796</v>
      </c>
    </row>
    <row r="1307" spans="1:4" x14ac:dyDescent="0.2">
      <c r="A1307" s="27"/>
      <c r="B1307" s="27"/>
      <c r="C1307" s="27" t="s">
        <v>2941</v>
      </c>
      <c r="D1307" s="27" t="s">
        <v>287</v>
      </c>
    </row>
    <row r="1308" spans="1:4" x14ac:dyDescent="0.2">
      <c r="A1308" s="27" t="s">
        <v>2046</v>
      </c>
      <c r="B1308" s="27" t="s">
        <v>2047</v>
      </c>
      <c r="C1308" s="27" t="s">
        <v>944</v>
      </c>
      <c r="D1308" s="27" t="s">
        <v>287</v>
      </c>
    </row>
    <row r="1309" spans="1:4" x14ac:dyDescent="0.2">
      <c r="A1309" s="27" t="s">
        <v>1905</v>
      </c>
      <c r="B1309" s="27" t="s">
        <v>37</v>
      </c>
      <c r="C1309" s="27" t="s">
        <v>944</v>
      </c>
      <c r="D1309" s="27" t="s">
        <v>796</v>
      </c>
    </row>
    <row r="1310" spans="1:4" x14ac:dyDescent="0.2">
      <c r="A1310" s="27"/>
      <c r="B1310" s="27"/>
      <c r="C1310" s="27" t="s">
        <v>2941</v>
      </c>
      <c r="D1310" s="27" t="s">
        <v>287</v>
      </c>
    </row>
    <row r="1311" spans="1:4" x14ac:dyDescent="0.2">
      <c r="A1311" s="27" t="s">
        <v>1982</v>
      </c>
      <c r="B1311" s="27" t="s">
        <v>554</v>
      </c>
      <c r="C1311" s="27" t="s">
        <v>944</v>
      </c>
      <c r="D1311" s="27" t="s">
        <v>796</v>
      </c>
    </row>
    <row r="1312" spans="1:4" x14ac:dyDescent="0.2">
      <c r="A1312" s="27"/>
      <c r="B1312" s="27"/>
      <c r="C1312" s="27" t="s">
        <v>2941</v>
      </c>
      <c r="D1312" s="27" t="s">
        <v>287</v>
      </c>
    </row>
    <row r="1313" spans="1:4" x14ac:dyDescent="0.2">
      <c r="A1313" s="27" t="s">
        <v>2408</v>
      </c>
      <c r="B1313" s="27" t="s">
        <v>1004</v>
      </c>
      <c r="C1313" s="27" t="s">
        <v>944</v>
      </c>
      <c r="D1313" s="27" t="s">
        <v>800</v>
      </c>
    </row>
    <row r="1314" spans="1:4" x14ac:dyDescent="0.2">
      <c r="A1314" s="27"/>
      <c r="B1314" s="27"/>
      <c r="C1314" s="27" t="s">
        <v>2941</v>
      </c>
      <c r="D1314" s="27" t="s">
        <v>796</v>
      </c>
    </row>
    <row r="1315" spans="1:4" x14ac:dyDescent="0.2">
      <c r="A1315" s="27"/>
      <c r="B1315" s="27"/>
      <c r="C1315" s="27" t="s">
        <v>2941</v>
      </c>
      <c r="D1315" s="27" t="s">
        <v>287</v>
      </c>
    </row>
    <row r="1316" spans="1:4" x14ac:dyDescent="0.2">
      <c r="A1316" s="27"/>
      <c r="B1316" s="27"/>
      <c r="C1316" s="27" t="s">
        <v>2941</v>
      </c>
      <c r="D1316" s="27" t="s">
        <v>1062</v>
      </c>
    </row>
    <row r="1317" spans="1:4" x14ac:dyDescent="0.2">
      <c r="A1317" s="27"/>
      <c r="B1317" s="27"/>
      <c r="C1317" s="27" t="s">
        <v>2941</v>
      </c>
      <c r="D1317" s="27" t="s">
        <v>704</v>
      </c>
    </row>
    <row r="1318" spans="1:4" x14ac:dyDescent="0.2">
      <c r="A1318" s="27" t="s">
        <v>1958</v>
      </c>
      <c r="B1318" s="27" t="s">
        <v>39</v>
      </c>
      <c r="C1318" s="27" t="s">
        <v>944</v>
      </c>
      <c r="D1318" s="27" t="s">
        <v>796</v>
      </c>
    </row>
    <row r="1319" spans="1:4" x14ac:dyDescent="0.2">
      <c r="A1319" s="27"/>
      <c r="B1319" s="27"/>
      <c r="C1319" s="27" t="s">
        <v>2941</v>
      </c>
      <c r="D1319" s="27" t="s">
        <v>287</v>
      </c>
    </row>
    <row r="1320" spans="1:4" x14ac:dyDescent="0.2">
      <c r="A1320" s="27" t="s">
        <v>1903</v>
      </c>
      <c r="B1320" s="27" t="s">
        <v>1010</v>
      </c>
      <c r="C1320" s="27" t="s">
        <v>944</v>
      </c>
      <c r="D1320" s="27" t="s">
        <v>800</v>
      </c>
    </row>
    <row r="1321" spans="1:4" x14ac:dyDescent="0.2">
      <c r="A1321" s="27"/>
      <c r="B1321" s="27"/>
      <c r="C1321" s="27" t="s">
        <v>2941</v>
      </c>
      <c r="D1321" s="27" t="s">
        <v>796</v>
      </c>
    </row>
    <row r="1322" spans="1:4" x14ac:dyDescent="0.2">
      <c r="A1322" s="27"/>
      <c r="B1322" s="27"/>
      <c r="C1322" s="27" t="s">
        <v>2941</v>
      </c>
      <c r="D1322" s="27" t="s">
        <v>287</v>
      </c>
    </row>
    <row r="1323" spans="1:4" x14ac:dyDescent="0.2">
      <c r="A1323" s="27" t="s">
        <v>1940</v>
      </c>
      <c r="B1323" s="27" t="s">
        <v>1610</v>
      </c>
      <c r="C1323" s="27" t="s">
        <v>944</v>
      </c>
      <c r="D1323" s="27" t="s">
        <v>796</v>
      </c>
    </row>
    <row r="1324" spans="1:4" x14ac:dyDescent="0.2">
      <c r="A1324" s="27"/>
      <c r="B1324" s="27"/>
      <c r="C1324" s="27" t="s">
        <v>2941</v>
      </c>
      <c r="D1324" s="27" t="s">
        <v>1185</v>
      </c>
    </row>
    <row r="1325" spans="1:4" x14ac:dyDescent="0.2">
      <c r="A1325" s="27"/>
      <c r="B1325" s="27"/>
      <c r="C1325" s="27" t="s">
        <v>2941</v>
      </c>
      <c r="D1325" s="27" t="s">
        <v>287</v>
      </c>
    </row>
    <row r="1326" spans="1:4" x14ac:dyDescent="0.2">
      <c r="A1326" s="27" t="s">
        <v>1993</v>
      </c>
      <c r="B1326" s="27" t="s">
        <v>335</v>
      </c>
      <c r="C1326" s="27" t="s">
        <v>944</v>
      </c>
      <c r="D1326" s="27" t="s">
        <v>796</v>
      </c>
    </row>
    <row r="1327" spans="1:4" x14ac:dyDescent="0.2">
      <c r="A1327" s="27"/>
      <c r="B1327" s="27"/>
      <c r="C1327" s="27" t="s">
        <v>2941</v>
      </c>
      <c r="D1327" s="27" t="s">
        <v>287</v>
      </c>
    </row>
    <row r="1328" spans="1:4" x14ac:dyDescent="0.2">
      <c r="A1328" s="27" t="s">
        <v>1975</v>
      </c>
      <c r="B1328" s="27" t="s">
        <v>340</v>
      </c>
      <c r="C1328" s="27" t="s">
        <v>944</v>
      </c>
      <c r="D1328" s="27" t="s">
        <v>796</v>
      </c>
    </row>
    <row r="1329" spans="1:4" x14ac:dyDescent="0.2">
      <c r="A1329" s="27"/>
      <c r="B1329" s="27"/>
      <c r="C1329" s="27" t="s">
        <v>2941</v>
      </c>
      <c r="D1329" s="27" t="s">
        <v>287</v>
      </c>
    </row>
    <row r="1330" spans="1:4" x14ac:dyDescent="0.2">
      <c r="A1330" s="27" t="s">
        <v>1998</v>
      </c>
      <c r="B1330" s="27" t="s">
        <v>337</v>
      </c>
      <c r="C1330" s="27" t="s">
        <v>944</v>
      </c>
      <c r="D1330" s="27" t="s">
        <v>287</v>
      </c>
    </row>
    <row r="1331" spans="1:4" x14ac:dyDescent="0.2">
      <c r="A1331" s="27" t="s">
        <v>1901</v>
      </c>
      <c r="B1331" s="27" t="s">
        <v>1005</v>
      </c>
      <c r="C1331" s="27" t="s">
        <v>944</v>
      </c>
      <c r="D1331" s="27" t="s">
        <v>796</v>
      </c>
    </row>
    <row r="1332" spans="1:4" x14ac:dyDescent="0.2">
      <c r="A1332" s="27"/>
      <c r="B1332" s="27"/>
      <c r="C1332" s="27" t="s">
        <v>2941</v>
      </c>
      <c r="D1332" s="27" t="s">
        <v>287</v>
      </c>
    </row>
    <row r="1333" spans="1:4" x14ac:dyDescent="0.2">
      <c r="A1333" s="27" t="s">
        <v>2013</v>
      </c>
      <c r="B1333" s="27" t="s">
        <v>200</v>
      </c>
      <c r="C1333" s="27" t="s">
        <v>944</v>
      </c>
      <c r="D1333" s="27" t="s">
        <v>796</v>
      </c>
    </row>
    <row r="1334" spans="1:4" x14ac:dyDescent="0.2">
      <c r="A1334" s="27"/>
      <c r="B1334" s="27"/>
      <c r="C1334" s="27" t="s">
        <v>2941</v>
      </c>
      <c r="D1334" s="27" t="s">
        <v>287</v>
      </c>
    </row>
    <row r="1335" spans="1:4" x14ac:dyDescent="0.2">
      <c r="A1335" s="27" t="s">
        <v>1949</v>
      </c>
      <c r="B1335" s="27" t="s">
        <v>349</v>
      </c>
      <c r="C1335" s="27" t="s">
        <v>944</v>
      </c>
      <c r="D1335" s="27" t="s">
        <v>796</v>
      </c>
    </row>
    <row r="1336" spans="1:4" x14ac:dyDescent="0.2">
      <c r="A1336" s="27"/>
      <c r="B1336" s="27"/>
      <c r="C1336" s="27" t="s">
        <v>2941</v>
      </c>
      <c r="D1336" s="27" t="s">
        <v>287</v>
      </c>
    </row>
    <row r="1337" spans="1:4" x14ac:dyDescent="0.2">
      <c r="A1337" s="27" t="s">
        <v>2006</v>
      </c>
      <c r="B1337" s="27" t="s">
        <v>334</v>
      </c>
      <c r="C1337" s="27" t="s">
        <v>944</v>
      </c>
      <c r="D1337" s="27" t="s">
        <v>287</v>
      </c>
    </row>
    <row r="1338" spans="1:4" x14ac:dyDescent="0.2">
      <c r="A1338" s="27" t="s">
        <v>1936</v>
      </c>
      <c r="B1338" s="27" t="s">
        <v>1006</v>
      </c>
      <c r="C1338" s="27" t="s">
        <v>944</v>
      </c>
      <c r="D1338" s="27" t="s">
        <v>796</v>
      </c>
    </row>
    <row r="1339" spans="1:4" x14ac:dyDescent="0.2">
      <c r="A1339" s="27"/>
      <c r="B1339" s="27"/>
      <c r="C1339" s="27" t="s">
        <v>2941</v>
      </c>
      <c r="D1339" s="27" t="s">
        <v>287</v>
      </c>
    </row>
    <row r="1340" spans="1:4" x14ac:dyDescent="0.2">
      <c r="A1340" s="27" t="s">
        <v>2019</v>
      </c>
      <c r="B1340" s="27" t="s">
        <v>341</v>
      </c>
      <c r="C1340" s="27" t="s">
        <v>944</v>
      </c>
      <c r="D1340" s="27" t="s">
        <v>287</v>
      </c>
    </row>
    <row r="1341" spans="1:4" x14ac:dyDescent="0.2">
      <c r="A1341" s="27" t="s">
        <v>2011</v>
      </c>
      <c r="B1341" s="27" t="s">
        <v>336</v>
      </c>
      <c r="C1341" s="27" t="s">
        <v>944</v>
      </c>
      <c r="D1341" s="27" t="s">
        <v>287</v>
      </c>
    </row>
    <row r="1342" spans="1:4" x14ac:dyDescent="0.2">
      <c r="A1342" s="27" t="s">
        <v>1932</v>
      </c>
      <c r="B1342" s="27" t="s">
        <v>537</v>
      </c>
      <c r="C1342" s="27" t="s">
        <v>944</v>
      </c>
      <c r="D1342" s="27" t="s">
        <v>796</v>
      </c>
    </row>
    <row r="1343" spans="1:4" x14ac:dyDescent="0.2">
      <c r="A1343" s="27"/>
      <c r="B1343" s="27"/>
      <c r="C1343" s="27" t="s">
        <v>2941</v>
      </c>
      <c r="D1343" s="27" t="s">
        <v>287</v>
      </c>
    </row>
    <row r="1344" spans="1:4" x14ac:dyDescent="0.2">
      <c r="A1344" s="27" t="s">
        <v>2728</v>
      </c>
      <c r="B1344" s="27" t="s">
        <v>2729</v>
      </c>
      <c r="C1344" s="27" t="s">
        <v>944</v>
      </c>
      <c r="D1344" s="27" t="s">
        <v>287</v>
      </c>
    </row>
    <row r="1345" spans="1:4" x14ac:dyDescent="0.2">
      <c r="A1345" s="27" t="s">
        <v>2024</v>
      </c>
      <c r="B1345" s="27" t="s">
        <v>982</v>
      </c>
      <c r="C1345" s="27" t="s">
        <v>944</v>
      </c>
      <c r="D1345" s="27" t="s">
        <v>287</v>
      </c>
    </row>
    <row r="1346" spans="1:4" x14ac:dyDescent="0.2">
      <c r="A1346" s="27" t="s">
        <v>1922</v>
      </c>
      <c r="B1346" s="27" t="s">
        <v>1867</v>
      </c>
      <c r="C1346" s="27" t="s">
        <v>944</v>
      </c>
      <c r="D1346" s="27" t="s">
        <v>796</v>
      </c>
    </row>
    <row r="1347" spans="1:4" x14ac:dyDescent="0.2">
      <c r="A1347" s="27"/>
      <c r="B1347" s="27"/>
      <c r="C1347" s="27" t="s">
        <v>2941</v>
      </c>
      <c r="D1347" s="27" t="s">
        <v>1185</v>
      </c>
    </row>
    <row r="1348" spans="1:4" x14ac:dyDescent="0.2">
      <c r="A1348" s="27"/>
      <c r="B1348" s="27"/>
      <c r="C1348" s="27" t="s">
        <v>2941</v>
      </c>
      <c r="D1348" s="27" t="s">
        <v>287</v>
      </c>
    </row>
    <row r="1349" spans="1:4" x14ac:dyDescent="0.2">
      <c r="A1349" s="27" t="s">
        <v>1930</v>
      </c>
      <c r="B1349" s="27" t="s">
        <v>411</v>
      </c>
      <c r="C1349" s="27" t="s">
        <v>944</v>
      </c>
      <c r="D1349" s="27" t="s">
        <v>796</v>
      </c>
    </row>
    <row r="1350" spans="1:4" x14ac:dyDescent="0.2">
      <c r="A1350" s="27"/>
      <c r="B1350" s="27"/>
      <c r="C1350" s="27" t="s">
        <v>2941</v>
      </c>
      <c r="D1350" s="27" t="s">
        <v>287</v>
      </c>
    </row>
    <row r="1351" spans="1:4" x14ac:dyDescent="0.2">
      <c r="A1351" s="27" t="s">
        <v>1924</v>
      </c>
      <c r="B1351" s="27" t="s">
        <v>406</v>
      </c>
      <c r="C1351" s="27" t="s">
        <v>944</v>
      </c>
      <c r="D1351" s="27" t="s">
        <v>796</v>
      </c>
    </row>
    <row r="1352" spans="1:4" x14ac:dyDescent="0.2">
      <c r="A1352" s="27"/>
      <c r="B1352" s="27"/>
      <c r="C1352" s="27" t="s">
        <v>2941</v>
      </c>
      <c r="D1352" s="27" t="s">
        <v>287</v>
      </c>
    </row>
    <row r="1353" spans="1:4" x14ac:dyDescent="0.2">
      <c r="A1353" s="27" t="s">
        <v>1894</v>
      </c>
      <c r="B1353" s="27" t="s">
        <v>1007</v>
      </c>
      <c r="C1353" s="27" t="s">
        <v>944</v>
      </c>
      <c r="D1353" s="27" t="s">
        <v>800</v>
      </c>
    </row>
    <row r="1354" spans="1:4" x14ac:dyDescent="0.2">
      <c r="A1354" s="27"/>
      <c r="B1354" s="27"/>
      <c r="C1354" s="27" t="s">
        <v>2941</v>
      </c>
      <c r="D1354" s="27" t="s">
        <v>796</v>
      </c>
    </row>
    <row r="1355" spans="1:4" x14ac:dyDescent="0.2">
      <c r="A1355" s="27"/>
      <c r="B1355" s="27"/>
      <c r="C1355" s="27" t="s">
        <v>2941</v>
      </c>
      <c r="D1355" s="27" t="s">
        <v>285</v>
      </c>
    </row>
    <row r="1356" spans="1:4" x14ac:dyDescent="0.2">
      <c r="A1356" s="27"/>
      <c r="B1356" s="27"/>
      <c r="C1356" s="27" t="s">
        <v>2941</v>
      </c>
      <c r="D1356" s="27" t="s">
        <v>287</v>
      </c>
    </row>
    <row r="1357" spans="1:4" x14ac:dyDescent="0.2">
      <c r="A1357" s="27"/>
      <c r="B1357" s="27"/>
      <c r="C1357" s="27" t="s">
        <v>2941</v>
      </c>
      <c r="D1357" s="27" t="s">
        <v>282</v>
      </c>
    </row>
    <row r="1358" spans="1:4" x14ac:dyDescent="0.2">
      <c r="A1358" s="27" t="s">
        <v>1968</v>
      </c>
      <c r="B1358" s="27" t="s">
        <v>19</v>
      </c>
      <c r="C1358" s="27" t="s">
        <v>944</v>
      </c>
      <c r="D1358" s="27" t="s">
        <v>796</v>
      </c>
    </row>
    <row r="1359" spans="1:4" x14ac:dyDescent="0.2">
      <c r="A1359" s="27"/>
      <c r="B1359" s="27"/>
      <c r="C1359" s="27" t="s">
        <v>2941</v>
      </c>
      <c r="D1359" s="27" t="s">
        <v>287</v>
      </c>
    </row>
    <row r="1360" spans="1:4" x14ac:dyDescent="0.2">
      <c r="A1360" s="27" t="s">
        <v>2112</v>
      </c>
      <c r="B1360" s="27" t="s">
        <v>2113</v>
      </c>
      <c r="C1360" s="27" t="s">
        <v>944</v>
      </c>
      <c r="D1360" s="27" t="s">
        <v>287</v>
      </c>
    </row>
    <row r="1361" spans="1:4" x14ac:dyDescent="0.2">
      <c r="A1361" s="27" t="s">
        <v>1991</v>
      </c>
      <c r="B1361" s="27" t="s">
        <v>102</v>
      </c>
      <c r="C1361" s="27" t="s">
        <v>944</v>
      </c>
      <c r="D1361" s="27" t="s">
        <v>796</v>
      </c>
    </row>
    <row r="1362" spans="1:4" x14ac:dyDescent="0.2">
      <c r="A1362" s="27"/>
      <c r="B1362" s="27"/>
      <c r="C1362" s="27" t="s">
        <v>2941</v>
      </c>
      <c r="D1362" s="27" t="s">
        <v>284</v>
      </c>
    </row>
    <row r="1363" spans="1:4" x14ac:dyDescent="0.2">
      <c r="A1363" s="27"/>
      <c r="B1363" s="27"/>
      <c r="C1363" s="27" t="s">
        <v>2941</v>
      </c>
      <c r="D1363" s="27" t="s">
        <v>797</v>
      </c>
    </row>
    <row r="1364" spans="1:4" x14ac:dyDescent="0.2">
      <c r="A1364" s="27"/>
      <c r="B1364" s="27"/>
      <c r="C1364" s="27" t="s">
        <v>2941</v>
      </c>
      <c r="D1364" s="27" t="s">
        <v>287</v>
      </c>
    </row>
    <row r="1365" spans="1:4" x14ac:dyDescent="0.2">
      <c r="A1365" s="27" t="s">
        <v>2114</v>
      </c>
      <c r="B1365" s="27" t="s">
        <v>2115</v>
      </c>
      <c r="C1365" s="27" t="s">
        <v>944</v>
      </c>
      <c r="D1365" s="27" t="s">
        <v>287</v>
      </c>
    </row>
    <row r="1366" spans="1:4" x14ac:dyDescent="0.2">
      <c r="A1366" s="27" t="s">
        <v>2003</v>
      </c>
      <c r="B1366" s="27" t="s">
        <v>184</v>
      </c>
      <c r="C1366" s="27" t="s">
        <v>944</v>
      </c>
      <c r="D1366" s="27" t="s">
        <v>287</v>
      </c>
    </row>
    <row r="1367" spans="1:4" x14ac:dyDescent="0.2">
      <c r="A1367" s="27" t="s">
        <v>1999</v>
      </c>
      <c r="B1367" s="27" t="s">
        <v>10</v>
      </c>
      <c r="C1367" s="27" t="s">
        <v>944</v>
      </c>
      <c r="D1367" s="27" t="s">
        <v>796</v>
      </c>
    </row>
    <row r="1368" spans="1:4" x14ac:dyDescent="0.2">
      <c r="A1368" s="27"/>
      <c r="B1368" s="27"/>
      <c r="C1368" s="27" t="s">
        <v>2941</v>
      </c>
      <c r="D1368" s="27" t="s">
        <v>287</v>
      </c>
    </row>
    <row r="1369" spans="1:4" x14ac:dyDescent="0.2">
      <c r="A1369" s="27" t="s">
        <v>1957</v>
      </c>
      <c r="B1369" s="27" t="s">
        <v>205</v>
      </c>
      <c r="C1369" s="27" t="s">
        <v>944</v>
      </c>
      <c r="D1369" s="27" t="s">
        <v>796</v>
      </c>
    </row>
    <row r="1370" spans="1:4" x14ac:dyDescent="0.2">
      <c r="A1370" s="27"/>
      <c r="B1370" s="27"/>
      <c r="C1370" s="27" t="s">
        <v>2941</v>
      </c>
      <c r="D1370" s="27" t="s">
        <v>797</v>
      </c>
    </row>
    <row r="1371" spans="1:4" x14ac:dyDescent="0.2">
      <c r="A1371" s="27"/>
      <c r="B1371" s="27"/>
      <c r="C1371" s="27" t="s">
        <v>2941</v>
      </c>
      <c r="D1371" s="27" t="s">
        <v>287</v>
      </c>
    </row>
    <row r="1372" spans="1:4" x14ac:dyDescent="0.2">
      <c r="A1372" s="27" t="s">
        <v>1979</v>
      </c>
      <c r="B1372" s="27" t="s">
        <v>204</v>
      </c>
      <c r="C1372" s="27" t="s">
        <v>944</v>
      </c>
      <c r="D1372" s="27" t="s">
        <v>796</v>
      </c>
    </row>
    <row r="1373" spans="1:4" x14ac:dyDescent="0.2">
      <c r="A1373" s="27"/>
      <c r="B1373" s="27"/>
      <c r="C1373" s="27" t="s">
        <v>2941</v>
      </c>
      <c r="D1373" s="27" t="s">
        <v>797</v>
      </c>
    </row>
    <row r="1374" spans="1:4" x14ac:dyDescent="0.2">
      <c r="A1374" s="27"/>
      <c r="B1374" s="27"/>
      <c r="C1374" s="27" t="s">
        <v>2941</v>
      </c>
      <c r="D1374" s="27" t="s">
        <v>287</v>
      </c>
    </row>
    <row r="1375" spans="1:4" x14ac:dyDescent="0.2">
      <c r="A1375" s="27" t="s">
        <v>1935</v>
      </c>
      <c r="B1375" s="27" t="s">
        <v>1009</v>
      </c>
      <c r="C1375" s="27" t="s">
        <v>944</v>
      </c>
      <c r="D1375" s="27" t="s">
        <v>796</v>
      </c>
    </row>
    <row r="1376" spans="1:4" x14ac:dyDescent="0.2">
      <c r="A1376" s="27"/>
      <c r="B1376" s="27"/>
      <c r="C1376" s="27" t="s">
        <v>2941</v>
      </c>
      <c r="D1376" s="27" t="s">
        <v>797</v>
      </c>
    </row>
    <row r="1377" spans="1:4" x14ac:dyDescent="0.2">
      <c r="A1377" s="27"/>
      <c r="B1377" s="27"/>
      <c r="C1377" s="27" t="s">
        <v>2941</v>
      </c>
      <c r="D1377" s="27" t="s">
        <v>287</v>
      </c>
    </row>
    <row r="1378" spans="1:4" x14ac:dyDescent="0.2">
      <c r="A1378" s="27" t="s">
        <v>2004</v>
      </c>
      <c r="B1378" s="27" t="s">
        <v>1868</v>
      </c>
      <c r="C1378" s="27" t="s">
        <v>944</v>
      </c>
      <c r="D1378" s="27" t="s">
        <v>796</v>
      </c>
    </row>
    <row r="1379" spans="1:4" x14ac:dyDescent="0.2">
      <c r="A1379" s="27"/>
      <c r="B1379" s="27"/>
      <c r="C1379" s="27" t="s">
        <v>2941</v>
      </c>
      <c r="D1379" s="27" t="s">
        <v>287</v>
      </c>
    </row>
    <row r="1380" spans="1:4" x14ac:dyDescent="0.2">
      <c r="A1380" s="27" t="s">
        <v>1950</v>
      </c>
      <c r="B1380" s="27" t="s">
        <v>409</v>
      </c>
      <c r="C1380" s="27" t="s">
        <v>944</v>
      </c>
      <c r="D1380" s="27" t="s">
        <v>796</v>
      </c>
    </row>
    <row r="1381" spans="1:4" x14ac:dyDescent="0.2">
      <c r="A1381" s="27"/>
      <c r="B1381" s="27"/>
      <c r="C1381" s="27" t="s">
        <v>2941</v>
      </c>
      <c r="D1381" s="27" t="s">
        <v>287</v>
      </c>
    </row>
    <row r="1382" spans="1:4" x14ac:dyDescent="0.2">
      <c r="A1382" s="27" t="s">
        <v>1910</v>
      </c>
      <c r="B1382" s="27" t="s">
        <v>1008</v>
      </c>
      <c r="C1382" s="27" t="s">
        <v>944</v>
      </c>
      <c r="D1382" s="27" t="s">
        <v>796</v>
      </c>
    </row>
    <row r="1383" spans="1:4" x14ac:dyDescent="0.2">
      <c r="A1383" s="27"/>
      <c r="B1383" s="27"/>
      <c r="C1383" s="27" t="s">
        <v>2941</v>
      </c>
      <c r="D1383" s="27" t="s">
        <v>797</v>
      </c>
    </row>
    <row r="1384" spans="1:4" x14ac:dyDescent="0.2">
      <c r="A1384" s="27"/>
      <c r="B1384" s="27"/>
      <c r="C1384" s="27" t="s">
        <v>2941</v>
      </c>
      <c r="D1384" s="27" t="s">
        <v>287</v>
      </c>
    </row>
    <row r="1385" spans="1:4" x14ac:dyDescent="0.2">
      <c r="A1385" s="27"/>
      <c r="B1385" s="27"/>
      <c r="C1385" s="27" t="s">
        <v>2941</v>
      </c>
      <c r="D1385" s="27" t="s">
        <v>282</v>
      </c>
    </row>
    <row r="1386" spans="1:4" x14ac:dyDescent="0.2">
      <c r="A1386" s="27"/>
      <c r="B1386" s="27"/>
      <c r="C1386" s="27" t="s">
        <v>2941</v>
      </c>
      <c r="D1386" s="27" t="s">
        <v>1062</v>
      </c>
    </row>
    <row r="1387" spans="1:4" x14ac:dyDescent="0.2">
      <c r="A1387" s="27" t="s">
        <v>1985</v>
      </c>
      <c r="B1387" s="27" t="s">
        <v>27</v>
      </c>
      <c r="C1387" s="27" t="s">
        <v>944</v>
      </c>
      <c r="D1387" s="27" t="s">
        <v>287</v>
      </c>
    </row>
    <row r="1388" spans="1:4" x14ac:dyDescent="0.2">
      <c r="A1388" s="27" t="s">
        <v>1920</v>
      </c>
      <c r="B1388" s="27" t="s">
        <v>203</v>
      </c>
      <c r="C1388" s="27" t="s">
        <v>944</v>
      </c>
      <c r="D1388" s="27" t="s">
        <v>796</v>
      </c>
    </row>
    <row r="1389" spans="1:4" x14ac:dyDescent="0.2">
      <c r="A1389" s="27"/>
      <c r="B1389" s="27"/>
      <c r="C1389" s="27" t="s">
        <v>2941</v>
      </c>
      <c r="D1389" s="27" t="s">
        <v>797</v>
      </c>
    </row>
    <row r="1390" spans="1:4" x14ac:dyDescent="0.2">
      <c r="A1390" s="27"/>
      <c r="B1390" s="27"/>
      <c r="C1390" s="27" t="s">
        <v>2941</v>
      </c>
      <c r="D1390" s="27" t="s">
        <v>798</v>
      </c>
    </row>
    <row r="1391" spans="1:4" x14ac:dyDescent="0.2">
      <c r="A1391" s="27"/>
      <c r="B1391" s="27"/>
      <c r="C1391" s="27" t="s">
        <v>2941</v>
      </c>
      <c r="D1391" s="27" t="s">
        <v>287</v>
      </c>
    </row>
    <row r="1392" spans="1:4" x14ac:dyDescent="0.2">
      <c r="A1392" s="27" t="s">
        <v>1890</v>
      </c>
      <c r="B1392" s="27" t="s">
        <v>866</v>
      </c>
      <c r="C1392" s="27" t="s">
        <v>944</v>
      </c>
      <c r="D1392" s="27" t="s">
        <v>796</v>
      </c>
    </row>
    <row r="1393" spans="1:4" x14ac:dyDescent="0.2">
      <c r="A1393" s="27"/>
      <c r="B1393" s="27"/>
      <c r="C1393" s="27" t="s">
        <v>2941</v>
      </c>
      <c r="D1393" s="27" t="s">
        <v>797</v>
      </c>
    </row>
    <row r="1394" spans="1:4" x14ac:dyDescent="0.2">
      <c r="A1394" s="27"/>
      <c r="B1394" s="27"/>
      <c r="C1394" s="27" t="s">
        <v>2941</v>
      </c>
      <c r="D1394" s="27" t="s">
        <v>798</v>
      </c>
    </row>
    <row r="1395" spans="1:4" x14ac:dyDescent="0.2">
      <c r="A1395" s="27"/>
      <c r="B1395" s="27"/>
      <c r="C1395" s="27" t="s">
        <v>2941</v>
      </c>
      <c r="D1395" s="27" t="s">
        <v>287</v>
      </c>
    </row>
    <row r="1396" spans="1:4" x14ac:dyDescent="0.2">
      <c r="A1396" s="27" t="s">
        <v>2022</v>
      </c>
      <c r="B1396" s="27" t="s">
        <v>8</v>
      </c>
      <c r="C1396" s="27" t="s">
        <v>944</v>
      </c>
      <c r="D1396" s="27" t="s">
        <v>796</v>
      </c>
    </row>
    <row r="1397" spans="1:4" x14ac:dyDescent="0.2">
      <c r="A1397" s="27"/>
      <c r="B1397" s="27"/>
      <c r="C1397" s="27" t="s">
        <v>2941</v>
      </c>
      <c r="D1397" s="27" t="s">
        <v>797</v>
      </c>
    </row>
    <row r="1398" spans="1:4" x14ac:dyDescent="0.2">
      <c r="A1398" s="27"/>
      <c r="B1398" s="27"/>
      <c r="C1398" s="27" t="s">
        <v>2941</v>
      </c>
      <c r="D1398" s="27" t="s">
        <v>287</v>
      </c>
    </row>
    <row r="1399" spans="1:4" x14ac:dyDescent="0.2">
      <c r="A1399" s="27" t="s">
        <v>1959</v>
      </c>
      <c r="B1399" s="27" t="s">
        <v>9</v>
      </c>
      <c r="C1399" s="27" t="s">
        <v>944</v>
      </c>
      <c r="D1399" s="27" t="s">
        <v>796</v>
      </c>
    </row>
    <row r="1400" spans="1:4" x14ac:dyDescent="0.2">
      <c r="A1400" s="27"/>
      <c r="B1400" s="27"/>
      <c r="C1400" s="27" t="s">
        <v>2941</v>
      </c>
      <c r="D1400" s="27" t="s">
        <v>797</v>
      </c>
    </row>
    <row r="1401" spans="1:4" x14ac:dyDescent="0.2">
      <c r="A1401" s="27"/>
      <c r="B1401" s="27"/>
      <c r="C1401" s="27" t="s">
        <v>2941</v>
      </c>
      <c r="D1401" s="27" t="s">
        <v>287</v>
      </c>
    </row>
    <row r="1402" spans="1:4" x14ac:dyDescent="0.2">
      <c r="A1402" s="27" t="s">
        <v>1960</v>
      </c>
      <c r="B1402" s="27" t="s">
        <v>42</v>
      </c>
      <c r="C1402" s="27" t="s">
        <v>944</v>
      </c>
      <c r="D1402" s="27" t="s">
        <v>796</v>
      </c>
    </row>
    <row r="1403" spans="1:4" x14ac:dyDescent="0.2">
      <c r="A1403" s="27"/>
      <c r="B1403" s="27"/>
      <c r="C1403" s="27" t="s">
        <v>2941</v>
      </c>
      <c r="D1403" s="27" t="s">
        <v>287</v>
      </c>
    </row>
    <row r="1404" spans="1:4" x14ac:dyDescent="0.2">
      <c r="A1404" s="27" t="s">
        <v>1896</v>
      </c>
      <c r="B1404" s="27" t="s">
        <v>1011</v>
      </c>
      <c r="C1404" s="27" t="s">
        <v>944</v>
      </c>
      <c r="D1404" s="27" t="s">
        <v>800</v>
      </c>
    </row>
    <row r="1405" spans="1:4" x14ac:dyDescent="0.2">
      <c r="A1405" s="27"/>
      <c r="B1405" s="27"/>
      <c r="C1405" s="27" t="s">
        <v>2941</v>
      </c>
      <c r="D1405" s="27" t="s">
        <v>796</v>
      </c>
    </row>
    <row r="1406" spans="1:4" x14ac:dyDescent="0.2">
      <c r="A1406" s="27"/>
      <c r="B1406" s="27"/>
      <c r="C1406" s="27" t="s">
        <v>2941</v>
      </c>
      <c r="D1406" s="27" t="s">
        <v>797</v>
      </c>
    </row>
    <row r="1407" spans="1:4" x14ac:dyDescent="0.2">
      <c r="A1407" s="27"/>
      <c r="B1407" s="27"/>
      <c r="C1407" s="27" t="s">
        <v>2941</v>
      </c>
      <c r="D1407" s="27" t="s">
        <v>287</v>
      </c>
    </row>
    <row r="1408" spans="1:4" x14ac:dyDescent="0.2">
      <c r="A1408" s="27" t="s">
        <v>2010</v>
      </c>
      <c r="B1408" s="27" t="s">
        <v>333</v>
      </c>
      <c r="C1408" s="27" t="s">
        <v>944</v>
      </c>
      <c r="D1408" s="27" t="s">
        <v>287</v>
      </c>
    </row>
    <row r="1409" spans="1:4" x14ac:dyDescent="0.2">
      <c r="A1409" s="27" t="s">
        <v>1926</v>
      </c>
      <c r="B1409" s="27" t="s">
        <v>536</v>
      </c>
      <c r="C1409" s="27" t="s">
        <v>944</v>
      </c>
      <c r="D1409" s="27" t="s">
        <v>796</v>
      </c>
    </row>
    <row r="1410" spans="1:4" x14ac:dyDescent="0.2">
      <c r="A1410" s="27"/>
      <c r="B1410" s="27"/>
      <c r="C1410" s="27" t="s">
        <v>2941</v>
      </c>
      <c r="D1410" s="27" t="s">
        <v>287</v>
      </c>
    </row>
    <row r="1411" spans="1:4" x14ac:dyDescent="0.2">
      <c r="A1411" s="27" t="s">
        <v>1969</v>
      </c>
      <c r="B1411" s="27" t="s">
        <v>347</v>
      </c>
      <c r="C1411" s="27" t="s">
        <v>944</v>
      </c>
      <c r="D1411" s="27" t="s">
        <v>796</v>
      </c>
    </row>
    <row r="1412" spans="1:4" x14ac:dyDescent="0.2">
      <c r="A1412" s="27"/>
      <c r="B1412" s="27"/>
      <c r="C1412" s="27" t="s">
        <v>2941</v>
      </c>
      <c r="D1412" s="27" t="s">
        <v>287</v>
      </c>
    </row>
    <row r="1413" spans="1:4" x14ac:dyDescent="0.2">
      <c r="A1413" s="27" t="s">
        <v>2001</v>
      </c>
      <c r="B1413" s="27" t="s">
        <v>1700</v>
      </c>
      <c r="C1413" s="27" t="s">
        <v>944</v>
      </c>
      <c r="D1413" s="27" t="s">
        <v>287</v>
      </c>
    </row>
    <row r="1414" spans="1:4" x14ac:dyDescent="0.2">
      <c r="A1414" s="27" t="s">
        <v>1897</v>
      </c>
      <c r="B1414" s="27" t="s">
        <v>538</v>
      </c>
      <c r="C1414" s="27" t="s">
        <v>944</v>
      </c>
      <c r="D1414" s="27" t="s">
        <v>796</v>
      </c>
    </row>
    <row r="1415" spans="1:4" x14ac:dyDescent="0.2">
      <c r="A1415" s="27"/>
      <c r="B1415" s="27"/>
      <c r="C1415" s="27" t="s">
        <v>2941</v>
      </c>
      <c r="D1415" s="27" t="s">
        <v>797</v>
      </c>
    </row>
    <row r="1416" spans="1:4" x14ac:dyDescent="0.2">
      <c r="A1416" s="27"/>
      <c r="B1416" s="27"/>
      <c r="C1416" s="27" t="s">
        <v>2941</v>
      </c>
      <c r="D1416" s="27" t="s">
        <v>287</v>
      </c>
    </row>
    <row r="1417" spans="1:4" x14ac:dyDescent="0.2">
      <c r="A1417" s="27" t="s">
        <v>1939</v>
      </c>
      <c r="B1417" s="27" t="s">
        <v>412</v>
      </c>
      <c r="C1417" s="27" t="s">
        <v>944</v>
      </c>
      <c r="D1417" s="27" t="s">
        <v>796</v>
      </c>
    </row>
    <row r="1418" spans="1:4" x14ac:dyDescent="0.2">
      <c r="A1418" s="27"/>
      <c r="B1418" s="27"/>
      <c r="C1418" s="27" t="s">
        <v>2941</v>
      </c>
      <c r="D1418" s="27" t="s">
        <v>287</v>
      </c>
    </row>
    <row r="1419" spans="1:4" x14ac:dyDescent="0.2">
      <c r="A1419" s="27" t="s">
        <v>1941</v>
      </c>
      <c r="B1419" s="27" t="s">
        <v>898</v>
      </c>
      <c r="C1419" s="27" t="s">
        <v>944</v>
      </c>
      <c r="D1419" s="27" t="s">
        <v>796</v>
      </c>
    </row>
    <row r="1420" spans="1:4" x14ac:dyDescent="0.2">
      <c r="A1420" s="27"/>
      <c r="B1420" s="27"/>
      <c r="C1420" s="27" t="s">
        <v>2941</v>
      </c>
      <c r="D1420" s="27" t="s">
        <v>287</v>
      </c>
    </row>
    <row r="1421" spans="1:4" x14ac:dyDescent="0.2">
      <c r="A1421" s="27" t="s">
        <v>1971</v>
      </c>
      <c r="B1421" s="27" t="s">
        <v>339</v>
      </c>
      <c r="C1421" s="27" t="s">
        <v>944</v>
      </c>
      <c r="D1421" s="27" t="s">
        <v>796</v>
      </c>
    </row>
    <row r="1422" spans="1:4" x14ac:dyDescent="0.2">
      <c r="A1422" s="27"/>
      <c r="B1422" s="27"/>
      <c r="C1422" s="27" t="s">
        <v>2941</v>
      </c>
      <c r="D1422" s="27" t="s">
        <v>287</v>
      </c>
    </row>
    <row r="1423" spans="1:4" x14ac:dyDescent="0.2">
      <c r="A1423" s="27" t="s">
        <v>2009</v>
      </c>
      <c r="B1423" s="27" t="s">
        <v>346</v>
      </c>
      <c r="C1423" s="27" t="s">
        <v>944</v>
      </c>
      <c r="D1423" s="27" t="s">
        <v>796</v>
      </c>
    </row>
    <row r="1424" spans="1:4" x14ac:dyDescent="0.2">
      <c r="A1424" s="27"/>
      <c r="B1424" s="27"/>
      <c r="C1424" s="27" t="s">
        <v>2941</v>
      </c>
      <c r="D1424" s="27" t="s">
        <v>287</v>
      </c>
    </row>
    <row r="1425" spans="1:4" x14ac:dyDescent="0.2">
      <c r="A1425" s="27" t="s">
        <v>1955</v>
      </c>
      <c r="B1425" s="27" t="s">
        <v>348</v>
      </c>
      <c r="C1425" s="27" t="s">
        <v>944</v>
      </c>
      <c r="D1425" s="27" t="s">
        <v>796</v>
      </c>
    </row>
    <row r="1426" spans="1:4" x14ac:dyDescent="0.2">
      <c r="A1426" s="27"/>
      <c r="B1426" s="27"/>
      <c r="C1426" s="27" t="s">
        <v>2941</v>
      </c>
      <c r="D1426" s="27" t="s">
        <v>287</v>
      </c>
    </row>
    <row r="1427" spans="1:4" x14ac:dyDescent="0.2">
      <c r="A1427" s="27" t="s">
        <v>1923</v>
      </c>
      <c r="B1427" s="27" t="s">
        <v>539</v>
      </c>
      <c r="C1427" s="27" t="s">
        <v>944</v>
      </c>
      <c r="D1427" s="27" t="s">
        <v>796</v>
      </c>
    </row>
    <row r="1428" spans="1:4" x14ac:dyDescent="0.2">
      <c r="A1428" s="27"/>
      <c r="B1428" s="27"/>
      <c r="C1428" s="27" t="s">
        <v>2941</v>
      </c>
      <c r="D1428" s="27" t="s">
        <v>287</v>
      </c>
    </row>
    <row r="1429" spans="1:4" x14ac:dyDescent="0.2">
      <c r="A1429" s="27" t="s">
        <v>1898</v>
      </c>
      <c r="B1429" s="27" t="s">
        <v>540</v>
      </c>
      <c r="C1429" s="27" t="s">
        <v>944</v>
      </c>
      <c r="D1429" s="27" t="s">
        <v>796</v>
      </c>
    </row>
    <row r="1430" spans="1:4" x14ac:dyDescent="0.2">
      <c r="A1430" s="27"/>
      <c r="B1430" s="27"/>
      <c r="C1430" s="27" t="s">
        <v>2941</v>
      </c>
      <c r="D1430" s="27" t="s">
        <v>287</v>
      </c>
    </row>
    <row r="1431" spans="1:4" x14ac:dyDescent="0.2">
      <c r="A1431" s="27" t="s">
        <v>2017</v>
      </c>
      <c r="B1431" s="27" t="s">
        <v>4</v>
      </c>
      <c r="C1431" s="27" t="s">
        <v>944</v>
      </c>
      <c r="D1431" s="27" t="s">
        <v>796</v>
      </c>
    </row>
    <row r="1432" spans="1:4" x14ac:dyDescent="0.2">
      <c r="A1432" s="27"/>
      <c r="B1432" s="27"/>
      <c r="C1432" s="27" t="s">
        <v>2941</v>
      </c>
      <c r="D1432" s="27" t="s">
        <v>287</v>
      </c>
    </row>
    <row r="1433" spans="1:4" x14ac:dyDescent="0.2">
      <c r="A1433" s="27" t="s">
        <v>2027</v>
      </c>
      <c r="B1433" s="27" t="s">
        <v>5</v>
      </c>
      <c r="C1433" s="27" t="s">
        <v>944</v>
      </c>
      <c r="D1433" s="27" t="s">
        <v>796</v>
      </c>
    </row>
    <row r="1434" spans="1:4" x14ac:dyDescent="0.2">
      <c r="A1434" s="27"/>
      <c r="B1434" s="27"/>
      <c r="C1434" s="27" t="s">
        <v>2941</v>
      </c>
      <c r="D1434" s="27" t="s">
        <v>287</v>
      </c>
    </row>
    <row r="1435" spans="1:4" x14ac:dyDescent="0.2">
      <c r="A1435" s="27" t="s">
        <v>2012</v>
      </c>
      <c r="B1435" s="27" t="s">
        <v>201</v>
      </c>
      <c r="C1435" s="27" t="s">
        <v>944</v>
      </c>
      <c r="D1435" s="27" t="s">
        <v>796</v>
      </c>
    </row>
    <row r="1436" spans="1:4" x14ac:dyDescent="0.2">
      <c r="A1436" s="27"/>
      <c r="B1436" s="27"/>
      <c r="C1436" s="27" t="s">
        <v>2941</v>
      </c>
      <c r="D1436" s="27" t="s">
        <v>287</v>
      </c>
    </row>
    <row r="1437" spans="1:4" x14ac:dyDescent="0.2">
      <c r="A1437" s="27" t="s">
        <v>1929</v>
      </c>
      <c r="B1437" s="27" t="s">
        <v>202</v>
      </c>
      <c r="C1437" s="27" t="s">
        <v>944</v>
      </c>
      <c r="D1437" s="27" t="s">
        <v>796</v>
      </c>
    </row>
    <row r="1438" spans="1:4" x14ac:dyDescent="0.2">
      <c r="A1438" s="27"/>
      <c r="B1438" s="27"/>
      <c r="C1438" s="27" t="s">
        <v>2941</v>
      </c>
      <c r="D1438" s="27" t="s">
        <v>797</v>
      </c>
    </row>
    <row r="1439" spans="1:4" x14ac:dyDescent="0.2">
      <c r="A1439" s="27"/>
      <c r="B1439" s="27"/>
      <c r="C1439" s="27" t="s">
        <v>2941</v>
      </c>
      <c r="D1439" s="27" t="s">
        <v>287</v>
      </c>
    </row>
    <row r="1440" spans="1:4" x14ac:dyDescent="0.2">
      <c r="A1440" s="27" t="s">
        <v>2730</v>
      </c>
      <c r="B1440" s="27" t="s">
        <v>2731</v>
      </c>
      <c r="C1440" s="27" t="s">
        <v>944</v>
      </c>
      <c r="D1440" s="27" t="s">
        <v>287</v>
      </c>
    </row>
    <row r="1441" spans="1:4" x14ac:dyDescent="0.2">
      <c r="A1441" s="27" t="s">
        <v>2030</v>
      </c>
      <c r="B1441" s="27" t="s">
        <v>541</v>
      </c>
      <c r="C1441" s="27" t="s">
        <v>944</v>
      </c>
      <c r="D1441" s="27" t="s">
        <v>287</v>
      </c>
    </row>
    <row r="1442" spans="1:4" x14ac:dyDescent="0.2">
      <c r="A1442" s="27"/>
      <c r="B1442" s="27"/>
      <c r="C1442" s="27" t="s">
        <v>2941</v>
      </c>
      <c r="D1442" s="27" t="s">
        <v>704</v>
      </c>
    </row>
    <row r="1443" spans="1:4" x14ac:dyDescent="0.2">
      <c r="A1443" s="27" t="s">
        <v>2023</v>
      </c>
      <c r="B1443" s="27" t="s">
        <v>6</v>
      </c>
      <c r="C1443" s="27" t="s">
        <v>944</v>
      </c>
      <c r="D1443" s="27" t="s">
        <v>796</v>
      </c>
    </row>
    <row r="1444" spans="1:4" x14ac:dyDescent="0.2">
      <c r="A1444" s="27"/>
      <c r="B1444" s="27"/>
      <c r="C1444" s="27" t="s">
        <v>2941</v>
      </c>
      <c r="D1444" s="27" t="s">
        <v>797</v>
      </c>
    </row>
    <row r="1445" spans="1:4" x14ac:dyDescent="0.2">
      <c r="A1445" s="27"/>
      <c r="B1445" s="27"/>
      <c r="C1445" s="27" t="s">
        <v>2941</v>
      </c>
      <c r="D1445" s="27" t="s">
        <v>287</v>
      </c>
    </row>
    <row r="1446" spans="1:4" x14ac:dyDescent="0.2">
      <c r="A1446" s="27" t="s">
        <v>1983</v>
      </c>
      <c r="B1446" s="27" t="s">
        <v>7</v>
      </c>
      <c r="C1446" s="27" t="s">
        <v>944</v>
      </c>
      <c r="D1446" s="27" t="s">
        <v>796</v>
      </c>
    </row>
    <row r="1447" spans="1:4" x14ac:dyDescent="0.2">
      <c r="A1447" s="27"/>
      <c r="B1447" s="27"/>
      <c r="C1447" s="27" t="s">
        <v>2941</v>
      </c>
      <c r="D1447" s="27" t="s">
        <v>797</v>
      </c>
    </row>
    <row r="1448" spans="1:4" x14ac:dyDescent="0.2">
      <c r="A1448" s="27"/>
      <c r="B1448" s="27"/>
      <c r="C1448" s="27" t="s">
        <v>2941</v>
      </c>
      <c r="D1448" s="27" t="s">
        <v>287</v>
      </c>
    </row>
    <row r="1449" spans="1:4" x14ac:dyDescent="0.2">
      <c r="A1449" s="27" t="s">
        <v>1996</v>
      </c>
      <c r="B1449" s="27" t="s">
        <v>871</v>
      </c>
      <c r="C1449" s="27" t="s">
        <v>944</v>
      </c>
      <c r="D1449" s="27" t="s">
        <v>287</v>
      </c>
    </row>
    <row r="1450" spans="1:4" x14ac:dyDescent="0.2">
      <c r="A1450" s="27"/>
      <c r="B1450" s="27"/>
      <c r="C1450" s="27" t="s">
        <v>2941</v>
      </c>
      <c r="D1450" s="27" t="s">
        <v>704</v>
      </c>
    </row>
    <row r="1451" spans="1:4" x14ac:dyDescent="0.2">
      <c r="A1451" s="27" t="s">
        <v>1976</v>
      </c>
      <c r="B1451" s="27" t="s">
        <v>870</v>
      </c>
      <c r="C1451" s="27" t="s">
        <v>944</v>
      </c>
      <c r="D1451" s="27" t="s">
        <v>796</v>
      </c>
    </row>
    <row r="1452" spans="1:4" x14ac:dyDescent="0.2">
      <c r="A1452" s="27"/>
      <c r="B1452" s="27"/>
      <c r="C1452" s="27" t="s">
        <v>2941</v>
      </c>
      <c r="D1452" s="27" t="s">
        <v>287</v>
      </c>
    </row>
    <row r="1453" spans="1:4" x14ac:dyDescent="0.2">
      <c r="A1453" s="27" t="s">
        <v>1927</v>
      </c>
      <c r="B1453" s="27" t="s">
        <v>877</v>
      </c>
      <c r="C1453" s="27" t="s">
        <v>944</v>
      </c>
      <c r="D1453" s="27" t="s">
        <v>796</v>
      </c>
    </row>
    <row r="1454" spans="1:4" x14ac:dyDescent="0.2">
      <c r="A1454" s="27"/>
      <c r="B1454" s="27"/>
      <c r="C1454" s="27" t="s">
        <v>2941</v>
      </c>
      <c r="D1454" s="27" t="s">
        <v>287</v>
      </c>
    </row>
    <row r="1455" spans="1:4" x14ac:dyDescent="0.2">
      <c r="A1455" s="27" t="s">
        <v>2033</v>
      </c>
      <c r="B1455" s="27" t="s">
        <v>543</v>
      </c>
      <c r="C1455" s="27" t="s">
        <v>944</v>
      </c>
      <c r="D1455" s="27" t="s">
        <v>287</v>
      </c>
    </row>
    <row r="1456" spans="1:4" x14ac:dyDescent="0.2">
      <c r="A1456" s="27" t="s">
        <v>1913</v>
      </c>
      <c r="B1456" s="27" t="s">
        <v>1869</v>
      </c>
      <c r="C1456" s="27" t="s">
        <v>944</v>
      </c>
      <c r="D1456" s="27" t="s">
        <v>796</v>
      </c>
    </row>
    <row r="1457" spans="1:4" x14ac:dyDescent="0.2">
      <c r="A1457" s="27"/>
      <c r="B1457" s="27"/>
      <c r="C1457" s="27" t="s">
        <v>2941</v>
      </c>
      <c r="D1457" s="27" t="s">
        <v>287</v>
      </c>
    </row>
    <row r="1458" spans="1:4" x14ac:dyDescent="0.2">
      <c r="A1458" s="27" t="s">
        <v>1893</v>
      </c>
      <c r="B1458" s="27" t="s">
        <v>542</v>
      </c>
      <c r="C1458" s="27" t="s">
        <v>944</v>
      </c>
      <c r="D1458" s="27" t="s">
        <v>800</v>
      </c>
    </row>
    <row r="1459" spans="1:4" x14ac:dyDescent="0.2">
      <c r="A1459" s="27"/>
      <c r="B1459" s="27"/>
      <c r="C1459" s="27" t="s">
        <v>2941</v>
      </c>
      <c r="D1459" s="27" t="s">
        <v>796</v>
      </c>
    </row>
    <row r="1460" spans="1:4" x14ac:dyDescent="0.2">
      <c r="A1460" s="27"/>
      <c r="B1460" s="27"/>
      <c r="C1460" s="27" t="s">
        <v>2941</v>
      </c>
      <c r="D1460" s="27" t="s">
        <v>285</v>
      </c>
    </row>
    <row r="1461" spans="1:4" x14ac:dyDescent="0.2">
      <c r="A1461" s="27"/>
      <c r="B1461" s="27"/>
      <c r="C1461" s="27" t="s">
        <v>2941</v>
      </c>
      <c r="D1461" s="27" t="s">
        <v>797</v>
      </c>
    </row>
    <row r="1462" spans="1:4" x14ac:dyDescent="0.2">
      <c r="A1462" s="27"/>
      <c r="B1462" s="27"/>
      <c r="C1462" s="27" t="s">
        <v>2941</v>
      </c>
      <c r="D1462" s="27" t="s">
        <v>798</v>
      </c>
    </row>
    <row r="1463" spans="1:4" x14ac:dyDescent="0.2">
      <c r="A1463" s="27"/>
      <c r="B1463" s="27"/>
      <c r="C1463" s="27" t="s">
        <v>2941</v>
      </c>
      <c r="D1463" s="27" t="s">
        <v>287</v>
      </c>
    </row>
    <row r="1464" spans="1:4" x14ac:dyDescent="0.2">
      <c r="A1464" s="27" t="s">
        <v>2446</v>
      </c>
      <c r="B1464" s="27" t="s">
        <v>195</v>
      </c>
      <c r="C1464" s="27" t="s">
        <v>944</v>
      </c>
      <c r="D1464" s="27" t="s">
        <v>796</v>
      </c>
    </row>
    <row r="1465" spans="1:4" x14ac:dyDescent="0.2">
      <c r="A1465" s="27"/>
      <c r="B1465" s="27"/>
      <c r="C1465" s="27" t="s">
        <v>2941</v>
      </c>
      <c r="D1465" s="27" t="s">
        <v>797</v>
      </c>
    </row>
    <row r="1466" spans="1:4" x14ac:dyDescent="0.2">
      <c r="A1466" s="27"/>
      <c r="B1466" s="27"/>
      <c r="C1466" s="27" t="s">
        <v>2941</v>
      </c>
      <c r="D1466" s="27" t="s">
        <v>287</v>
      </c>
    </row>
    <row r="1467" spans="1:4" x14ac:dyDescent="0.2">
      <c r="A1467" s="27" t="s">
        <v>2424</v>
      </c>
      <c r="B1467" s="27" t="s">
        <v>544</v>
      </c>
      <c r="C1467" s="27" t="s">
        <v>944</v>
      </c>
      <c r="D1467" s="27" t="s">
        <v>800</v>
      </c>
    </row>
    <row r="1468" spans="1:4" x14ac:dyDescent="0.2">
      <c r="A1468" s="27"/>
      <c r="B1468" s="27"/>
      <c r="C1468" s="27" t="s">
        <v>2941</v>
      </c>
      <c r="D1468" s="27" t="s">
        <v>796</v>
      </c>
    </row>
    <row r="1469" spans="1:4" x14ac:dyDescent="0.2">
      <c r="A1469" s="27"/>
      <c r="B1469" s="27"/>
      <c r="C1469" s="27" t="s">
        <v>2941</v>
      </c>
      <c r="D1469" s="27" t="s">
        <v>797</v>
      </c>
    </row>
    <row r="1470" spans="1:4" x14ac:dyDescent="0.2">
      <c r="A1470" s="27"/>
      <c r="B1470" s="27"/>
      <c r="C1470" s="27" t="s">
        <v>2941</v>
      </c>
      <c r="D1470" s="27" t="s">
        <v>798</v>
      </c>
    </row>
    <row r="1471" spans="1:4" x14ac:dyDescent="0.2">
      <c r="A1471" s="27" t="s">
        <v>2037</v>
      </c>
      <c r="B1471" s="27" t="s">
        <v>1677</v>
      </c>
      <c r="C1471" s="27" t="s">
        <v>944</v>
      </c>
      <c r="D1471" s="27" t="s">
        <v>800</v>
      </c>
    </row>
    <row r="1472" spans="1:4" x14ac:dyDescent="0.2">
      <c r="A1472" s="27"/>
      <c r="B1472" s="27"/>
      <c r="C1472" s="27" t="s">
        <v>2941</v>
      </c>
      <c r="D1472" s="27" t="s">
        <v>796</v>
      </c>
    </row>
    <row r="1473" spans="1:4" x14ac:dyDescent="0.2">
      <c r="A1473" s="27"/>
      <c r="B1473" s="27"/>
      <c r="C1473" s="27" t="s">
        <v>2941</v>
      </c>
      <c r="D1473" s="27" t="s">
        <v>287</v>
      </c>
    </row>
    <row r="1474" spans="1:4" x14ac:dyDescent="0.2">
      <c r="A1474" s="27" t="s">
        <v>1944</v>
      </c>
      <c r="B1474" s="27" t="s">
        <v>198</v>
      </c>
      <c r="C1474" s="27" t="s">
        <v>944</v>
      </c>
      <c r="D1474" s="27" t="s">
        <v>796</v>
      </c>
    </row>
    <row r="1475" spans="1:4" x14ac:dyDescent="0.2">
      <c r="A1475" s="27"/>
      <c r="B1475" s="27"/>
      <c r="C1475" s="27" t="s">
        <v>2941</v>
      </c>
      <c r="D1475" s="27" t="s">
        <v>797</v>
      </c>
    </row>
    <row r="1476" spans="1:4" x14ac:dyDescent="0.2">
      <c r="A1476" s="27"/>
      <c r="B1476" s="27"/>
      <c r="C1476" s="27" t="s">
        <v>2941</v>
      </c>
      <c r="D1476" s="27" t="s">
        <v>287</v>
      </c>
    </row>
    <row r="1477" spans="1:4" x14ac:dyDescent="0.2">
      <c r="A1477" s="27" t="s">
        <v>2416</v>
      </c>
      <c r="B1477" s="27" t="s">
        <v>545</v>
      </c>
      <c r="C1477" s="27" t="s">
        <v>944</v>
      </c>
      <c r="D1477" s="27" t="s">
        <v>800</v>
      </c>
    </row>
    <row r="1478" spans="1:4" x14ac:dyDescent="0.2">
      <c r="A1478" s="27"/>
      <c r="B1478" s="27"/>
      <c r="C1478" s="27" t="s">
        <v>2941</v>
      </c>
      <c r="D1478" s="27" t="s">
        <v>796</v>
      </c>
    </row>
    <row r="1479" spans="1:4" x14ac:dyDescent="0.2">
      <c r="A1479" s="27"/>
      <c r="B1479" s="27"/>
      <c r="C1479" s="27" t="s">
        <v>2941</v>
      </c>
      <c r="D1479" s="27" t="s">
        <v>797</v>
      </c>
    </row>
    <row r="1480" spans="1:4" x14ac:dyDescent="0.2">
      <c r="A1480" s="27" t="s">
        <v>2028</v>
      </c>
      <c r="B1480" s="27" t="s">
        <v>1613</v>
      </c>
      <c r="C1480" s="27" t="s">
        <v>944</v>
      </c>
      <c r="D1480" s="27" t="s">
        <v>796</v>
      </c>
    </row>
    <row r="1481" spans="1:4" x14ac:dyDescent="0.2">
      <c r="A1481" s="27"/>
      <c r="B1481" s="27"/>
      <c r="C1481" s="27" t="s">
        <v>2941</v>
      </c>
      <c r="D1481" s="27" t="s">
        <v>287</v>
      </c>
    </row>
    <row r="1482" spans="1:4" x14ac:dyDescent="0.2">
      <c r="A1482" s="27" t="s">
        <v>2363</v>
      </c>
      <c r="B1482" s="27" t="s">
        <v>981</v>
      </c>
      <c r="C1482" s="27" t="s">
        <v>944</v>
      </c>
      <c r="D1482" s="27" t="s">
        <v>800</v>
      </c>
    </row>
    <row r="1483" spans="1:4" x14ac:dyDescent="0.2">
      <c r="A1483" s="27"/>
      <c r="B1483" s="27"/>
      <c r="C1483" s="27" t="s">
        <v>2941</v>
      </c>
      <c r="D1483" s="27" t="s">
        <v>796</v>
      </c>
    </row>
    <row r="1484" spans="1:4" x14ac:dyDescent="0.2">
      <c r="A1484" s="27"/>
      <c r="B1484" s="27"/>
      <c r="C1484" s="27" t="s">
        <v>2941</v>
      </c>
      <c r="D1484" s="27" t="s">
        <v>287</v>
      </c>
    </row>
    <row r="1485" spans="1:4" x14ac:dyDescent="0.2">
      <c r="A1485" s="27" t="s">
        <v>1917</v>
      </c>
      <c r="B1485" s="27" t="s">
        <v>865</v>
      </c>
      <c r="C1485" s="27" t="s">
        <v>944</v>
      </c>
      <c r="D1485" s="27" t="s">
        <v>796</v>
      </c>
    </row>
    <row r="1486" spans="1:4" x14ac:dyDescent="0.2">
      <c r="A1486" s="27"/>
      <c r="B1486" s="27"/>
      <c r="C1486" s="27" t="s">
        <v>2941</v>
      </c>
      <c r="D1486" s="27" t="s">
        <v>798</v>
      </c>
    </row>
    <row r="1487" spans="1:4" x14ac:dyDescent="0.2">
      <c r="A1487" s="27"/>
      <c r="B1487" s="27"/>
      <c r="C1487" s="27" t="s">
        <v>2941</v>
      </c>
      <c r="D1487" s="27" t="s">
        <v>287</v>
      </c>
    </row>
    <row r="1488" spans="1:4" x14ac:dyDescent="0.2">
      <c r="A1488" s="27" t="s">
        <v>1989</v>
      </c>
      <c r="B1488" s="27" t="s">
        <v>1870</v>
      </c>
      <c r="C1488" s="27" t="s">
        <v>944</v>
      </c>
      <c r="D1488" s="27" t="s">
        <v>796</v>
      </c>
    </row>
    <row r="1489" spans="1:4" x14ac:dyDescent="0.2">
      <c r="A1489" s="27"/>
      <c r="B1489" s="27"/>
      <c r="C1489" s="27" t="s">
        <v>2941</v>
      </c>
      <c r="D1489" s="27" t="s">
        <v>287</v>
      </c>
    </row>
    <row r="1490" spans="1:4" x14ac:dyDescent="0.2">
      <c r="A1490" s="27" t="s">
        <v>1951</v>
      </c>
      <c r="B1490" s="27" t="s">
        <v>408</v>
      </c>
      <c r="C1490" s="27" t="s">
        <v>944</v>
      </c>
      <c r="D1490" s="27" t="s">
        <v>796</v>
      </c>
    </row>
    <row r="1491" spans="1:4" x14ac:dyDescent="0.2">
      <c r="A1491" s="27"/>
      <c r="B1491" s="27"/>
      <c r="C1491" s="27" t="s">
        <v>2941</v>
      </c>
      <c r="D1491" s="27" t="s">
        <v>797</v>
      </c>
    </row>
    <row r="1492" spans="1:4" x14ac:dyDescent="0.2">
      <c r="A1492" s="27"/>
      <c r="B1492" s="27"/>
      <c r="C1492" s="27" t="s">
        <v>2941</v>
      </c>
      <c r="D1492" s="27" t="s">
        <v>287</v>
      </c>
    </row>
    <row r="1493" spans="1:4" x14ac:dyDescent="0.2">
      <c r="A1493" s="27" t="s">
        <v>1892</v>
      </c>
      <c r="B1493" s="27" t="s">
        <v>546</v>
      </c>
      <c r="C1493" s="27" t="s">
        <v>944</v>
      </c>
      <c r="D1493" s="27" t="s">
        <v>800</v>
      </c>
    </row>
    <row r="1494" spans="1:4" x14ac:dyDescent="0.2">
      <c r="A1494" s="27"/>
      <c r="B1494" s="27"/>
      <c r="C1494" s="27" t="s">
        <v>2941</v>
      </c>
      <c r="D1494" s="27" t="s">
        <v>796</v>
      </c>
    </row>
    <row r="1495" spans="1:4" x14ac:dyDescent="0.2">
      <c r="A1495" s="27"/>
      <c r="B1495" s="27"/>
      <c r="C1495" s="27" t="s">
        <v>2941</v>
      </c>
      <c r="D1495" s="27" t="s">
        <v>797</v>
      </c>
    </row>
    <row r="1496" spans="1:4" x14ac:dyDescent="0.2">
      <c r="A1496" s="27"/>
      <c r="B1496" s="27"/>
      <c r="C1496" s="27" t="s">
        <v>2941</v>
      </c>
      <c r="D1496" s="27" t="s">
        <v>798</v>
      </c>
    </row>
    <row r="1497" spans="1:4" x14ac:dyDescent="0.2">
      <c r="A1497" s="27"/>
      <c r="B1497" s="27"/>
      <c r="C1497" s="27" t="s">
        <v>2941</v>
      </c>
      <c r="D1497" s="27" t="s">
        <v>287</v>
      </c>
    </row>
    <row r="1498" spans="1:4" x14ac:dyDescent="0.2">
      <c r="A1498" s="27" t="s">
        <v>1925</v>
      </c>
      <c r="B1498" s="27" t="s">
        <v>50</v>
      </c>
      <c r="C1498" s="27" t="s">
        <v>944</v>
      </c>
      <c r="D1498" s="27" t="s">
        <v>796</v>
      </c>
    </row>
    <row r="1499" spans="1:4" x14ac:dyDescent="0.2">
      <c r="A1499" s="27"/>
      <c r="B1499" s="27"/>
      <c r="C1499" s="27" t="s">
        <v>2941</v>
      </c>
      <c r="D1499" s="27" t="s">
        <v>797</v>
      </c>
    </row>
    <row r="1500" spans="1:4" x14ac:dyDescent="0.2">
      <c r="A1500" s="27"/>
      <c r="B1500" s="27"/>
      <c r="C1500" s="27" t="s">
        <v>2941</v>
      </c>
      <c r="D1500" s="27" t="s">
        <v>287</v>
      </c>
    </row>
    <row r="1501" spans="1:4" x14ac:dyDescent="0.2">
      <c r="A1501" s="27" t="s">
        <v>2762</v>
      </c>
      <c r="B1501" s="27" t="s">
        <v>556</v>
      </c>
      <c r="C1501" s="27" t="s">
        <v>944</v>
      </c>
      <c r="D1501" s="27" t="s">
        <v>800</v>
      </c>
    </row>
    <row r="1502" spans="1:4" x14ac:dyDescent="0.2">
      <c r="A1502" s="27"/>
      <c r="B1502" s="27"/>
      <c r="C1502" s="27" t="s">
        <v>2941</v>
      </c>
      <c r="D1502" s="27" t="s">
        <v>796</v>
      </c>
    </row>
    <row r="1503" spans="1:4" x14ac:dyDescent="0.2">
      <c r="A1503" s="27"/>
      <c r="B1503" s="27"/>
      <c r="C1503" s="27" t="s">
        <v>2941</v>
      </c>
      <c r="D1503" s="27" t="s">
        <v>704</v>
      </c>
    </row>
    <row r="1504" spans="1:4" x14ac:dyDescent="0.2">
      <c r="A1504" s="27" t="s">
        <v>1906</v>
      </c>
      <c r="B1504" s="27" t="s">
        <v>1678</v>
      </c>
      <c r="C1504" s="27" t="s">
        <v>944</v>
      </c>
      <c r="D1504" s="27" t="s">
        <v>800</v>
      </c>
    </row>
    <row r="1505" spans="1:4" x14ac:dyDescent="0.2">
      <c r="A1505" s="27"/>
      <c r="B1505" s="27"/>
      <c r="C1505" s="27" t="s">
        <v>2941</v>
      </c>
      <c r="D1505" s="27" t="s">
        <v>796</v>
      </c>
    </row>
    <row r="1506" spans="1:4" x14ac:dyDescent="0.2">
      <c r="A1506" s="27"/>
      <c r="B1506" s="27"/>
      <c r="C1506" s="27" t="s">
        <v>2941</v>
      </c>
      <c r="D1506" s="27" t="s">
        <v>287</v>
      </c>
    </row>
    <row r="1507" spans="1:4" x14ac:dyDescent="0.2">
      <c r="A1507" s="27" t="s">
        <v>2364</v>
      </c>
      <c r="B1507" s="27" t="s">
        <v>968</v>
      </c>
      <c r="C1507" s="27" t="s">
        <v>944</v>
      </c>
      <c r="D1507" s="27" t="s">
        <v>800</v>
      </c>
    </row>
    <row r="1508" spans="1:4" x14ac:dyDescent="0.2">
      <c r="A1508" s="27"/>
      <c r="B1508" s="27"/>
      <c r="C1508" s="27" t="s">
        <v>2941</v>
      </c>
      <c r="D1508" s="27" t="s">
        <v>796</v>
      </c>
    </row>
    <row r="1509" spans="1:4" x14ac:dyDescent="0.2">
      <c r="A1509" s="27"/>
      <c r="B1509" s="27"/>
      <c r="C1509" s="27" t="s">
        <v>2941</v>
      </c>
      <c r="D1509" s="27" t="s">
        <v>287</v>
      </c>
    </row>
    <row r="1510" spans="1:4" x14ac:dyDescent="0.2">
      <c r="A1510" s="27" t="s">
        <v>2365</v>
      </c>
      <c r="B1510" s="27" t="s">
        <v>969</v>
      </c>
      <c r="C1510" s="27" t="s">
        <v>944</v>
      </c>
      <c r="D1510" s="27" t="s">
        <v>800</v>
      </c>
    </row>
    <row r="1511" spans="1:4" x14ac:dyDescent="0.2">
      <c r="A1511" s="27"/>
      <c r="B1511" s="27"/>
      <c r="C1511" s="27" t="s">
        <v>2941</v>
      </c>
      <c r="D1511" s="27" t="s">
        <v>796</v>
      </c>
    </row>
    <row r="1512" spans="1:4" x14ac:dyDescent="0.2">
      <c r="A1512" s="27"/>
      <c r="B1512" s="27"/>
      <c r="C1512" s="27" t="s">
        <v>2941</v>
      </c>
      <c r="D1512" s="27" t="s">
        <v>287</v>
      </c>
    </row>
    <row r="1513" spans="1:4" x14ac:dyDescent="0.2">
      <c r="A1513" s="27" t="s">
        <v>1907</v>
      </c>
      <c r="B1513" s="27" t="s">
        <v>656</v>
      </c>
      <c r="C1513" s="27" t="s">
        <v>944</v>
      </c>
      <c r="D1513" s="27" t="s">
        <v>800</v>
      </c>
    </row>
    <row r="1514" spans="1:4" x14ac:dyDescent="0.2">
      <c r="A1514" s="27"/>
      <c r="B1514" s="27"/>
      <c r="C1514" s="27" t="s">
        <v>2941</v>
      </c>
      <c r="D1514" s="27" t="s">
        <v>796</v>
      </c>
    </row>
    <row r="1515" spans="1:4" x14ac:dyDescent="0.2">
      <c r="A1515" s="27"/>
      <c r="B1515" s="27"/>
      <c r="C1515" s="27" t="s">
        <v>2941</v>
      </c>
      <c r="D1515" s="27" t="s">
        <v>287</v>
      </c>
    </row>
    <row r="1516" spans="1:4" x14ac:dyDescent="0.2">
      <c r="A1516" s="27" t="s">
        <v>2366</v>
      </c>
      <c r="B1516" s="27" t="s">
        <v>657</v>
      </c>
      <c r="C1516" s="27" t="s">
        <v>944</v>
      </c>
      <c r="D1516" s="27" t="s">
        <v>800</v>
      </c>
    </row>
    <row r="1517" spans="1:4" x14ac:dyDescent="0.2">
      <c r="A1517" s="27"/>
      <c r="B1517" s="27"/>
      <c r="C1517" s="27" t="s">
        <v>2941</v>
      </c>
      <c r="D1517" s="27" t="s">
        <v>796</v>
      </c>
    </row>
    <row r="1518" spans="1:4" x14ac:dyDescent="0.2">
      <c r="A1518" s="27"/>
      <c r="B1518" s="27"/>
      <c r="C1518" s="27" t="s">
        <v>2941</v>
      </c>
      <c r="D1518" s="27" t="s">
        <v>287</v>
      </c>
    </row>
    <row r="1519" spans="1:4" x14ac:dyDescent="0.2">
      <c r="A1519" s="27"/>
      <c r="B1519" s="27"/>
      <c r="C1519" s="27" t="s">
        <v>2941</v>
      </c>
      <c r="D1519" s="27" t="s">
        <v>704</v>
      </c>
    </row>
    <row r="1520" spans="1:4" x14ac:dyDescent="0.2">
      <c r="A1520" s="27" t="s">
        <v>2367</v>
      </c>
      <c r="B1520" s="27" t="s">
        <v>435</v>
      </c>
      <c r="C1520" s="27" t="s">
        <v>944</v>
      </c>
      <c r="D1520" s="27" t="s">
        <v>796</v>
      </c>
    </row>
    <row r="1521" spans="1:4" x14ac:dyDescent="0.2">
      <c r="A1521" s="27"/>
      <c r="B1521" s="27"/>
      <c r="C1521" s="27" t="s">
        <v>2941</v>
      </c>
      <c r="D1521" s="27" t="s">
        <v>704</v>
      </c>
    </row>
    <row r="1522" spans="1:4" x14ac:dyDescent="0.2">
      <c r="A1522" s="27" t="s">
        <v>2368</v>
      </c>
      <c r="B1522" s="27" t="s">
        <v>436</v>
      </c>
      <c r="C1522" s="27" t="s">
        <v>944</v>
      </c>
      <c r="D1522" s="27" t="s">
        <v>796</v>
      </c>
    </row>
    <row r="1523" spans="1:4" x14ac:dyDescent="0.2">
      <c r="A1523" s="27"/>
      <c r="B1523" s="27"/>
      <c r="C1523" s="27" t="s">
        <v>2941</v>
      </c>
      <c r="D1523" s="27" t="s">
        <v>797</v>
      </c>
    </row>
    <row r="1524" spans="1:4" x14ac:dyDescent="0.2">
      <c r="A1524" s="27"/>
      <c r="B1524" s="27"/>
      <c r="C1524" s="27" t="s">
        <v>2941</v>
      </c>
      <c r="D1524" s="27" t="s">
        <v>287</v>
      </c>
    </row>
    <row r="1525" spans="1:4" x14ac:dyDescent="0.2">
      <c r="A1525" s="27"/>
      <c r="B1525" s="27"/>
      <c r="C1525" s="27" t="s">
        <v>2941</v>
      </c>
      <c r="D1525" s="27" t="s">
        <v>282</v>
      </c>
    </row>
    <row r="1526" spans="1:4" x14ac:dyDescent="0.2">
      <c r="A1526" s="27"/>
      <c r="B1526" s="27"/>
      <c r="C1526" s="27" t="s">
        <v>2941</v>
      </c>
      <c r="D1526" s="27" t="s">
        <v>704</v>
      </c>
    </row>
    <row r="1527" spans="1:4" x14ac:dyDescent="0.2">
      <c r="A1527" s="27" t="s">
        <v>2369</v>
      </c>
      <c r="B1527" s="27" t="s">
        <v>437</v>
      </c>
      <c r="C1527" s="27" t="s">
        <v>944</v>
      </c>
      <c r="D1527" s="27" t="s">
        <v>796</v>
      </c>
    </row>
    <row r="1528" spans="1:4" x14ac:dyDescent="0.2">
      <c r="A1528" s="27"/>
      <c r="B1528" s="27"/>
      <c r="C1528" s="27" t="s">
        <v>2941</v>
      </c>
      <c r="D1528" s="27" t="s">
        <v>282</v>
      </c>
    </row>
    <row r="1529" spans="1:4" x14ac:dyDescent="0.2">
      <c r="A1529" s="27"/>
      <c r="B1529" s="27"/>
      <c r="C1529" s="27" t="s">
        <v>2941</v>
      </c>
      <c r="D1529" s="27" t="s">
        <v>704</v>
      </c>
    </row>
    <row r="1530" spans="1:4" x14ac:dyDescent="0.2">
      <c r="A1530" s="27" t="s">
        <v>2370</v>
      </c>
      <c r="B1530" s="27" t="s">
        <v>438</v>
      </c>
      <c r="C1530" s="27" t="s">
        <v>944</v>
      </c>
      <c r="D1530" s="27" t="s">
        <v>796</v>
      </c>
    </row>
    <row r="1531" spans="1:4" x14ac:dyDescent="0.2">
      <c r="A1531" s="27"/>
      <c r="B1531" s="27"/>
      <c r="C1531" s="27" t="s">
        <v>2941</v>
      </c>
      <c r="D1531" s="27" t="s">
        <v>704</v>
      </c>
    </row>
    <row r="1532" spans="1:4" x14ac:dyDescent="0.2">
      <c r="A1532" s="27" t="s">
        <v>2371</v>
      </c>
      <c r="B1532" s="27" t="s">
        <v>439</v>
      </c>
      <c r="C1532" s="27" t="s">
        <v>944</v>
      </c>
      <c r="D1532" s="27" t="s">
        <v>796</v>
      </c>
    </row>
    <row r="1533" spans="1:4" x14ac:dyDescent="0.2">
      <c r="A1533" s="27"/>
      <c r="B1533" s="27"/>
      <c r="C1533" s="27" t="s">
        <v>2941</v>
      </c>
      <c r="D1533" s="27" t="s">
        <v>704</v>
      </c>
    </row>
    <row r="1534" spans="1:4" x14ac:dyDescent="0.2">
      <c r="A1534" s="27" t="s">
        <v>2372</v>
      </c>
      <c r="B1534" s="27" t="s">
        <v>440</v>
      </c>
      <c r="C1534" s="27" t="s">
        <v>944</v>
      </c>
      <c r="D1534" s="27" t="s">
        <v>796</v>
      </c>
    </row>
    <row r="1535" spans="1:4" x14ac:dyDescent="0.2">
      <c r="A1535" s="27"/>
      <c r="B1535" s="27"/>
      <c r="C1535" s="27" t="s">
        <v>2941</v>
      </c>
      <c r="D1535" s="27" t="s">
        <v>1062</v>
      </c>
    </row>
    <row r="1536" spans="1:4" x14ac:dyDescent="0.2">
      <c r="A1536" s="27"/>
      <c r="B1536" s="27"/>
      <c r="C1536" s="27" t="s">
        <v>2941</v>
      </c>
      <c r="D1536" s="27" t="s">
        <v>704</v>
      </c>
    </row>
    <row r="1537" spans="1:4" x14ac:dyDescent="0.2">
      <c r="A1537" s="27" t="s">
        <v>2373</v>
      </c>
      <c r="B1537" s="27" t="s">
        <v>441</v>
      </c>
      <c r="C1537" s="27" t="s">
        <v>944</v>
      </c>
      <c r="D1537" s="27" t="s">
        <v>796</v>
      </c>
    </row>
    <row r="1538" spans="1:4" x14ac:dyDescent="0.2">
      <c r="A1538" s="27"/>
      <c r="B1538" s="27"/>
      <c r="C1538" s="27" t="s">
        <v>2941</v>
      </c>
      <c r="D1538" s="27" t="s">
        <v>704</v>
      </c>
    </row>
    <row r="1539" spans="1:4" x14ac:dyDescent="0.2">
      <c r="A1539" s="27" t="s">
        <v>2374</v>
      </c>
      <c r="B1539" s="27" t="s">
        <v>442</v>
      </c>
      <c r="C1539" s="27" t="s">
        <v>944</v>
      </c>
      <c r="D1539" s="27" t="s">
        <v>796</v>
      </c>
    </row>
    <row r="1540" spans="1:4" x14ac:dyDescent="0.2">
      <c r="A1540" s="27"/>
      <c r="B1540" s="27"/>
      <c r="C1540" s="27" t="s">
        <v>2941</v>
      </c>
      <c r="D1540" s="27" t="s">
        <v>282</v>
      </c>
    </row>
    <row r="1541" spans="1:4" x14ac:dyDescent="0.2">
      <c r="A1541" s="27"/>
      <c r="B1541" s="27"/>
      <c r="C1541" s="27" t="s">
        <v>2941</v>
      </c>
      <c r="D1541" s="27" t="s">
        <v>704</v>
      </c>
    </row>
    <row r="1542" spans="1:4" x14ac:dyDescent="0.2">
      <c r="A1542" s="27" t="s">
        <v>2375</v>
      </c>
      <c r="B1542" s="27" t="s">
        <v>443</v>
      </c>
      <c r="C1542" s="27" t="s">
        <v>944</v>
      </c>
      <c r="D1542" s="27" t="s">
        <v>796</v>
      </c>
    </row>
    <row r="1543" spans="1:4" x14ac:dyDescent="0.2">
      <c r="A1543" s="27"/>
      <c r="B1543" s="27"/>
      <c r="C1543" s="27" t="s">
        <v>2941</v>
      </c>
      <c r="D1543" s="27" t="s">
        <v>704</v>
      </c>
    </row>
    <row r="1544" spans="1:4" x14ac:dyDescent="0.2">
      <c r="A1544" s="27" t="s">
        <v>2376</v>
      </c>
      <c r="B1544" s="27" t="s">
        <v>444</v>
      </c>
      <c r="C1544" s="27" t="s">
        <v>944</v>
      </c>
      <c r="D1544" s="27" t="s">
        <v>796</v>
      </c>
    </row>
    <row r="1545" spans="1:4" x14ac:dyDescent="0.2">
      <c r="A1545" s="27"/>
      <c r="B1545" s="27"/>
      <c r="C1545" s="27" t="s">
        <v>2941</v>
      </c>
      <c r="D1545" s="27" t="s">
        <v>1062</v>
      </c>
    </row>
    <row r="1546" spans="1:4" x14ac:dyDescent="0.2">
      <c r="A1546" s="27"/>
      <c r="B1546" s="27"/>
      <c r="C1546" s="27" t="s">
        <v>2941</v>
      </c>
      <c r="D1546" s="27" t="s">
        <v>704</v>
      </c>
    </row>
    <row r="1547" spans="1:4" x14ac:dyDescent="0.2">
      <c r="A1547" s="27" t="s">
        <v>2377</v>
      </c>
      <c r="B1547" s="27" t="s">
        <v>445</v>
      </c>
      <c r="C1547" s="27" t="s">
        <v>944</v>
      </c>
      <c r="D1547" s="27" t="s">
        <v>796</v>
      </c>
    </row>
    <row r="1548" spans="1:4" x14ac:dyDescent="0.2">
      <c r="A1548" s="27"/>
      <c r="B1548" s="27"/>
      <c r="C1548" s="27" t="s">
        <v>2941</v>
      </c>
      <c r="D1548" s="27" t="s">
        <v>704</v>
      </c>
    </row>
    <row r="1549" spans="1:4" x14ac:dyDescent="0.2">
      <c r="A1549" s="27" t="s">
        <v>2378</v>
      </c>
      <c r="B1549" s="27" t="s">
        <v>446</v>
      </c>
      <c r="C1549" s="27" t="s">
        <v>944</v>
      </c>
      <c r="D1549" s="27" t="s">
        <v>796</v>
      </c>
    </row>
    <row r="1550" spans="1:4" x14ac:dyDescent="0.2">
      <c r="A1550" s="27"/>
      <c r="B1550" s="27"/>
      <c r="C1550" s="27" t="s">
        <v>2941</v>
      </c>
      <c r="D1550" s="27" t="s">
        <v>797</v>
      </c>
    </row>
    <row r="1551" spans="1:4" x14ac:dyDescent="0.2">
      <c r="A1551" s="27"/>
      <c r="B1551" s="27"/>
      <c r="C1551" s="27" t="s">
        <v>2941</v>
      </c>
      <c r="D1551" s="27" t="s">
        <v>282</v>
      </c>
    </row>
    <row r="1552" spans="1:4" x14ac:dyDescent="0.2">
      <c r="A1552" s="27"/>
      <c r="B1552" s="27"/>
      <c r="C1552" s="27" t="s">
        <v>2941</v>
      </c>
      <c r="D1552" s="27" t="s">
        <v>704</v>
      </c>
    </row>
    <row r="1553" spans="1:4" x14ac:dyDescent="0.2">
      <c r="A1553" s="27" t="s">
        <v>2379</v>
      </c>
      <c r="B1553" s="27" t="s">
        <v>447</v>
      </c>
      <c r="C1553" s="27" t="s">
        <v>944</v>
      </c>
      <c r="D1553" s="27" t="s">
        <v>796</v>
      </c>
    </row>
    <row r="1554" spans="1:4" x14ac:dyDescent="0.2">
      <c r="A1554" s="27"/>
      <c r="B1554" s="27"/>
      <c r="C1554" s="27" t="s">
        <v>2941</v>
      </c>
      <c r="D1554" s="27" t="s">
        <v>704</v>
      </c>
    </row>
    <row r="1555" spans="1:4" x14ac:dyDescent="0.2">
      <c r="A1555" s="27" t="s">
        <v>2380</v>
      </c>
      <c r="B1555" s="27" t="s">
        <v>448</v>
      </c>
      <c r="C1555" s="27" t="s">
        <v>944</v>
      </c>
      <c r="D1555" s="27" t="s">
        <v>796</v>
      </c>
    </row>
    <row r="1556" spans="1:4" x14ac:dyDescent="0.2">
      <c r="A1556" s="27" t="s">
        <v>2381</v>
      </c>
      <c r="B1556" s="27" t="s">
        <v>449</v>
      </c>
      <c r="C1556" s="27" t="s">
        <v>944</v>
      </c>
      <c r="D1556" s="27" t="s">
        <v>796</v>
      </c>
    </row>
    <row r="1557" spans="1:4" x14ac:dyDescent="0.2">
      <c r="A1557" s="27"/>
      <c r="B1557" s="27"/>
      <c r="C1557" s="27" t="s">
        <v>2941</v>
      </c>
      <c r="D1557" s="27" t="s">
        <v>704</v>
      </c>
    </row>
    <row r="1558" spans="1:4" x14ac:dyDescent="0.2">
      <c r="A1558" s="27" t="s">
        <v>2382</v>
      </c>
      <c r="B1558" s="27" t="s">
        <v>450</v>
      </c>
      <c r="C1558" s="27" t="s">
        <v>944</v>
      </c>
      <c r="D1558" s="27" t="s">
        <v>796</v>
      </c>
    </row>
    <row r="1559" spans="1:4" x14ac:dyDescent="0.2">
      <c r="A1559" s="27"/>
      <c r="B1559" s="27"/>
      <c r="C1559" s="27" t="s">
        <v>2941</v>
      </c>
      <c r="D1559" s="27" t="s">
        <v>704</v>
      </c>
    </row>
    <row r="1560" spans="1:4" x14ac:dyDescent="0.2">
      <c r="A1560" s="27" t="s">
        <v>2383</v>
      </c>
      <c r="B1560" s="27" t="s">
        <v>451</v>
      </c>
      <c r="C1560" s="27" t="s">
        <v>944</v>
      </c>
      <c r="D1560" s="27" t="s">
        <v>796</v>
      </c>
    </row>
    <row r="1561" spans="1:4" x14ac:dyDescent="0.2">
      <c r="A1561" s="27"/>
      <c r="B1561" s="27"/>
      <c r="C1561" s="27" t="s">
        <v>2941</v>
      </c>
      <c r="D1561" s="27" t="s">
        <v>797</v>
      </c>
    </row>
    <row r="1562" spans="1:4" x14ac:dyDescent="0.2">
      <c r="A1562" s="27"/>
      <c r="B1562" s="27"/>
      <c r="C1562" s="27" t="s">
        <v>2941</v>
      </c>
      <c r="D1562" s="27" t="s">
        <v>282</v>
      </c>
    </row>
    <row r="1563" spans="1:4" x14ac:dyDescent="0.2">
      <c r="A1563" s="27"/>
      <c r="B1563" s="27"/>
      <c r="C1563" s="27" t="s">
        <v>2941</v>
      </c>
      <c r="D1563" s="27" t="s">
        <v>704</v>
      </c>
    </row>
    <row r="1564" spans="1:4" x14ac:dyDescent="0.2">
      <c r="A1564" s="27" t="s">
        <v>2384</v>
      </c>
      <c r="B1564" s="27" t="s">
        <v>452</v>
      </c>
      <c r="C1564" s="27" t="s">
        <v>944</v>
      </c>
      <c r="D1564" s="27" t="s">
        <v>796</v>
      </c>
    </row>
    <row r="1565" spans="1:4" x14ac:dyDescent="0.2">
      <c r="A1565" s="27"/>
      <c r="B1565" s="27"/>
      <c r="C1565" s="27" t="s">
        <v>2941</v>
      </c>
      <c r="D1565" s="27" t="s">
        <v>704</v>
      </c>
    </row>
    <row r="1566" spans="1:4" x14ac:dyDescent="0.2">
      <c r="A1566" s="27" t="s">
        <v>2385</v>
      </c>
      <c r="B1566" s="27" t="s">
        <v>658</v>
      </c>
      <c r="C1566" s="27" t="s">
        <v>944</v>
      </c>
      <c r="D1566" s="27" t="s">
        <v>800</v>
      </c>
    </row>
    <row r="1567" spans="1:4" x14ac:dyDescent="0.2">
      <c r="A1567" s="27"/>
      <c r="B1567" s="27"/>
      <c r="C1567" s="27" t="s">
        <v>2941</v>
      </c>
      <c r="D1567" s="27" t="s">
        <v>796</v>
      </c>
    </row>
    <row r="1568" spans="1:4" x14ac:dyDescent="0.2">
      <c r="A1568" s="27"/>
      <c r="B1568" s="27"/>
      <c r="C1568" s="27" t="s">
        <v>2941</v>
      </c>
      <c r="D1568" s="27" t="s">
        <v>797</v>
      </c>
    </row>
    <row r="1569" spans="1:4" x14ac:dyDescent="0.2">
      <c r="A1569" s="27"/>
      <c r="B1569" s="27"/>
      <c r="C1569" s="27" t="s">
        <v>2941</v>
      </c>
      <c r="D1569" s="27" t="s">
        <v>287</v>
      </c>
    </row>
    <row r="1570" spans="1:4" x14ac:dyDescent="0.2">
      <c r="A1570" s="27"/>
      <c r="B1570" s="27"/>
      <c r="C1570" s="27" t="s">
        <v>2941</v>
      </c>
      <c r="D1570" s="27" t="s">
        <v>704</v>
      </c>
    </row>
    <row r="1571" spans="1:4" x14ac:dyDescent="0.2">
      <c r="A1571" s="27" t="s">
        <v>2386</v>
      </c>
      <c r="B1571" s="27" t="s">
        <v>453</v>
      </c>
      <c r="C1571" s="27" t="s">
        <v>944</v>
      </c>
      <c r="D1571" s="27" t="s">
        <v>796</v>
      </c>
    </row>
    <row r="1572" spans="1:4" x14ac:dyDescent="0.2">
      <c r="A1572" s="27"/>
      <c r="B1572" s="27"/>
      <c r="C1572" s="27" t="s">
        <v>2941</v>
      </c>
      <c r="D1572" s="27" t="s">
        <v>797</v>
      </c>
    </row>
    <row r="1573" spans="1:4" x14ac:dyDescent="0.2">
      <c r="A1573" s="27"/>
      <c r="B1573" s="27"/>
      <c r="C1573" s="27" t="s">
        <v>2941</v>
      </c>
      <c r="D1573" s="27" t="s">
        <v>704</v>
      </c>
    </row>
    <row r="1574" spans="1:4" x14ac:dyDescent="0.2">
      <c r="A1574" s="27" t="s">
        <v>2387</v>
      </c>
      <c r="B1574" s="27" t="s">
        <v>971</v>
      </c>
      <c r="C1574" s="27" t="s">
        <v>944</v>
      </c>
      <c r="D1574" s="27" t="s">
        <v>800</v>
      </c>
    </row>
    <row r="1575" spans="1:4" x14ac:dyDescent="0.2">
      <c r="A1575" s="27"/>
      <c r="B1575" s="27"/>
      <c r="C1575" s="27" t="s">
        <v>2941</v>
      </c>
      <c r="D1575" s="27" t="s">
        <v>796</v>
      </c>
    </row>
    <row r="1576" spans="1:4" x14ac:dyDescent="0.2">
      <c r="A1576" s="27"/>
      <c r="B1576" s="27"/>
      <c r="C1576" s="27" t="s">
        <v>2941</v>
      </c>
      <c r="D1576" s="27" t="s">
        <v>287</v>
      </c>
    </row>
    <row r="1577" spans="1:4" x14ac:dyDescent="0.2">
      <c r="A1577" s="27"/>
      <c r="B1577" s="27"/>
      <c r="C1577" s="27" t="s">
        <v>2941</v>
      </c>
      <c r="D1577" s="27" t="s">
        <v>704</v>
      </c>
    </row>
    <row r="1578" spans="1:4" x14ac:dyDescent="0.2">
      <c r="A1578" s="27" t="s">
        <v>2388</v>
      </c>
      <c r="B1578" s="27" t="s">
        <v>972</v>
      </c>
      <c r="C1578" s="27" t="s">
        <v>944</v>
      </c>
      <c r="D1578" s="27" t="s">
        <v>800</v>
      </c>
    </row>
    <row r="1579" spans="1:4" x14ac:dyDescent="0.2">
      <c r="A1579" s="27"/>
      <c r="B1579" s="27"/>
      <c r="C1579" s="27" t="s">
        <v>2941</v>
      </c>
      <c r="D1579" s="27" t="s">
        <v>796</v>
      </c>
    </row>
    <row r="1580" spans="1:4" x14ac:dyDescent="0.2">
      <c r="A1580" s="27"/>
      <c r="B1580" s="27"/>
      <c r="C1580" s="27" t="s">
        <v>2941</v>
      </c>
      <c r="D1580" s="27" t="s">
        <v>287</v>
      </c>
    </row>
    <row r="1581" spans="1:4" x14ac:dyDescent="0.2">
      <c r="A1581" s="27"/>
      <c r="B1581" s="27"/>
      <c r="C1581" s="27" t="s">
        <v>2941</v>
      </c>
      <c r="D1581" s="27" t="s">
        <v>1062</v>
      </c>
    </row>
    <row r="1582" spans="1:4" x14ac:dyDescent="0.2">
      <c r="A1582" s="27"/>
      <c r="B1582" s="27"/>
      <c r="C1582" s="27" t="s">
        <v>2941</v>
      </c>
      <c r="D1582" s="27" t="s">
        <v>704</v>
      </c>
    </row>
    <row r="1583" spans="1:4" x14ac:dyDescent="0.2">
      <c r="A1583" s="27" t="s">
        <v>2389</v>
      </c>
      <c r="B1583" s="27" t="s">
        <v>970</v>
      </c>
      <c r="C1583" s="27" t="s">
        <v>944</v>
      </c>
      <c r="D1583" s="27" t="s">
        <v>800</v>
      </c>
    </row>
    <row r="1584" spans="1:4" x14ac:dyDescent="0.2">
      <c r="A1584" s="27"/>
      <c r="B1584" s="27"/>
      <c r="C1584" s="27" t="s">
        <v>2941</v>
      </c>
      <c r="D1584" s="27" t="s">
        <v>796</v>
      </c>
    </row>
    <row r="1585" spans="1:4" x14ac:dyDescent="0.2">
      <c r="A1585" s="27"/>
      <c r="B1585" s="27"/>
      <c r="C1585" s="27" t="s">
        <v>2941</v>
      </c>
      <c r="D1585" s="27" t="s">
        <v>287</v>
      </c>
    </row>
    <row r="1586" spans="1:4" x14ac:dyDescent="0.2">
      <c r="A1586" s="27"/>
      <c r="B1586" s="27"/>
      <c r="C1586" s="27" t="s">
        <v>2941</v>
      </c>
      <c r="D1586" s="27" t="s">
        <v>1062</v>
      </c>
    </row>
    <row r="1587" spans="1:4" x14ac:dyDescent="0.2">
      <c r="A1587" s="27"/>
      <c r="B1587" s="27"/>
      <c r="C1587" s="27" t="s">
        <v>2941</v>
      </c>
      <c r="D1587" s="27" t="s">
        <v>704</v>
      </c>
    </row>
    <row r="1588" spans="1:4" x14ac:dyDescent="0.2">
      <c r="A1588" s="27" t="s">
        <v>2390</v>
      </c>
      <c r="B1588" s="27" t="s">
        <v>973</v>
      </c>
      <c r="C1588" s="27" t="s">
        <v>944</v>
      </c>
      <c r="D1588" s="27" t="s">
        <v>800</v>
      </c>
    </row>
    <row r="1589" spans="1:4" x14ac:dyDescent="0.2">
      <c r="A1589" s="27"/>
      <c r="B1589" s="27"/>
      <c r="C1589" s="27" t="s">
        <v>2941</v>
      </c>
      <c r="D1589" s="27" t="s">
        <v>796</v>
      </c>
    </row>
    <row r="1590" spans="1:4" x14ac:dyDescent="0.2">
      <c r="A1590" s="27"/>
      <c r="B1590" s="27"/>
      <c r="C1590" s="27" t="s">
        <v>2941</v>
      </c>
      <c r="D1590" s="27" t="s">
        <v>287</v>
      </c>
    </row>
    <row r="1591" spans="1:4" x14ac:dyDescent="0.2">
      <c r="A1591" s="27"/>
      <c r="B1591" s="27"/>
      <c r="C1591" s="27" t="s">
        <v>2941</v>
      </c>
      <c r="D1591" s="27" t="s">
        <v>1062</v>
      </c>
    </row>
    <row r="1592" spans="1:4" x14ac:dyDescent="0.2">
      <c r="A1592" s="27"/>
      <c r="B1592" s="27"/>
      <c r="C1592" s="27" t="s">
        <v>2941</v>
      </c>
      <c r="D1592" s="27" t="s">
        <v>704</v>
      </c>
    </row>
    <row r="1593" spans="1:4" x14ac:dyDescent="0.2">
      <c r="A1593" s="27" t="s">
        <v>2391</v>
      </c>
      <c r="B1593" s="27" t="s">
        <v>21</v>
      </c>
      <c r="C1593" s="27" t="s">
        <v>944</v>
      </c>
      <c r="D1593" s="27" t="s">
        <v>800</v>
      </c>
    </row>
    <row r="1594" spans="1:4" x14ac:dyDescent="0.2">
      <c r="A1594" s="27"/>
      <c r="B1594" s="27"/>
      <c r="C1594" s="27" t="s">
        <v>2941</v>
      </c>
      <c r="D1594" s="27" t="s">
        <v>796</v>
      </c>
    </row>
    <row r="1595" spans="1:4" x14ac:dyDescent="0.2">
      <c r="A1595" s="27" t="s">
        <v>2392</v>
      </c>
      <c r="B1595" s="27" t="s">
        <v>967</v>
      </c>
      <c r="C1595" s="27" t="s">
        <v>944</v>
      </c>
      <c r="D1595" s="27" t="s">
        <v>800</v>
      </c>
    </row>
    <row r="1596" spans="1:4" x14ac:dyDescent="0.2">
      <c r="A1596" s="27"/>
      <c r="B1596" s="27"/>
      <c r="C1596" s="27" t="s">
        <v>2941</v>
      </c>
      <c r="D1596" s="27" t="s">
        <v>796</v>
      </c>
    </row>
    <row r="1597" spans="1:4" x14ac:dyDescent="0.2">
      <c r="A1597" s="27" t="s">
        <v>2421</v>
      </c>
      <c r="B1597" s="27" t="s">
        <v>557</v>
      </c>
      <c r="C1597" s="27" t="s">
        <v>944</v>
      </c>
      <c r="D1597" s="27" t="s">
        <v>800</v>
      </c>
    </row>
    <row r="1598" spans="1:4" x14ac:dyDescent="0.2">
      <c r="A1598" s="27"/>
      <c r="B1598" s="27"/>
      <c r="C1598" s="27" t="s">
        <v>2941</v>
      </c>
      <c r="D1598" s="27" t="s">
        <v>796</v>
      </c>
    </row>
    <row r="1599" spans="1:4" x14ac:dyDescent="0.2">
      <c r="A1599" s="27"/>
      <c r="B1599" s="27"/>
      <c r="C1599" s="27" t="s">
        <v>2941</v>
      </c>
      <c r="D1599" s="27" t="s">
        <v>287</v>
      </c>
    </row>
    <row r="1600" spans="1:4" x14ac:dyDescent="0.2">
      <c r="A1600" s="27"/>
      <c r="B1600" s="27"/>
      <c r="C1600" s="27" t="s">
        <v>2941</v>
      </c>
      <c r="D1600" s="27" t="s">
        <v>1062</v>
      </c>
    </row>
    <row r="1601" spans="1:4" x14ac:dyDescent="0.2">
      <c r="A1601" s="27"/>
      <c r="B1601" s="27"/>
      <c r="C1601" s="27" t="s">
        <v>2941</v>
      </c>
      <c r="D1601" s="27" t="s">
        <v>704</v>
      </c>
    </row>
    <row r="1602" spans="1:4" x14ac:dyDescent="0.2">
      <c r="A1602" s="27" t="s">
        <v>1972</v>
      </c>
      <c r="B1602" s="27" t="s">
        <v>993</v>
      </c>
      <c r="C1602" s="27" t="s">
        <v>944</v>
      </c>
      <c r="D1602" s="27" t="s">
        <v>796</v>
      </c>
    </row>
    <row r="1603" spans="1:4" x14ac:dyDescent="0.2">
      <c r="A1603" s="27"/>
      <c r="B1603" s="27"/>
      <c r="C1603" s="27" t="s">
        <v>2941</v>
      </c>
      <c r="D1603" s="27" t="s">
        <v>287</v>
      </c>
    </row>
    <row r="1604" spans="1:4" x14ac:dyDescent="0.2">
      <c r="A1604" s="27" t="s">
        <v>2016</v>
      </c>
      <c r="B1604" s="27" t="s">
        <v>1424</v>
      </c>
      <c r="C1604" s="27" t="s">
        <v>944</v>
      </c>
      <c r="D1604" s="27" t="s">
        <v>287</v>
      </c>
    </row>
    <row r="1605" spans="1:4" x14ac:dyDescent="0.2">
      <c r="A1605" s="27" t="s">
        <v>1928</v>
      </c>
      <c r="B1605" s="27" t="s">
        <v>992</v>
      </c>
      <c r="C1605" s="27" t="s">
        <v>944</v>
      </c>
      <c r="D1605" s="27" t="s">
        <v>796</v>
      </c>
    </row>
    <row r="1606" spans="1:4" x14ac:dyDescent="0.2">
      <c r="A1606" s="27"/>
      <c r="B1606" s="27"/>
      <c r="C1606" s="27" t="s">
        <v>2941</v>
      </c>
      <c r="D1606" s="27" t="s">
        <v>287</v>
      </c>
    </row>
    <row r="1607" spans="1:4" x14ac:dyDescent="0.2">
      <c r="A1607" s="27" t="s">
        <v>2038</v>
      </c>
      <c r="B1607" s="27" t="s">
        <v>11</v>
      </c>
      <c r="C1607" s="27" t="s">
        <v>944</v>
      </c>
      <c r="D1607" s="27" t="s">
        <v>797</v>
      </c>
    </row>
    <row r="1608" spans="1:4" x14ac:dyDescent="0.2">
      <c r="A1608" s="27"/>
      <c r="B1608" s="27"/>
      <c r="C1608" s="27" t="s">
        <v>2941</v>
      </c>
      <c r="D1608" s="27" t="s">
        <v>287</v>
      </c>
    </row>
    <row r="1609" spans="1:4" x14ac:dyDescent="0.2">
      <c r="A1609" s="27" t="s">
        <v>2035</v>
      </c>
      <c r="B1609" s="27" t="s">
        <v>12</v>
      </c>
      <c r="C1609" s="27" t="s">
        <v>944</v>
      </c>
      <c r="D1609" s="27" t="s">
        <v>797</v>
      </c>
    </row>
    <row r="1610" spans="1:4" x14ac:dyDescent="0.2">
      <c r="A1610" s="27"/>
      <c r="B1610" s="27"/>
      <c r="C1610" s="27" t="s">
        <v>2941</v>
      </c>
      <c r="D1610" s="27" t="s">
        <v>287</v>
      </c>
    </row>
    <row r="1611" spans="1:4" x14ac:dyDescent="0.2">
      <c r="A1611" s="27" t="s">
        <v>2036</v>
      </c>
      <c r="B1611" s="27" t="s">
        <v>13</v>
      </c>
      <c r="C1611" s="27" t="s">
        <v>944</v>
      </c>
      <c r="D1611" s="27" t="s">
        <v>797</v>
      </c>
    </row>
    <row r="1612" spans="1:4" x14ac:dyDescent="0.2">
      <c r="A1612" s="27"/>
      <c r="B1612" s="27"/>
      <c r="C1612" s="27" t="s">
        <v>2941</v>
      </c>
      <c r="D1612" s="27" t="s">
        <v>287</v>
      </c>
    </row>
    <row r="1613" spans="1:4" x14ac:dyDescent="0.2">
      <c r="A1613" s="27" t="s">
        <v>1954</v>
      </c>
      <c r="B1613" s="27" t="s">
        <v>17</v>
      </c>
      <c r="C1613" s="27" t="s">
        <v>944</v>
      </c>
      <c r="D1613" s="27" t="s">
        <v>287</v>
      </c>
    </row>
    <row r="1614" spans="1:4" x14ac:dyDescent="0.2">
      <c r="A1614" s="27" t="s">
        <v>2887</v>
      </c>
      <c r="B1614" s="27" t="s">
        <v>832</v>
      </c>
      <c r="C1614" s="27" t="s">
        <v>945</v>
      </c>
      <c r="D1614" s="27" t="s">
        <v>282</v>
      </c>
    </row>
    <row r="1615" spans="1:4" x14ac:dyDescent="0.2">
      <c r="A1615" s="27" t="s">
        <v>2868</v>
      </c>
      <c r="B1615" s="27" t="s">
        <v>966</v>
      </c>
      <c r="C1615" s="27" t="s">
        <v>945</v>
      </c>
      <c r="D1615" s="27" t="s">
        <v>282</v>
      </c>
    </row>
    <row r="1616" spans="1:4" x14ac:dyDescent="0.2">
      <c r="A1616" s="27" t="s">
        <v>2914</v>
      </c>
      <c r="B1616" s="27" t="s">
        <v>965</v>
      </c>
      <c r="C1616" s="27" t="s">
        <v>945</v>
      </c>
      <c r="D1616" s="27" t="s">
        <v>287</v>
      </c>
    </row>
    <row r="1617" spans="1:4" x14ac:dyDescent="0.2">
      <c r="A1617" s="27"/>
      <c r="B1617" s="27"/>
      <c r="C1617" s="27" t="s">
        <v>2941</v>
      </c>
      <c r="D1617" s="27" t="s">
        <v>282</v>
      </c>
    </row>
    <row r="1618" spans="1:4" x14ac:dyDescent="0.2">
      <c r="A1618" s="27" t="s">
        <v>2813</v>
      </c>
      <c r="B1618" s="27" t="s">
        <v>559</v>
      </c>
      <c r="C1618" s="27" t="s">
        <v>945</v>
      </c>
      <c r="D1618" s="27" t="s">
        <v>796</v>
      </c>
    </row>
    <row r="1619" spans="1:4" x14ac:dyDescent="0.2">
      <c r="A1619" s="27"/>
      <c r="B1619" s="27"/>
      <c r="C1619" s="27" t="s">
        <v>2941</v>
      </c>
      <c r="D1619" s="27" t="s">
        <v>287</v>
      </c>
    </row>
    <row r="1620" spans="1:4" x14ac:dyDescent="0.2">
      <c r="A1620" s="27"/>
      <c r="B1620" s="27"/>
      <c r="C1620" s="27" t="s">
        <v>2941</v>
      </c>
      <c r="D1620" s="27" t="s">
        <v>282</v>
      </c>
    </row>
    <row r="1621" spans="1:4" x14ac:dyDescent="0.2">
      <c r="A1621" s="27" t="s">
        <v>2915</v>
      </c>
      <c r="B1621" s="27" t="s">
        <v>1557</v>
      </c>
      <c r="C1621" s="27" t="s">
        <v>945</v>
      </c>
      <c r="D1621" s="27" t="s">
        <v>282</v>
      </c>
    </row>
    <row r="1622" spans="1:4" x14ac:dyDescent="0.2">
      <c r="A1622" s="27" t="s">
        <v>2902</v>
      </c>
      <c r="B1622" s="27" t="s">
        <v>1558</v>
      </c>
      <c r="C1622" s="27" t="s">
        <v>945</v>
      </c>
      <c r="D1622" s="27" t="s">
        <v>282</v>
      </c>
    </row>
    <row r="1623" spans="1:4" x14ac:dyDescent="0.2">
      <c r="A1623" s="27" t="s">
        <v>2814</v>
      </c>
      <c r="B1623" s="27" t="s">
        <v>560</v>
      </c>
      <c r="C1623" s="27" t="s">
        <v>945</v>
      </c>
      <c r="D1623" s="27" t="s">
        <v>800</v>
      </c>
    </row>
    <row r="1624" spans="1:4" x14ac:dyDescent="0.2">
      <c r="A1624" s="27"/>
      <c r="B1624" s="27"/>
      <c r="C1624" s="27" t="s">
        <v>2941</v>
      </c>
      <c r="D1624" s="27" t="s">
        <v>796</v>
      </c>
    </row>
    <row r="1625" spans="1:4" x14ac:dyDescent="0.2">
      <c r="A1625" s="27"/>
      <c r="B1625" s="27"/>
      <c r="C1625" s="27" t="s">
        <v>2941</v>
      </c>
      <c r="D1625" s="27" t="s">
        <v>287</v>
      </c>
    </row>
    <row r="1626" spans="1:4" x14ac:dyDescent="0.2">
      <c r="A1626" s="27"/>
      <c r="B1626" s="27"/>
      <c r="C1626" s="27" t="s">
        <v>2941</v>
      </c>
      <c r="D1626" s="27" t="s">
        <v>282</v>
      </c>
    </row>
    <row r="1627" spans="1:4" x14ac:dyDescent="0.2">
      <c r="A1627" s="27" t="s">
        <v>2803</v>
      </c>
      <c r="B1627" s="27" t="s">
        <v>562</v>
      </c>
      <c r="C1627" s="27" t="s">
        <v>945</v>
      </c>
      <c r="D1627" s="27" t="s">
        <v>797</v>
      </c>
    </row>
    <row r="1628" spans="1:4" x14ac:dyDescent="0.2">
      <c r="A1628" s="27"/>
      <c r="B1628" s="27"/>
      <c r="C1628" s="27" t="s">
        <v>2941</v>
      </c>
      <c r="D1628" s="27" t="s">
        <v>282</v>
      </c>
    </row>
    <row r="1629" spans="1:4" x14ac:dyDescent="0.2">
      <c r="A1629" s="27" t="s">
        <v>2802</v>
      </c>
      <c r="B1629" s="27" t="s">
        <v>561</v>
      </c>
      <c r="C1629" s="27" t="s">
        <v>945</v>
      </c>
      <c r="D1629" s="27" t="s">
        <v>797</v>
      </c>
    </row>
    <row r="1630" spans="1:4" x14ac:dyDescent="0.2">
      <c r="A1630" s="27"/>
      <c r="B1630" s="27"/>
      <c r="C1630" s="27" t="s">
        <v>2941</v>
      </c>
      <c r="D1630" s="27" t="s">
        <v>282</v>
      </c>
    </row>
    <row r="1631" spans="1:4" x14ac:dyDescent="0.2">
      <c r="A1631" s="27" t="s">
        <v>2855</v>
      </c>
      <c r="B1631" s="27" t="s">
        <v>834</v>
      </c>
      <c r="C1631" s="27" t="s">
        <v>945</v>
      </c>
      <c r="D1631" s="27" t="s">
        <v>796</v>
      </c>
    </row>
    <row r="1632" spans="1:4" x14ac:dyDescent="0.2">
      <c r="A1632" s="27"/>
      <c r="B1632" s="27"/>
      <c r="C1632" s="27" t="s">
        <v>2941</v>
      </c>
      <c r="D1632" s="27" t="s">
        <v>282</v>
      </c>
    </row>
    <row r="1633" spans="1:4" x14ac:dyDescent="0.2">
      <c r="A1633" s="27" t="s">
        <v>2867</v>
      </c>
      <c r="B1633" s="27" t="s">
        <v>1039</v>
      </c>
      <c r="C1633" s="27" t="s">
        <v>945</v>
      </c>
      <c r="D1633" s="27" t="s">
        <v>796</v>
      </c>
    </row>
    <row r="1634" spans="1:4" x14ac:dyDescent="0.2">
      <c r="A1634" s="27"/>
      <c r="B1634" s="27"/>
      <c r="C1634" s="27" t="s">
        <v>2941</v>
      </c>
      <c r="D1634" s="27" t="s">
        <v>282</v>
      </c>
    </row>
    <row r="1635" spans="1:4" x14ac:dyDescent="0.2">
      <c r="A1635" s="27" t="s">
        <v>2821</v>
      </c>
      <c r="B1635" s="27" t="s">
        <v>833</v>
      </c>
      <c r="C1635" s="27" t="s">
        <v>945</v>
      </c>
      <c r="D1635" s="27" t="s">
        <v>796</v>
      </c>
    </row>
    <row r="1636" spans="1:4" x14ac:dyDescent="0.2">
      <c r="A1636" s="27"/>
      <c r="B1636" s="27"/>
      <c r="C1636" s="27" t="s">
        <v>2941</v>
      </c>
      <c r="D1636" s="27" t="s">
        <v>797</v>
      </c>
    </row>
    <row r="1637" spans="1:4" x14ac:dyDescent="0.2">
      <c r="A1637" s="27"/>
      <c r="B1637" s="27"/>
      <c r="C1637" s="27" t="s">
        <v>2941</v>
      </c>
      <c r="D1637" s="27" t="s">
        <v>282</v>
      </c>
    </row>
    <row r="1638" spans="1:4" x14ac:dyDescent="0.2">
      <c r="A1638" s="27" t="s">
        <v>2812</v>
      </c>
      <c r="B1638" s="27" t="s">
        <v>563</v>
      </c>
      <c r="C1638" s="27" t="s">
        <v>945</v>
      </c>
      <c r="D1638" s="27" t="s">
        <v>796</v>
      </c>
    </row>
    <row r="1639" spans="1:4" x14ac:dyDescent="0.2">
      <c r="A1639" s="27"/>
      <c r="B1639" s="27"/>
      <c r="C1639" s="27" t="s">
        <v>2941</v>
      </c>
      <c r="D1639" s="27" t="s">
        <v>797</v>
      </c>
    </row>
    <row r="1640" spans="1:4" x14ac:dyDescent="0.2">
      <c r="A1640" s="27"/>
      <c r="B1640" s="27"/>
      <c r="C1640" s="27" t="s">
        <v>2941</v>
      </c>
      <c r="D1640" s="27" t="s">
        <v>798</v>
      </c>
    </row>
    <row r="1641" spans="1:4" x14ac:dyDescent="0.2">
      <c r="A1641" s="27"/>
      <c r="B1641" s="27"/>
      <c r="C1641" s="27" t="s">
        <v>2941</v>
      </c>
      <c r="D1641" s="27" t="s">
        <v>282</v>
      </c>
    </row>
    <row r="1642" spans="1:4" x14ac:dyDescent="0.2">
      <c r="A1642" s="27" t="s">
        <v>2861</v>
      </c>
      <c r="B1642" s="27" t="s">
        <v>616</v>
      </c>
      <c r="C1642" s="27" t="s">
        <v>945</v>
      </c>
      <c r="D1642" s="27" t="s">
        <v>796</v>
      </c>
    </row>
    <row r="1643" spans="1:4" x14ac:dyDescent="0.2">
      <c r="A1643" s="27"/>
      <c r="B1643" s="27"/>
      <c r="C1643" s="27" t="s">
        <v>2941</v>
      </c>
      <c r="D1643" s="27" t="s">
        <v>282</v>
      </c>
    </row>
    <row r="1644" spans="1:4" x14ac:dyDescent="0.2">
      <c r="A1644" s="27" t="s">
        <v>2874</v>
      </c>
      <c r="B1644" s="27" t="s">
        <v>1874</v>
      </c>
      <c r="C1644" s="27" t="s">
        <v>945</v>
      </c>
      <c r="D1644" s="27" t="s">
        <v>282</v>
      </c>
    </row>
    <row r="1645" spans="1:4" x14ac:dyDescent="0.2">
      <c r="A1645" s="27" t="s">
        <v>2908</v>
      </c>
      <c r="B1645" s="27" t="s">
        <v>1875</v>
      </c>
      <c r="C1645" s="27" t="s">
        <v>945</v>
      </c>
      <c r="D1645" s="27" t="s">
        <v>282</v>
      </c>
    </row>
    <row r="1646" spans="1:4" x14ac:dyDescent="0.2">
      <c r="A1646" s="27" t="s">
        <v>2830</v>
      </c>
      <c r="B1646" s="27" t="s">
        <v>617</v>
      </c>
      <c r="C1646" s="27" t="s">
        <v>945</v>
      </c>
      <c r="D1646" s="27" t="s">
        <v>796</v>
      </c>
    </row>
    <row r="1647" spans="1:4" x14ac:dyDescent="0.2">
      <c r="A1647" s="27"/>
      <c r="B1647" s="27"/>
      <c r="C1647" s="27" t="s">
        <v>2941</v>
      </c>
      <c r="D1647" s="27" t="s">
        <v>287</v>
      </c>
    </row>
    <row r="1648" spans="1:4" x14ac:dyDescent="0.2">
      <c r="A1648" s="27"/>
      <c r="B1648" s="27"/>
      <c r="C1648" s="27" t="s">
        <v>2941</v>
      </c>
      <c r="D1648" s="27" t="s">
        <v>282</v>
      </c>
    </row>
    <row r="1649" spans="1:4" x14ac:dyDescent="0.2">
      <c r="A1649" s="27" t="s">
        <v>2823</v>
      </c>
      <c r="B1649" s="27" t="s">
        <v>618</v>
      </c>
      <c r="C1649" s="27" t="s">
        <v>945</v>
      </c>
      <c r="D1649" s="27" t="s">
        <v>282</v>
      </c>
    </row>
    <row r="1650" spans="1:4" x14ac:dyDescent="0.2">
      <c r="A1650" s="27" t="s">
        <v>2826</v>
      </c>
      <c r="B1650" s="27" t="s">
        <v>325</v>
      </c>
      <c r="C1650" s="27" t="s">
        <v>945</v>
      </c>
      <c r="D1650" s="27" t="s">
        <v>796</v>
      </c>
    </row>
    <row r="1651" spans="1:4" x14ac:dyDescent="0.2">
      <c r="A1651" s="27"/>
      <c r="B1651" s="27"/>
      <c r="C1651" s="27" t="s">
        <v>2941</v>
      </c>
      <c r="D1651" s="27" t="s">
        <v>282</v>
      </c>
    </row>
    <row r="1652" spans="1:4" x14ac:dyDescent="0.2">
      <c r="A1652" s="27" t="s">
        <v>2863</v>
      </c>
      <c r="B1652" s="27" t="s">
        <v>232</v>
      </c>
      <c r="C1652" s="27" t="s">
        <v>945</v>
      </c>
      <c r="D1652" s="27" t="s">
        <v>796</v>
      </c>
    </row>
    <row r="1653" spans="1:4" x14ac:dyDescent="0.2">
      <c r="A1653" s="27"/>
      <c r="B1653" s="27"/>
      <c r="C1653" s="27" t="s">
        <v>2941</v>
      </c>
      <c r="D1653" s="27" t="s">
        <v>282</v>
      </c>
    </row>
    <row r="1654" spans="1:4" x14ac:dyDescent="0.2">
      <c r="A1654" s="27" t="s">
        <v>2806</v>
      </c>
      <c r="B1654" s="27" t="s">
        <v>596</v>
      </c>
      <c r="C1654" s="27" t="s">
        <v>945</v>
      </c>
      <c r="D1654" s="27" t="s">
        <v>796</v>
      </c>
    </row>
    <row r="1655" spans="1:4" x14ac:dyDescent="0.2">
      <c r="A1655" s="27"/>
      <c r="B1655" s="27"/>
      <c r="C1655" s="27" t="s">
        <v>2941</v>
      </c>
      <c r="D1655" s="27" t="s">
        <v>798</v>
      </c>
    </row>
    <row r="1656" spans="1:4" x14ac:dyDescent="0.2">
      <c r="A1656" s="27"/>
      <c r="B1656" s="27"/>
      <c r="C1656" s="27" t="s">
        <v>2941</v>
      </c>
      <c r="D1656" s="27" t="s">
        <v>282</v>
      </c>
    </row>
    <row r="1657" spans="1:4" x14ac:dyDescent="0.2">
      <c r="A1657" s="27" t="s">
        <v>2815</v>
      </c>
      <c r="B1657" s="27" t="s">
        <v>701</v>
      </c>
      <c r="C1657" s="27" t="s">
        <v>945</v>
      </c>
      <c r="D1657" s="27" t="s">
        <v>796</v>
      </c>
    </row>
    <row r="1658" spans="1:4" x14ac:dyDescent="0.2">
      <c r="A1658" s="27"/>
      <c r="B1658" s="27"/>
      <c r="C1658" s="27" t="s">
        <v>2941</v>
      </c>
      <c r="D1658" s="27" t="s">
        <v>798</v>
      </c>
    </row>
    <row r="1659" spans="1:4" x14ac:dyDescent="0.2">
      <c r="A1659" s="27" t="s">
        <v>2808</v>
      </c>
      <c r="B1659" s="27" t="s">
        <v>182</v>
      </c>
      <c r="C1659" s="27" t="s">
        <v>945</v>
      </c>
      <c r="D1659" s="27" t="s">
        <v>796</v>
      </c>
    </row>
    <row r="1660" spans="1:4" x14ac:dyDescent="0.2">
      <c r="A1660" s="27"/>
      <c r="B1660" s="27"/>
      <c r="C1660" s="27" t="s">
        <v>2941</v>
      </c>
      <c r="D1660" s="27" t="s">
        <v>797</v>
      </c>
    </row>
    <row r="1661" spans="1:4" x14ac:dyDescent="0.2">
      <c r="A1661" s="27"/>
      <c r="B1661" s="27"/>
      <c r="C1661" s="27" t="s">
        <v>2941</v>
      </c>
      <c r="D1661" s="27" t="s">
        <v>798</v>
      </c>
    </row>
    <row r="1662" spans="1:4" x14ac:dyDescent="0.2">
      <c r="A1662" s="27"/>
      <c r="B1662" s="27"/>
      <c r="C1662" s="27" t="s">
        <v>2941</v>
      </c>
      <c r="D1662" s="27" t="s">
        <v>282</v>
      </c>
    </row>
    <row r="1663" spans="1:4" x14ac:dyDescent="0.2">
      <c r="A1663" s="27" t="s">
        <v>2900</v>
      </c>
      <c r="B1663" s="27" t="s">
        <v>702</v>
      </c>
      <c r="C1663" s="27" t="s">
        <v>945</v>
      </c>
      <c r="D1663" s="27" t="s">
        <v>798</v>
      </c>
    </row>
    <row r="1664" spans="1:4" x14ac:dyDescent="0.2">
      <c r="A1664" s="27"/>
      <c r="B1664" s="27"/>
      <c r="C1664" s="27" t="s">
        <v>2941</v>
      </c>
      <c r="D1664" s="27" t="s">
        <v>287</v>
      </c>
    </row>
    <row r="1665" spans="1:4" x14ac:dyDescent="0.2">
      <c r="A1665" s="27" t="s">
        <v>2886</v>
      </c>
      <c r="B1665" s="27" t="s">
        <v>619</v>
      </c>
      <c r="C1665" s="27" t="s">
        <v>945</v>
      </c>
      <c r="D1665" s="27" t="s">
        <v>796</v>
      </c>
    </row>
    <row r="1666" spans="1:4" x14ac:dyDescent="0.2">
      <c r="A1666" s="27"/>
      <c r="B1666" s="27"/>
      <c r="C1666" s="27" t="s">
        <v>2941</v>
      </c>
      <c r="D1666" s="27" t="s">
        <v>287</v>
      </c>
    </row>
    <row r="1667" spans="1:4" x14ac:dyDescent="0.2">
      <c r="A1667" s="27"/>
      <c r="B1667" s="27"/>
      <c r="C1667" s="27" t="s">
        <v>2941</v>
      </c>
      <c r="D1667" s="27" t="s">
        <v>282</v>
      </c>
    </row>
    <row r="1668" spans="1:4" x14ac:dyDescent="0.2">
      <c r="A1668" s="27" t="s">
        <v>2844</v>
      </c>
      <c r="B1668" s="27" t="s">
        <v>620</v>
      </c>
      <c r="C1668" s="27" t="s">
        <v>945</v>
      </c>
      <c r="D1668" s="27" t="s">
        <v>796</v>
      </c>
    </row>
    <row r="1669" spans="1:4" x14ac:dyDescent="0.2">
      <c r="A1669" s="27"/>
      <c r="B1669" s="27"/>
      <c r="C1669" s="27" t="s">
        <v>2941</v>
      </c>
      <c r="D1669" s="27" t="s">
        <v>797</v>
      </c>
    </row>
    <row r="1670" spans="1:4" x14ac:dyDescent="0.2">
      <c r="A1670" s="27"/>
      <c r="B1670" s="27"/>
      <c r="C1670" s="27" t="s">
        <v>2941</v>
      </c>
      <c r="D1670" s="27" t="s">
        <v>287</v>
      </c>
    </row>
    <row r="1671" spans="1:4" x14ac:dyDescent="0.2">
      <c r="A1671" s="27"/>
      <c r="B1671" s="27"/>
      <c r="C1671" s="27" t="s">
        <v>2941</v>
      </c>
      <c r="D1671" s="27" t="s">
        <v>282</v>
      </c>
    </row>
    <row r="1672" spans="1:4" x14ac:dyDescent="0.2">
      <c r="A1672" s="27" t="s">
        <v>2818</v>
      </c>
      <c r="B1672" s="27" t="s">
        <v>621</v>
      </c>
      <c r="C1672" s="27" t="s">
        <v>945</v>
      </c>
      <c r="D1672" s="27" t="s">
        <v>796</v>
      </c>
    </row>
    <row r="1673" spans="1:4" x14ac:dyDescent="0.2">
      <c r="A1673" s="27"/>
      <c r="B1673" s="27"/>
      <c r="C1673" s="27" t="s">
        <v>2941</v>
      </c>
      <c r="D1673" s="27" t="s">
        <v>287</v>
      </c>
    </row>
    <row r="1674" spans="1:4" x14ac:dyDescent="0.2">
      <c r="A1674" s="27"/>
      <c r="B1674" s="27"/>
      <c r="C1674" s="27" t="s">
        <v>2941</v>
      </c>
      <c r="D1674" s="27" t="s">
        <v>282</v>
      </c>
    </row>
    <row r="1675" spans="1:4" x14ac:dyDescent="0.2">
      <c r="A1675" s="27" t="s">
        <v>2891</v>
      </c>
      <c r="B1675" s="27" t="s">
        <v>622</v>
      </c>
      <c r="C1675" s="27" t="s">
        <v>945</v>
      </c>
      <c r="D1675" s="27" t="s">
        <v>796</v>
      </c>
    </row>
    <row r="1676" spans="1:4" x14ac:dyDescent="0.2">
      <c r="A1676" s="27"/>
      <c r="B1676" s="27"/>
      <c r="C1676" s="27" t="s">
        <v>2941</v>
      </c>
      <c r="D1676" s="27" t="s">
        <v>797</v>
      </c>
    </row>
    <row r="1677" spans="1:4" x14ac:dyDescent="0.2">
      <c r="A1677" s="27"/>
      <c r="B1677" s="27"/>
      <c r="C1677" s="27" t="s">
        <v>2941</v>
      </c>
      <c r="D1677" s="27" t="s">
        <v>287</v>
      </c>
    </row>
    <row r="1678" spans="1:4" x14ac:dyDescent="0.2">
      <c r="A1678" s="27"/>
      <c r="B1678" s="27"/>
      <c r="C1678" s="27" t="s">
        <v>2941</v>
      </c>
      <c r="D1678" s="27" t="s">
        <v>282</v>
      </c>
    </row>
    <row r="1679" spans="1:4" x14ac:dyDescent="0.2">
      <c r="A1679" s="27" t="s">
        <v>2836</v>
      </c>
      <c r="B1679" s="27" t="s">
        <v>623</v>
      </c>
      <c r="C1679" s="27" t="s">
        <v>945</v>
      </c>
      <c r="D1679" s="27" t="s">
        <v>796</v>
      </c>
    </row>
    <row r="1680" spans="1:4" x14ac:dyDescent="0.2">
      <c r="A1680" s="27"/>
      <c r="B1680" s="27"/>
      <c r="C1680" s="27" t="s">
        <v>2941</v>
      </c>
      <c r="D1680" s="27" t="s">
        <v>287</v>
      </c>
    </row>
    <row r="1681" spans="1:4" x14ac:dyDescent="0.2">
      <c r="A1681" s="27"/>
      <c r="B1681" s="27"/>
      <c r="C1681" s="27" t="s">
        <v>2941</v>
      </c>
      <c r="D1681" s="27" t="s">
        <v>282</v>
      </c>
    </row>
    <row r="1682" spans="1:4" x14ac:dyDescent="0.2">
      <c r="A1682" s="27" t="s">
        <v>2835</v>
      </c>
      <c r="B1682" s="27" t="s">
        <v>624</v>
      </c>
      <c r="C1682" s="27" t="s">
        <v>945</v>
      </c>
      <c r="D1682" s="27" t="s">
        <v>796</v>
      </c>
    </row>
    <row r="1683" spans="1:4" x14ac:dyDescent="0.2">
      <c r="A1683" s="27"/>
      <c r="B1683" s="27"/>
      <c r="C1683" s="27" t="s">
        <v>2941</v>
      </c>
      <c r="D1683" s="27" t="s">
        <v>287</v>
      </c>
    </row>
    <row r="1684" spans="1:4" x14ac:dyDescent="0.2">
      <c r="A1684" s="27"/>
      <c r="B1684" s="27"/>
      <c r="C1684" s="27" t="s">
        <v>2941</v>
      </c>
      <c r="D1684" s="27" t="s">
        <v>282</v>
      </c>
    </row>
    <row r="1685" spans="1:4" x14ac:dyDescent="0.2">
      <c r="A1685" s="27" t="s">
        <v>2832</v>
      </c>
      <c r="B1685" s="27" t="s">
        <v>625</v>
      </c>
      <c r="C1685" s="27" t="s">
        <v>945</v>
      </c>
      <c r="D1685" s="27" t="s">
        <v>282</v>
      </c>
    </row>
    <row r="1686" spans="1:4" x14ac:dyDescent="0.2">
      <c r="A1686" s="27" t="s">
        <v>2858</v>
      </c>
      <c r="B1686" s="27" t="s">
        <v>630</v>
      </c>
      <c r="C1686" s="27" t="s">
        <v>945</v>
      </c>
      <c r="D1686" s="27" t="s">
        <v>796</v>
      </c>
    </row>
    <row r="1687" spans="1:4" x14ac:dyDescent="0.2">
      <c r="A1687" s="27"/>
      <c r="B1687" s="27"/>
      <c r="C1687" s="27" t="s">
        <v>2941</v>
      </c>
      <c r="D1687" s="27" t="s">
        <v>287</v>
      </c>
    </row>
    <row r="1688" spans="1:4" x14ac:dyDescent="0.2">
      <c r="A1688" s="27"/>
      <c r="B1688" s="27"/>
      <c r="C1688" s="27" t="s">
        <v>2941</v>
      </c>
      <c r="D1688" s="27" t="s">
        <v>282</v>
      </c>
    </row>
    <row r="1689" spans="1:4" x14ac:dyDescent="0.2">
      <c r="A1689" s="27" t="s">
        <v>2922</v>
      </c>
      <c r="B1689" s="27" t="s">
        <v>1553</v>
      </c>
      <c r="C1689" s="27" t="s">
        <v>945</v>
      </c>
      <c r="D1689" s="27" t="s">
        <v>796</v>
      </c>
    </row>
    <row r="1690" spans="1:4" x14ac:dyDescent="0.2">
      <c r="A1690" s="27"/>
      <c r="B1690" s="27"/>
      <c r="C1690" s="27" t="s">
        <v>2941</v>
      </c>
      <c r="D1690" s="27" t="s">
        <v>282</v>
      </c>
    </row>
    <row r="1691" spans="1:4" x14ac:dyDescent="0.2">
      <c r="A1691" s="27" t="s">
        <v>2864</v>
      </c>
      <c r="B1691" s="27" t="s">
        <v>233</v>
      </c>
      <c r="C1691" s="27" t="s">
        <v>945</v>
      </c>
      <c r="D1691" s="27" t="s">
        <v>796</v>
      </c>
    </row>
    <row r="1692" spans="1:4" x14ac:dyDescent="0.2">
      <c r="A1692" s="27"/>
      <c r="B1692" s="27"/>
      <c r="C1692" s="27" t="s">
        <v>2941</v>
      </c>
      <c r="D1692" s="27" t="s">
        <v>287</v>
      </c>
    </row>
    <row r="1693" spans="1:4" x14ac:dyDescent="0.2">
      <c r="A1693" s="27"/>
      <c r="B1693" s="27"/>
      <c r="C1693" s="27" t="s">
        <v>2941</v>
      </c>
      <c r="D1693" s="27" t="s">
        <v>282</v>
      </c>
    </row>
    <row r="1694" spans="1:4" x14ac:dyDescent="0.2">
      <c r="A1694" s="27" t="s">
        <v>2890</v>
      </c>
      <c r="B1694" s="27" t="s">
        <v>1554</v>
      </c>
      <c r="C1694" s="27" t="s">
        <v>945</v>
      </c>
      <c r="D1694" s="27" t="s">
        <v>796</v>
      </c>
    </row>
    <row r="1695" spans="1:4" x14ac:dyDescent="0.2">
      <c r="A1695" s="27"/>
      <c r="B1695" s="27"/>
      <c r="C1695" s="27" t="s">
        <v>2941</v>
      </c>
      <c r="D1695" s="27" t="s">
        <v>282</v>
      </c>
    </row>
    <row r="1696" spans="1:4" x14ac:dyDescent="0.2">
      <c r="A1696" s="27" t="s">
        <v>2923</v>
      </c>
      <c r="B1696" s="27" t="s">
        <v>1555</v>
      </c>
      <c r="C1696" s="27" t="s">
        <v>945</v>
      </c>
      <c r="D1696" s="27" t="s">
        <v>796</v>
      </c>
    </row>
    <row r="1697" spans="1:4" x14ac:dyDescent="0.2">
      <c r="A1697" s="27"/>
      <c r="B1697" s="27"/>
      <c r="C1697" s="27" t="s">
        <v>2941</v>
      </c>
      <c r="D1697" s="27" t="s">
        <v>282</v>
      </c>
    </row>
    <row r="1698" spans="1:4" x14ac:dyDescent="0.2">
      <c r="A1698" s="27" t="s">
        <v>2876</v>
      </c>
      <c r="B1698" s="27" t="s">
        <v>631</v>
      </c>
      <c r="C1698" s="27" t="s">
        <v>945</v>
      </c>
      <c r="D1698" s="27" t="s">
        <v>287</v>
      </c>
    </row>
    <row r="1699" spans="1:4" x14ac:dyDescent="0.2">
      <c r="A1699" s="27"/>
      <c r="B1699" s="27"/>
      <c r="C1699" s="27" t="s">
        <v>2941</v>
      </c>
      <c r="D1699" s="27" t="s">
        <v>282</v>
      </c>
    </row>
    <row r="1700" spans="1:4" x14ac:dyDescent="0.2">
      <c r="A1700" s="27" t="s">
        <v>2817</v>
      </c>
      <c r="B1700" s="27" t="s">
        <v>247</v>
      </c>
      <c r="C1700" s="27" t="s">
        <v>945</v>
      </c>
      <c r="D1700" s="27" t="s">
        <v>287</v>
      </c>
    </row>
    <row r="1701" spans="1:4" x14ac:dyDescent="0.2">
      <c r="A1701" s="27"/>
      <c r="B1701" s="27"/>
      <c r="C1701" s="27" t="s">
        <v>2941</v>
      </c>
      <c r="D1701" s="27" t="s">
        <v>282</v>
      </c>
    </row>
    <row r="1702" spans="1:4" x14ac:dyDescent="0.2">
      <c r="A1702" s="27" t="s">
        <v>2899</v>
      </c>
      <c r="B1702" s="27" t="s">
        <v>228</v>
      </c>
      <c r="C1702" s="27" t="s">
        <v>945</v>
      </c>
      <c r="D1702" s="27" t="s">
        <v>796</v>
      </c>
    </row>
    <row r="1703" spans="1:4" x14ac:dyDescent="0.2">
      <c r="A1703" s="27"/>
      <c r="B1703" s="27"/>
      <c r="C1703" s="27" t="s">
        <v>2941</v>
      </c>
      <c r="D1703" s="27" t="s">
        <v>287</v>
      </c>
    </row>
    <row r="1704" spans="1:4" x14ac:dyDescent="0.2">
      <c r="A1704" s="27"/>
      <c r="B1704" s="27"/>
      <c r="C1704" s="27" t="s">
        <v>2941</v>
      </c>
      <c r="D1704" s="27" t="s">
        <v>282</v>
      </c>
    </row>
    <row r="1705" spans="1:4" x14ac:dyDescent="0.2">
      <c r="A1705" s="27" t="s">
        <v>2912</v>
      </c>
      <c r="B1705" s="27" t="s">
        <v>229</v>
      </c>
      <c r="C1705" s="27" t="s">
        <v>945</v>
      </c>
      <c r="D1705" s="27" t="s">
        <v>282</v>
      </c>
    </row>
    <row r="1706" spans="1:4" x14ac:dyDescent="0.2">
      <c r="A1706" s="27" t="s">
        <v>2881</v>
      </c>
      <c r="B1706" s="27" t="s">
        <v>231</v>
      </c>
      <c r="C1706" s="27" t="s">
        <v>945</v>
      </c>
      <c r="D1706" s="27" t="s">
        <v>282</v>
      </c>
    </row>
    <row r="1707" spans="1:4" x14ac:dyDescent="0.2">
      <c r="A1707" s="27" t="s">
        <v>2889</v>
      </c>
      <c r="B1707" s="27" t="s">
        <v>230</v>
      </c>
      <c r="C1707" s="27" t="s">
        <v>945</v>
      </c>
      <c r="D1707" s="27" t="s">
        <v>282</v>
      </c>
    </row>
    <row r="1708" spans="1:4" x14ac:dyDescent="0.2">
      <c r="A1708" s="27" t="s">
        <v>2905</v>
      </c>
      <c r="B1708" s="27" t="s">
        <v>632</v>
      </c>
      <c r="C1708" s="27" t="s">
        <v>945</v>
      </c>
      <c r="D1708" s="27" t="s">
        <v>796</v>
      </c>
    </row>
    <row r="1709" spans="1:4" x14ac:dyDescent="0.2">
      <c r="A1709" s="27"/>
      <c r="B1709" s="27"/>
      <c r="C1709" s="27" t="s">
        <v>2941</v>
      </c>
      <c r="D1709" s="27" t="s">
        <v>282</v>
      </c>
    </row>
    <row r="1710" spans="1:4" x14ac:dyDescent="0.2">
      <c r="A1710" s="27" t="s">
        <v>2877</v>
      </c>
      <c r="B1710" s="27" t="s">
        <v>178</v>
      </c>
      <c r="C1710" s="27" t="s">
        <v>945</v>
      </c>
      <c r="D1710" s="27" t="s">
        <v>282</v>
      </c>
    </row>
    <row r="1711" spans="1:4" x14ac:dyDescent="0.2">
      <c r="A1711" s="27" t="s">
        <v>2904</v>
      </c>
      <c r="B1711" s="27" t="s">
        <v>2744</v>
      </c>
      <c r="C1711" s="27" t="s">
        <v>945</v>
      </c>
      <c r="D1711" s="27" t="s">
        <v>282</v>
      </c>
    </row>
    <row r="1712" spans="1:4" x14ac:dyDescent="0.2">
      <c r="A1712" s="27" t="s">
        <v>2828</v>
      </c>
      <c r="B1712" s="27" t="s">
        <v>179</v>
      </c>
      <c r="C1712" s="27" t="s">
        <v>945</v>
      </c>
      <c r="D1712" s="27" t="s">
        <v>796</v>
      </c>
    </row>
    <row r="1713" spans="1:4" x14ac:dyDescent="0.2">
      <c r="A1713" s="27"/>
      <c r="B1713" s="27"/>
      <c r="C1713" s="27" t="s">
        <v>2941</v>
      </c>
      <c r="D1713" s="27" t="s">
        <v>287</v>
      </c>
    </row>
    <row r="1714" spans="1:4" x14ac:dyDescent="0.2">
      <c r="A1714" s="27"/>
      <c r="B1714" s="27"/>
      <c r="C1714" s="27" t="s">
        <v>2941</v>
      </c>
      <c r="D1714" s="27" t="s">
        <v>282</v>
      </c>
    </row>
    <row r="1715" spans="1:4" x14ac:dyDescent="0.2">
      <c r="A1715" s="27" t="s">
        <v>2879</v>
      </c>
      <c r="B1715" s="27" t="s">
        <v>1093</v>
      </c>
      <c r="C1715" s="27" t="s">
        <v>945</v>
      </c>
      <c r="D1715" s="27" t="s">
        <v>282</v>
      </c>
    </row>
    <row r="1716" spans="1:4" x14ac:dyDescent="0.2">
      <c r="A1716" s="27" t="s">
        <v>2825</v>
      </c>
      <c r="B1716" s="27" t="s">
        <v>509</v>
      </c>
      <c r="C1716" s="27" t="s">
        <v>945</v>
      </c>
      <c r="D1716" s="27" t="s">
        <v>282</v>
      </c>
    </row>
    <row r="1717" spans="1:4" x14ac:dyDescent="0.2">
      <c r="A1717" s="27" t="s">
        <v>2847</v>
      </c>
      <c r="B1717" s="27" t="s">
        <v>2186</v>
      </c>
      <c r="C1717" s="27" t="s">
        <v>945</v>
      </c>
      <c r="D1717" s="27" t="s">
        <v>282</v>
      </c>
    </row>
    <row r="1718" spans="1:4" x14ac:dyDescent="0.2">
      <c r="A1718" s="27" t="s">
        <v>2816</v>
      </c>
      <c r="B1718" s="27" t="s">
        <v>180</v>
      </c>
      <c r="C1718" s="27" t="s">
        <v>945</v>
      </c>
      <c r="D1718" s="27" t="s">
        <v>800</v>
      </c>
    </row>
    <row r="1719" spans="1:4" x14ac:dyDescent="0.2">
      <c r="A1719" s="27"/>
      <c r="B1719" s="27"/>
      <c r="C1719" s="27" t="s">
        <v>2941</v>
      </c>
      <c r="D1719" s="27" t="s">
        <v>796</v>
      </c>
    </row>
    <row r="1720" spans="1:4" x14ac:dyDescent="0.2">
      <c r="A1720" s="27"/>
      <c r="B1720" s="27"/>
      <c r="C1720" s="27" t="s">
        <v>2941</v>
      </c>
      <c r="D1720" s="27" t="s">
        <v>797</v>
      </c>
    </row>
    <row r="1721" spans="1:4" x14ac:dyDescent="0.2">
      <c r="A1721" s="27"/>
      <c r="B1721" s="27"/>
      <c r="C1721" s="27" t="s">
        <v>2941</v>
      </c>
      <c r="D1721" s="27" t="s">
        <v>282</v>
      </c>
    </row>
    <row r="1722" spans="1:4" x14ac:dyDescent="0.2">
      <c r="A1722" s="27" t="s">
        <v>2804</v>
      </c>
      <c r="B1722" s="27" t="s">
        <v>181</v>
      </c>
      <c r="C1722" s="27" t="s">
        <v>945</v>
      </c>
      <c r="D1722" s="27" t="s">
        <v>796</v>
      </c>
    </row>
    <row r="1723" spans="1:4" x14ac:dyDescent="0.2">
      <c r="A1723" s="27"/>
      <c r="B1723" s="27"/>
      <c r="C1723" s="27" t="s">
        <v>2941</v>
      </c>
      <c r="D1723" s="27" t="s">
        <v>797</v>
      </c>
    </row>
    <row r="1724" spans="1:4" x14ac:dyDescent="0.2">
      <c r="A1724" s="27"/>
      <c r="B1724" s="27"/>
      <c r="C1724" s="27" t="s">
        <v>2941</v>
      </c>
      <c r="D1724" s="27" t="s">
        <v>798</v>
      </c>
    </row>
    <row r="1725" spans="1:4" x14ac:dyDescent="0.2">
      <c r="A1725" s="27"/>
      <c r="B1725" s="27"/>
      <c r="C1725" s="27" t="s">
        <v>2941</v>
      </c>
      <c r="D1725" s="27" t="s">
        <v>282</v>
      </c>
    </row>
    <row r="1726" spans="1:4" x14ac:dyDescent="0.2">
      <c r="A1726" s="27" t="s">
        <v>2850</v>
      </c>
      <c r="B1726" s="27" t="s">
        <v>995</v>
      </c>
      <c r="C1726" s="27" t="s">
        <v>945</v>
      </c>
      <c r="D1726" s="27" t="s">
        <v>287</v>
      </c>
    </row>
    <row r="1727" spans="1:4" x14ac:dyDescent="0.2">
      <c r="A1727" s="27"/>
      <c r="B1727" s="27"/>
      <c r="C1727" s="27" t="s">
        <v>2941</v>
      </c>
      <c r="D1727" s="27" t="s">
        <v>282</v>
      </c>
    </row>
    <row r="1728" spans="1:4" x14ac:dyDescent="0.2">
      <c r="A1728" s="27" t="s">
        <v>2848</v>
      </c>
      <c r="B1728" s="27" t="s">
        <v>183</v>
      </c>
      <c r="C1728" s="27" t="s">
        <v>945</v>
      </c>
      <c r="D1728" s="27" t="s">
        <v>796</v>
      </c>
    </row>
    <row r="1729" spans="1:4" x14ac:dyDescent="0.2">
      <c r="A1729" s="27"/>
      <c r="B1729" s="27"/>
      <c r="C1729" s="27" t="s">
        <v>2941</v>
      </c>
      <c r="D1729" s="27" t="s">
        <v>287</v>
      </c>
    </row>
    <row r="1730" spans="1:4" x14ac:dyDescent="0.2">
      <c r="A1730" s="27"/>
      <c r="B1730" s="27"/>
      <c r="C1730" s="27" t="s">
        <v>2941</v>
      </c>
      <c r="D1730" s="27" t="s">
        <v>282</v>
      </c>
    </row>
    <row r="1731" spans="1:4" x14ac:dyDescent="0.2">
      <c r="A1731" s="27" t="s">
        <v>2878</v>
      </c>
      <c r="B1731" s="27" t="s">
        <v>1429</v>
      </c>
      <c r="C1731" s="27" t="s">
        <v>945</v>
      </c>
      <c r="D1731" s="27" t="s">
        <v>282</v>
      </c>
    </row>
    <row r="1732" spans="1:4" x14ac:dyDescent="0.2">
      <c r="A1732" s="27" t="s">
        <v>2875</v>
      </c>
      <c r="B1732" s="27" t="s">
        <v>241</v>
      </c>
      <c r="C1732" s="27" t="s">
        <v>945</v>
      </c>
      <c r="D1732" s="27" t="s">
        <v>796</v>
      </c>
    </row>
    <row r="1733" spans="1:4" x14ac:dyDescent="0.2">
      <c r="A1733" s="27"/>
      <c r="B1733" s="27"/>
      <c r="C1733" s="27" t="s">
        <v>2941</v>
      </c>
      <c r="D1733" s="27" t="s">
        <v>287</v>
      </c>
    </row>
    <row r="1734" spans="1:4" x14ac:dyDescent="0.2">
      <c r="A1734" s="27"/>
      <c r="B1734" s="27"/>
      <c r="C1734" s="27" t="s">
        <v>2941</v>
      </c>
      <c r="D1734" s="27" t="s">
        <v>282</v>
      </c>
    </row>
    <row r="1735" spans="1:4" x14ac:dyDescent="0.2">
      <c r="A1735" s="27" t="s">
        <v>2810</v>
      </c>
      <c r="B1735" s="27" t="s">
        <v>242</v>
      </c>
      <c r="C1735" s="27" t="s">
        <v>945</v>
      </c>
      <c r="D1735" s="27" t="s">
        <v>796</v>
      </c>
    </row>
    <row r="1736" spans="1:4" x14ac:dyDescent="0.2">
      <c r="A1736" s="27"/>
      <c r="B1736" s="27"/>
      <c r="C1736" s="27" t="s">
        <v>2941</v>
      </c>
      <c r="D1736" s="27" t="s">
        <v>287</v>
      </c>
    </row>
    <row r="1737" spans="1:4" x14ac:dyDescent="0.2">
      <c r="A1737" s="27"/>
      <c r="B1737" s="27"/>
      <c r="C1737" s="27" t="s">
        <v>2941</v>
      </c>
      <c r="D1737" s="27" t="s">
        <v>282</v>
      </c>
    </row>
    <row r="1738" spans="1:4" x14ac:dyDescent="0.2">
      <c r="A1738" s="27" t="s">
        <v>2857</v>
      </c>
      <c r="B1738" s="27" t="s">
        <v>694</v>
      </c>
      <c r="C1738" s="27" t="s">
        <v>945</v>
      </c>
      <c r="D1738" s="27" t="s">
        <v>796</v>
      </c>
    </row>
    <row r="1739" spans="1:4" x14ac:dyDescent="0.2">
      <c r="A1739" s="27"/>
      <c r="B1739" s="27"/>
      <c r="C1739" s="27" t="s">
        <v>2941</v>
      </c>
      <c r="D1739" s="27" t="s">
        <v>797</v>
      </c>
    </row>
    <row r="1740" spans="1:4" x14ac:dyDescent="0.2">
      <c r="A1740" s="27"/>
      <c r="B1740" s="27"/>
      <c r="C1740" s="27" t="s">
        <v>2941</v>
      </c>
      <c r="D1740" s="27" t="s">
        <v>282</v>
      </c>
    </row>
    <row r="1741" spans="1:4" x14ac:dyDescent="0.2">
      <c r="A1741" s="27" t="s">
        <v>2894</v>
      </c>
      <c r="B1741" s="27" t="s">
        <v>243</v>
      </c>
      <c r="C1741" s="27" t="s">
        <v>945</v>
      </c>
      <c r="D1741" s="27" t="s">
        <v>282</v>
      </c>
    </row>
    <row r="1742" spans="1:4" x14ac:dyDescent="0.2">
      <c r="A1742" s="27" t="s">
        <v>2866</v>
      </c>
      <c r="B1742" s="27" t="s">
        <v>244</v>
      </c>
      <c r="C1742" s="27" t="s">
        <v>945</v>
      </c>
      <c r="D1742" s="27" t="s">
        <v>796</v>
      </c>
    </row>
    <row r="1743" spans="1:4" x14ac:dyDescent="0.2">
      <c r="A1743" s="27"/>
      <c r="B1743" s="27"/>
      <c r="C1743" s="27" t="s">
        <v>2941</v>
      </c>
      <c r="D1743" s="27" t="s">
        <v>282</v>
      </c>
    </row>
    <row r="1744" spans="1:4" x14ac:dyDescent="0.2">
      <c r="A1744" s="27" t="s">
        <v>2870</v>
      </c>
      <c r="B1744" s="27" t="s">
        <v>245</v>
      </c>
      <c r="C1744" s="27" t="s">
        <v>945</v>
      </c>
      <c r="D1744" s="27" t="s">
        <v>796</v>
      </c>
    </row>
    <row r="1745" spans="1:4" x14ac:dyDescent="0.2">
      <c r="A1745" s="27"/>
      <c r="B1745" s="27"/>
      <c r="C1745" s="27" t="s">
        <v>2941</v>
      </c>
      <c r="D1745" s="27" t="s">
        <v>282</v>
      </c>
    </row>
    <row r="1746" spans="1:4" x14ac:dyDescent="0.2">
      <c r="A1746" s="27" t="s">
        <v>2811</v>
      </c>
      <c r="B1746" s="27" t="s">
        <v>246</v>
      </c>
      <c r="C1746" s="27" t="s">
        <v>945</v>
      </c>
      <c r="D1746" s="27" t="s">
        <v>796</v>
      </c>
    </row>
    <row r="1747" spans="1:4" x14ac:dyDescent="0.2">
      <c r="A1747" s="27"/>
      <c r="B1747" s="27"/>
      <c r="C1747" s="27" t="s">
        <v>2941</v>
      </c>
      <c r="D1747" s="27" t="s">
        <v>282</v>
      </c>
    </row>
    <row r="1748" spans="1:4" x14ac:dyDescent="0.2">
      <c r="A1748" s="27" t="s">
        <v>2924</v>
      </c>
      <c r="B1748" s="27" t="s">
        <v>248</v>
      </c>
      <c r="C1748" s="27" t="s">
        <v>945</v>
      </c>
      <c r="D1748" s="27" t="s">
        <v>800</v>
      </c>
    </row>
    <row r="1749" spans="1:4" x14ac:dyDescent="0.2">
      <c r="A1749" s="27"/>
      <c r="B1749" s="27"/>
      <c r="C1749" s="27" t="s">
        <v>2941</v>
      </c>
      <c r="D1749" s="27" t="s">
        <v>796</v>
      </c>
    </row>
    <row r="1750" spans="1:4" x14ac:dyDescent="0.2">
      <c r="A1750" s="27"/>
      <c r="B1750" s="27"/>
      <c r="C1750" s="27" t="s">
        <v>2941</v>
      </c>
      <c r="D1750" s="27" t="s">
        <v>1185</v>
      </c>
    </row>
    <row r="1751" spans="1:4" x14ac:dyDescent="0.2">
      <c r="A1751" s="27"/>
      <c r="B1751" s="27"/>
      <c r="C1751" s="27" t="s">
        <v>2941</v>
      </c>
      <c r="D1751" s="27" t="s">
        <v>287</v>
      </c>
    </row>
    <row r="1752" spans="1:4" x14ac:dyDescent="0.2">
      <c r="A1752" s="27" t="s">
        <v>2852</v>
      </c>
      <c r="B1752" s="27" t="s">
        <v>1430</v>
      </c>
      <c r="C1752" s="27" t="s">
        <v>945</v>
      </c>
      <c r="D1752" s="27" t="s">
        <v>287</v>
      </c>
    </row>
    <row r="1753" spans="1:4" x14ac:dyDescent="0.2">
      <c r="A1753" s="27"/>
      <c r="B1753" s="27"/>
      <c r="C1753" s="27" t="s">
        <v>2941</v>
      </c>
      <c r="D1753" s="27" t="s">
        <v>282</v>
      </c>
    </row>
    <row r="1754" spans="1:4" x14ac:dyDescent="0.2">
      <c r="A1754" s="27" t="s">
        <v>2820</v>
      </c>
      <c r="B1754" s="27" t="s">
        <v>268</v>
      </c>
      <c r="C1754" s="27" t="s">
        <v>945</v>
      </c>
      <c r="D1754" s="27" t="s">
        <v>796</v>
      </c>
    </row>
    <row r="1755" spans="1:4" x14ac:dyDescent="0.2">
      <c r="A1755" s="27"/>
      <c r="B1755" s="27"/>
      <c r="C1755" s="27" t="s">
        <v>2941</v>
      </c>
      <c r="D1755" s="27" t="s">
        <v>287</v>
      </c>
    </row>
    <row r="1756" spans="1:4" x14ac:dyDescent="0.2">
      <c r="A1756" s="27"/>
      <c r="B1756" s="27"/>
      <c r="C1756" s="27" t="s">
        <v>2941</v>
      </c>
      <c r="D1756" s="27" t="s">
        <v>282</v>
      </c>
    </row>
    <row r="1757" spans="1:4" x14ac:dyDescent="0.2">
      <c r="A1757" s="27" t="s">
        <v>2841</v>
      </c>
      <c r="B1757" s="27" t="s">
        <v>695</v>
      </c>
      <c r="C1757" s="27" t="s">
        <v>945</v>
      </c>
      <c r="D1757" s="27" t="s">
        <v>796</v>
      </c>
    </row>
    <row r="1758" spans="1:4" x14ac:dyDescent="0.2">
      <c r="A1758" s="27"/>
      <c r="B1758" s="27"/>
      <c r="C1758" s="27" t="s">
        <v>2941</v>
      </c>
      <c r="D1758" s="27" t="s">
        <v>287</v>
      </c>
    </row>
    <row r="1759" spans="1:4" x14ac:dyDescent="0.2">
      <c r="A1759" s="27"/>
      <c r="B1759" s="27"/>
      <c r="C1759" s="27" t="s">
        <v>2941</v>
      </c>
      <c r="D1759" s="27" t="s">
        <v>282</v>
      </c>
    </row>
    <row r="1760" spans="1:4" x14ac:dyDescent="0.2">
      <c r="A1760" s="27" t="s">
        <v>2883</v>
      </c>
      <c r="B1760" s="27" t="s">
        <v>696</v>
      </c>
      <c r="C1760" s="27" t="s">
        <v>945</v>
      </c>
      <c r="D1760" s="27" t="s">
        <v>796</v>
      </c>
    </row>
    <row r="1761" spans="1:4" x14ac:dyDescent="0.2">
      <c r="A1761" s="27"/>
      <c r="B1761" s="27"/>
      <c r="C1761" s="27" t="s">
        <v>2941</v>
      </c>
      <c r="D1761" s="27" t="s">
        <v>287</v>
      </c>
    </row>
    <row r="1762" spans="1:4" x14ac:dyDescent="0.2">
      <c r="A1762" s="27"/>
      <c r="B1762" s="27"/>
      <c r="C1762" s="27" t="s">
        <v>2941</v>
      </c>
      <c r="D1762" s="27" t="s">
        <v>282</v>
      </c>
    </row>
    <row r="1763" spans="1:4" x14ac:dyDescent="0.2">
      <c r="A1763" s="27" t="s">
        <v>2831</v>
      </c>
      <c r="B1763" s="27" t="s">
        <v>270</v>
      </c>
      <c r="C1763" s="27" t="s">
        <v>945</v>
      </c>
      <c r="D1763" s="27" t="s">
        <v>796</v>
      </c>
    </row>
    <row r="1764" spans="1:4" x14ac:dyDescent="0.2">
      <c r="A1764" s="27"/>
      <c r="B1764" s="27"/>
      <c r="C1764" s="27" t="s">
        <v>2941</v>
      </c>
      <c r="D1764" s="27" t="s">
        <v>797</v>
      </c>
    </row>
    <row r="1765" spans="1:4" x14ac:dyDescent="0.2">
      <c r="A1765" s="27"/>
      <c r="B1765" s="27"/>
      <c r="C1765" s="27" t="s">
        <v>2941</v>
      </c>
      <c r="D1765" s="27" t="s">
        <v>282</v>
      </c>
    </row>
    <row r="1766" spans="1:4" x14ac:dyDescent="0.2">
      <c r="A1766" s="27" t="s">
        <v>2801</v>
      </c>
      <c r="B1766" s="27" t="s">
        <v>271</v>
      </c>
      <c r="C1766" s="27" t="s">
        <v>945</v>
      </c>
      <c r="D1766" s="27" t="s">
        <v>800</v>
      </c>
    </row>
    <row r="1767" spans="1:4" x14ac:dyDescent="0.2">
      <c r="A1767" s="27"/>
      <c r="B1767" s="27"/>
      <c r="C1767" s="27" t="s">
        <v>2941</v>
      </c>
      <c r="D1767" s="27" t="s">
        <v>796</v>
      </c>
    </row>
    <row r="1768" spans="1:4" x14ac:dyDescent="0.2">
      <c r="A1768" s="27"/>
      <c r="B1768" s="27"/>
      <c r="C1768" s="27" t="s">
        <v>2941</v>
      </c>
      <c r="D1768" s="27" t="s">
        <v>797</v>
      </c>
    </row>
    <row r="1769" spans="1:4" x14ac:dyDescent="0.2">
      <c r="A1769" s="27"/>
      <c r="B1769" s="27"/>
      <c r="C1769" s="27" t="s">
        <v>2941</v>
      </c>
      <c r="D1769" s="27" t="s">
        <v>798</v>
      </c>
    </row>
    <row r="1770" spans="1:4" x14ac:dyDescent="0.2">
      <c r="A1770" s="27"/>
      <c r="B1770" s="27"/>
      <c r="C1770" s="27" t="s">
        <v>2941</v>
      </c>
      <c r="D1770" s="27" t="s">
        <v>282</v>
      </c>
    </row>
    <row r="1771" spans="1:4" x14ac:dyDescent="0.2">
      <c r="A1771" s="27" t="s">
        <v>2888</v>
      </c>
      <c r="B1771" s="27" t="s">
        <v>351</v>
      </c>
      <c r="C1771" s="27" t="s">
        <v>945</v>
      </c>
      <c r="D1771" s="27" t="s">
        <v>282</v>
      </c>
    </row>
    <row r="1772" spans="1:4" x14ac:dyDescent="0.2">
      <c r="A1772" s="27" t="s">
        <v>2884</v>
      </c>
      <c r="B1772" s="27" t="s">
        <v>352</v>
      </c>
      <c r="C1772" s="27" t="s">
        <v>945</v>
      </c>
      <c r="D1772" s="27" t="s">
        <v>796</v>
      </c>
    </row>
    <row r="1773" spans="1:4" x14ac:dyDescent="0.2">
      <c r="A1773" s="27"/>
      <c r="B1773" s="27"/>
      <c r="C1773" s="27" t="s">
        <v>2941</v>
      </c>
      <c r="D1773" s="27" t="s">
        <v>282</v>
      </c>
    </row>
    <row r="1774" spans="1:4" x14ac:dyDescent="0.2">
      <c r="A1774" s="27" t="s">
        <v>2859</v>
      </c>
      <c r="B1774" s="27" t="s">
        <v>353</v>
      </c>
      <c r="C1774" s="27" t="s">
        <v>945</v>
      </c>
      <c r="D1774" s="27" t="s">
        <v>796</v>
      </c>
    </row>
    <row r="1775" spans="1:4" x14ac:dyDescent="0.2">
      <c r="A1775" s="27"/>
      <c r="B1775" s="27"/>
      <c r="C1775" s="27" t="s">
        <v>2941</v>
      </c>
      <c r="D1775" s="27" t="s">
        <v>282</v>
      </c>
    </row>
    <row r="1776" spans="1:4" x14ac:dyDescent="0.2">
      <c r="A1776" s="27" t="s">
        <v>2913</v>
      </c>
      <c r="B1776" s="27" t="s">
        <v>354</v>
      </c>
      <c r="C1776" s="27" t="s">
        <v>945</v>
      </c>
      <c r="D1776" s="27" t="s">
        <v>282</v>
      </c>
    </row>
    <row r="1777" spans="1:4" x14ac:dyDescent="0.2">
      <c r="A1777" s="27" t="s">
        <v>2871</v>
      </c>
      <c r="B1777" s="27" t="s">
        <v>355</v>
      </c>
      <c r="C1777" s="27" t="s">
        <v>945</v>
      </c>
      <c r="D1777" s="27" t="s">
        <v>282</v>
      </c>
    </row>
    <row r="1778" spans="1:4" x14ac:dyDescent="0.2">
      <c r="A1778" s="27" t="s">
        <v>2885</v>
      </c>
      <c r="B1778" s="27" t="s">
        <v>356</v>
      </c>
      <c r="C1778" s="27" t="s">
        <v>945</v>
      </c>
      <c r="D1778" s="27" t="s">
        <v>282</v>
      </c>
    </row>
    <row r="1779" spans="1:4" x14ac:dyDescent="0.2">
      <c r="A1779" s="27" t="s">
        <v>2893</v>
      </c>
      <c r="B1779" s="27" t="s">
        <v>345</v>
      </c>
      <c r="C1779" s="27" t="s">
        <v>945</v>
      </c>
      <c r="D1779" s="27" t="s">
        <v>282</v>
      </c>
    </row>
    <row r="1780" spans="1:4" x14ac:dyDescent="0.2">
      <c r="A1780" s="27" t="s">
        <v>2911</v>
      </c>
      <c r="B1780" s="27" t="s">
        <v>357</v>
      </c>
      <c r="C1780" s="27" t="s">
        <v>945</v>
      </c>
      <c r="D1780" s="27" t="s">
        <v>282</v>
      </c>
    </row>
    <row r="1781" spans="1:4" x14ac:dyDescent="0.2">
      <c r="A1781" s="27" t="s">
        <v>2903</v>
      </c>
      <c r="B1781" s="27" t="s">
        <v>344</v>
      </c>
      <c r="C1781" s="27" t="s">
        <v>945</v>
      </c>
      <c r="D1781" s="27" t="s">
        <v>282</v>
      </c>
    </row>
    <row r="1782" spans="1:4" x14ac:dyDescent="0.2">
      <c r="A1782" s="27" t="s">
        <v>2837</v>
      </c>
      <c r="B1782" s="27" t="s">
        <v>350</v>
      </c>
      <c r="C1782" s="27" t="s">
        <v>945</v>
      </c>
      <c r="D1782" s="27" t="s">
        <v>282</v>
      </c>
    </row>
    <row r="1783" spans="1:4" x14ac:dyDescent="0.2">
      <c r="A1783" s="27" t="s">
        <v>2824</v>
      </c>
      <c r="B1783" s="27" t="s">
        <v>269</v>
      </c>
      <c r="C1783" s="27" t="s">
        <v>945</v>
      </c>
      <c r="D1783" s="27" t="s">
        <v>796</v>
      </c>
    </row>
    <row r="1784" spans="1:4" x14ac:dyDescent="0.2">
      <c r="A1784" s="27"/>
      <c r="B1784" s="27"/>
      <c r="C1784" s="27" t="s">
        <v>2941</v>
      </c>
      <c r="D1784" s="27" t="s">
        <v>797</v>
      </c>
    </row>
    <row r="1785" spans="1:4" x14ac:dyDescent="0.2">
      <c r="A1785" s="27"/>
      <c r="B1785" s="27"/>
      <c r="C1785" s="27" t="s">
        <v>2941</v>
      </c>
      <c r="D1785" s="27" t="s">
        <v>798</v>
      </c>
    </row>
    <row r="1786" spans="1:4" x14ac:dyDescent="0.2">
      <c r="A1786" s="27"/>
      <c r="B1786" s="27"/>
      <c r="C1786" s="27" t="s">
        <v>2941</v>
      </c>
      <c r="D1786" s="27" t="s">
        <v>282</v>
      </c>
    </row>
    <row r="1787" spans="1:4" x14ac:dyDescent="0.2">
      <c r="A1787" s="27" t="s">
        <v>2872</v>
      </c>
      <c r="B1787" s="27" t="s">
        <v>272</v>
      </c>
      <c r="C1787" s="27" t="s">
        <v>945</v>
      </c>
      <c r="D1787" s="27" t="s">
        <v>796</v>
      </c>
    </row>
    <row r="1788" spans="1:4" x14ac:dyDescent="0.2">
      <c r="A1788" s="27"/>
      <c r="B1788" s="27"/>
      <c r="C1788" s="27" t="s">
        <v>2941</v>
      </c>
      <c r="D1788" s="27" t="s">
        <v>282</v>
      </c>
    </row>
    <row r="1789" spans="1:4" x14ac:dyDescent="0.2">
      <c r="A1789" s="27" t="s">
        <v>2840</v>
      </c>
      <c r="B1789" s="27" t="s">
        <v>507</v>
      </c>
      <c r="C1789" s="27" t="s">
        <v>945</v>
      </c>
      <c r="D1789" s="27" t="s">
        <v>796</v>
      </c>
    </row>
    <row r="1790" spans="1:4" x14ac:dyDescent="0.2">
      <c r="A1790" s="27"/>
      <c r="B1790" s="27"/>
      <c r="C1790" s="27" t="s">
        <v>2941</v>
      </c>
      <c r="D1790" s="27" t="s">
        <v>287</v>
      </c>
    </row>
    <row r="1791" spans="1:4" x14ac:dyDescent="0.2">
      <c r="A1791" s="27"/>
      <c r="B1791" s="27"/>
      <c r="C1791" s="27" t="s">
        <v>2941</v>
      </c>
      <c r="D1791" s="27" t="s">
        <v>282</v>
      </c>
    </row>
    <row r="1792" spans="1:4" x14ac:dyDescent="0.2">
      <c r="A1792" s="27" t="s">
        <v>2897</v>
      </c>
      <c r="B1792" s="27" t="s">
        <v>305</v>
      </c>
      <c r="C1792" s="27" t="s">
        <v>945</v>
      </c>
      <c r="D1792" s="27" t="s">
        <v>282</v>
      </c>
    </row>
    <row r="1793" spans="1:4" x14ac:dyDescent="0.2">
      <c r="A1793" s="27" t="s">
        <v>2921</v>
      </c>
      <c r="B1793" s="27" t="s">
        <v>1428</v>
      </c>
      <c r="C1793" s="27" t="s">
        <v>945</v>
      </c>
      <c r="D1793" s="27" t="s">
        <v>282</v>
      </c>
    </row>
    <row r="1794" spans="1:4" x14ac:dyDescent="0.2">
      <c r="A1794" s="27" t="s">
        <v>2896</v>
      </c>
      <c r="B1794" s="27" t="s">
        <v>1427</v>
      </c>
      <c r="C1794" s="27" t="s">
        <v>945</v>
      </c>
      <c r="D1794" s="27" t="s">
        <v>282</v>
      </c>
    </row>
    <row r="1795" spans="1:4" x14ac:dyDescent="0.2">
      <c r="A1795" s="27" t="s">
        <v>2919</v>
      </c>
      <c r="B1795" s="27" t="s">
        <v>1426</v>
      </c>
      <c r="C1795" s="27" t="s">
        <v>945</v>
      </c>
      <c r="D1795" s="27" t="s">
        <v>282</v>
      </c>
    </row>
    <row r="1796" spans="1:4" x14ac:dyDescent="0.2">
      <c r="A1796" s="27" t="s">
        <v>2807</v>
      </c>
      <c r="B1796" s="27" t="s">
        <v>57</v>
      </c>
      <c r="C1796" s="27" t="s">
        <v>945</v>
      </c>
      <c r="D1796" s="27" t="s">
        <v>796</v>
      </c>
    </row>
    <row r="1797" spans="1:4" x14ac:dyDescent="0.2">
      <c r="A1797" s="27"/>
      <c r="B1797" s="27"/>
      <c r="C1797" s="27" t="s">
        <v>2941</v>
      </c>
      <c r="D1797" s="27" t="s">
        <v>287</v>
      </c>
    </row>
    <row r="1798" spans="1:4" x14ac:dyDescent="0.2">
      <c r="A1798" s="27"/>
      <c r="B1798" s="27"/>
      <c r="C1798" s="27" t="s">
        <v>2941</v>
      </c>
      <c r="D1798" s="27" t="s">
        <v>282</v>
      </c>
    </row>
    <row r="1799" spans="1:4" x14ac:dyDescent="0.2">
      <c r="A1799" s="27" t="s">
        <v>2819</v>
      </c>
      <c r="B1799" s="27" t="s">
        <v>964</v>
      </c>
      <c r="C1799" s="27" t="s">
        <v>945</v>
      </c>
      <c r="D1799" s="27" t="s">
        <v>796</v>
      </c>
    </row>
    <row r="1800" spans="1:4" x14ac:dyDescent="0.2">
      <c r="A1800" s="27"/>
      <c r="B1800" s="27"/>
      <c r="C1800" s="27" t="s">
        <v>2941</v>
      </c>
      <c r="D1800" s="27" t="s">
        <v>798</v>
      </c>
    </row>
    <row r="1801" spans="1:4" x14ac:dyDescent="0.2">
      <c r="A1801" s="27"/>
      <c r="B1801" s="27"/>
      <c r="C1801" s="27" t="s">
        <v>2941</v>
      </c>
      <c r="D1801" s="27" t="s">
        <v>282</v>
      </c>
    </row>
    <row r="1802" spans="1:4" x14ac:dyDescent="0.2">
      <c r="A1802" s="27" t="s">
        <v>2901</v>
      </c>
      <c r="B1802" s="27" t="s">
        <v>1617</v>
      </c>
      <c r="C1802" s="27" t="s">
        <v>945</v>
      </c>
      <c r="D1802" s="27" t="s">
        <v>282</v>
      </c>
    </row>
    <row r="1803" spans="1:4" x14ac:dyDescent="0.2">
      <c r="A1803" s="27" t="s">
        <v>2920</v>
      </c>
      <c r="B1803" s="27" t="s">
        <v>1624</v>
      </c>
      <c r="C1803" s="27" t="s">
        <v>945</v>
      </c>
      <c r="D1803" s="27" t="s">
        <v>282</v>
      </c>
    </row>
    <row r="1804" spans="1:4" x14ac:dyDescent="0.2">
      <c r="A1804" s="27" t="s">
        <v>2916</v>
      </c>
      <c r="B1804" s="27" t="s">
        <v>1625</v>
      </c>
      <c r="C1804" s="27" t="s">
        <v>945</v>
      </c>
      <c r="D1804" s="27" t="s">
        <v>282</v>
      </c>
    </row>
    <row r="1805" spans="1:4" x14ac:dyDescent="0.2">
      <c r="A1805" s="27" t="s">
        <v>2909</v>
      </c>
      <c r="B1805" s="27" t="s">
        <v>1621</v>
      </c>
      <c r="C1805" s="27" t="s">
        <v>945</v>
      </c>
      <c r="D1805" s="27" t="s">
        <v>282</v>
      </c>
    </row>
    <row r="1806" spans="1:4" x14ac:dyDescent="0.2">
      <c r="A1806" s="27" t="s">
        <v>2907</v>
      </c>
      <c r="B1806" s="27" t="s">
        <v>1622</v>
      </c>
      <c r="C1806" s="27" t="s">
        <v>945</v>
      </c>
      <c r="D1806" s="27" t="s">
        <v>282</v>
      </c>
    </row>
    <row r="1807" spans="1:4" x14ac:dyDescent="0.2">
      <c r="A1807" s="27" t="s">
        <v>2910</v>
      </c>
      <c r="B1807" s="27" t="s">
        <v>1615</v>
      </c>
      <c r="C1807" s="27" t="s">
        <v>945</v>
      </c>
      <c r="D1807" s="27" t="s">
        <v>282</v>
      </c>
    </row>
    <row r="1808" spans="1:4" x14ac:dyDescent="0.2">
      <c r="A1808" s="27" t="s">
        <v>2895</v>
      </c>
      <c r="B1808" s="27" t="s">
        <v>1623</v>
      </c>
      <c r="C1808" s="27" t="s">
        <v>945</v>
      </c>
      <c r="D1808" s="27" t="s">
        <v>282</v>
      </c>
    </row>
    <row r="1809" spans="1:4" x14ac:dyDescent="0.2">
      <c r="A1809" s="27" t="s">
        <v>2898</v>
      </c>
      <c r="B1809" s="27" t="s">
        <v>1616</v>
      </c>
      <c r="C1809" s="27" t="s">
        <v>945</v>
      </c>
      <c r="D1809" s="27" t="s">
        <v>282</v>
      </c>
    </row>
    <row r="1810" spans="1:4" x14ac:dyDescent="0.2">
      <c r="A1810" s="27" t="s">
        <v>2906</v>
      </c>
      <c r="B1810" s="27" t="s">
        <v>1626</v>
      </c>
      <c r="C1810" s="27" t="s">
        <v>945</v>
      </c>
      <c r="D1810" s="27" t="s">
        <v>282</v>
      </c>
    </row>
    <row r="1811" spans="1:4" x14ac:dyDescent="0.2">
      <c r="A1811" s="27" t="s">
        <v>2882</v>
      </c>
      <c r="B1811" s="27" t="s">
        <v>1713</v>
      </c>
      <c r="C1811" s="27" t="s">
        <v>945</v>
      </c>
      <c r="D1811" s="27" t="s">
        <v>282</v>
      </c>
    </row>
    <row r="1812" spans="1:4" x14ac:dyDescent="0.2">
      <c r="A1812" s="27" t="s">
        <v>2917</v>
      </c>
      <c r="B1812" s="27" t="s">
        <v>1559</v>
      </c>
      <c r="C1812" s="27" t="s">
        <v>945</v>
      </c>
      <c r="D1812" s="27" t="s">
        <v>282</v>
      </c>
    </row>
    <row r="1813" spans="1:4" x14ac:dyDescent="0.2">
      <c r="A1813" s="27" t="s">
        <v>2892</v>
      </c>
      <c r="B1813" s="27" t="s">
        <v>1425</v>
      </c>
      <c r="C1813" s="27" t="s">
        <v>945</v>
      </c>
      <c r="D1813" s="27" t="s">
        <v>282</v>
      </c>
    </row>
    <row r="1814" spans="1:4" x14ac:dyDescent="0.2">
      <c r="A1814" s="27" t="s">
        <v>2865</v>
      </c>
      <c r="B1814" s="27" t="s">
        <v>1712</v>
      </c>
      <c r="C1814" s="27" t="s">
        <v>945</v>
      </c>
      <c r="D1814" s="27" t="s">
        <v>282</v>
      </c>
    </row>
    <row r="1815" spans="1:4" x14ac:dyDescent="0.2">
      <c r="A1815" s="27" t="s">
        <v>2845</v>
      </c>
      <c r="B1815" s="27" t="s">
        <v>58</v>
      </c>
      <c r="C1815" s="27" t="s">
        <v>945</v>
      </c>
      <c r="D1815" s="27" t="s">
        <v>796</v>
      </c>
    </row>
    <row r="1816" spans="1:4" x14ac:dyDescent="0.2">
      <c r="A1816" s="27"/>
      <c r="B1816" s="27"/>
      <c r="C1816" s="27" t="s">
        <v>2941</v>
      </c>
      <c r="D1816" s="27" t="s">
        <v>287</v>
      </c>
    </row>
    <row r="1817" spans="1:4" x14ac:dyDescent="0.2">
      <c r="A1817" s="27"/>
      <c r="B1817" s="27"/>
      <c r="C1817" s="27" t="s">
        <v>2941</v>
      </c>
      <c r="D1817" s="27" t="s">
        <v>282</v>
      </c>
    </row>
    <row r="1818" spans="1:4" x14ac:dyDescent="0.2">
      <c r="A1818" s="27" t="s">
        <v>2838</v>
      </c>
      <c r="B1818" s="27" t="s">
        <v>597</v>
      </c>
      <c r="C1818" s="27" t="s">
        <v>945</v>
      </c>
      <c r="D1818" s="27" t="s">
        <v>796</v>
      </c>
    </row>
    <row r="1819" spans="1:4" x14ac:dyDescent="0.2">
      <c r="A1819" s="27"/>
      <c r="B1819" s="27"/>
      <c r="C1819" s="27" t="s">
        <v>2941</v>
      </c>
      <c r="D1819" s="27" t="s">
        <v>282</v>
      </c>
    </row>
    <row r="1820" spans="1:4" x14ac:dyDescent="0.2">
      <c r="A1820" s="27" t="s">
        <v>2822</v>
      </c>
      <c r="B1820" s="27" t="s">
        <v>598</v>
      </c>
      <c r="C1820" s="27" t="s">
        <v>945</v>
      </c>
      <c r="D1820" s="27" t="s">
        <v>800</v>
      </c>
    </row>
    <row r="1821" spans="1:4" x14ac:dyDescent="0.2">
      <c r="A1821" s="27"/>
      <c r="B1821" s="27"/>
      <c r="C1821" s="27" t="s">
        <v>2941</v>
      </c>
      <c r="D1821" s="27" t="s">
        <v>796</v>
      </c>
    </row>
    <row r="1822" spans="1:4" x14ac:dyDescent="0.2">
      <c r="A1822" s="27"/>
      <c r="B1822" s="27"/>
      <c r="C1822" s="27" t="s">
        <v>2941</v>
      </c>
      <c r="D1822" s="27" t="s">
        <v>282</v>
      </c>
    </row>
    <row r="1823" spans="1:4" x14ac:dyDescent="0.2">
      <c r="A1823" s="27" t="s">
        <v>2849</v>
      </c>
      <c r="B1823" s="27" t="s">
        <v>599</v>
      </c>
      <c r="C1823" s="27" t="s">
        <v>945</v>
      </c>
      <c r="D1823" s="27" t="s">
        <v>796</v>
      </c>
    </row>
    <row r="1824" spans="1:4" x14ac:dyDescent="0.2">
      <c r="A1824" s="27"/>
      <c r="B1824" s="27"/>
      <c r="C1824" s="27" t="s">
        <v>2941</v>
      </c>
      <c r="D1824" s="27" t="s">
        <v>282</v>
      </c>
    </row>
    <row r="1825" spans="1:4" x14ac:dyDescent="0.2">
      <c r="A1825" s="27" t="s">
        <v>2829</v>
      </c>
      <c r="B1825" s="27" t="s">
        <v>600</v>
      </c>
      <c r="C1825" s="27" t="s">
        <v>945</v>
      </c>
      <c r="D1825" s="27" t="s">
        <v>796</v>
      </c>
    </row>
    <row r="1826" spans="1:4" x14ac:dyDescent="0.2">
      <c r="A1826" s="27"/>
      <c r="B1826" s="27"/>
      <c r="C1826" s="27" t="s">
        <v>2941</v>
      </c>
      <c r="D1826" s="27" t="s">
        <v>282</v>
      </c>
    </row>
    <row r="1827" spans="1:4" x14ac:dyDescent="0.2">
      <c r="A1827" s="27" t="s">
        <v>2839</v>
      </c>
      <c r="B1827" s="27" t="s">
        <v>601</v>
      </c>
      <c r="C1827" s="27" t="s">
        <v>945</v>
      </c>
      <c r="D1827" s="27" t="s">
        <v>796</v>
      </c>
    </row>
    <row r="1828" spans="1:4" x14ac:dyDescent="0.2">
      <c r="A1828" s="27"/>
      <c r="B1828" s="27"/>
      <c r="C1828" s="27" t="s">
        <v>2941</v>
      </c>
      <c r="D1828" s="27" t="s">
        <v>282</v>
      </c>
    </row>
    <row r="1829" spans="1:4" x14ac:dyDescent="0.2">
      <c r="A1829" s="27" t="s">
        <v>2873</v>
      </c>
      <c r="B1829" s="27" t="s">
        <v>602</v>
      </c>
      <c r="C1829" s="27" t="s">
        <v>945</v>
      </c>
      <c r="D1829" s="27" t="s">
        <v>796</v>
      </c>
    </row>
    <row r="1830" spans="1:4" x14ac:dyDescent="0.2">
      <c r="A1830" s="27"/>
      <c r="B1830" s="27"/>
      <c r="C1830" s="27" t="s">
        <v>2941</v>
      </c>
      <c r="D1830" s="27" t="s">
        <v>282</v>
      </c>
    </row>
    <row r="1831" spans="1:4" x14ac:dyDescent="0.2">
      <c r="A1831" s="27" t="s">
        <v>2880</v>
      </c>
      <c r="B1831" s="27" t="s">
        <v>603</v>
      </c>
      <c r="C1831" s="27" t="s">
        <v>945</v>
      </c>
      <c r="D1831" s="27" t="s">
        <v>796</v>
      </c>
    </row>
    <row r="1832" spans="1:4" x14ac:dyDescent="0.2">
      <c r="A1832" s="27"/>
      <c r="B1832" s="27"/>
      <c r="C1832" s="27" t="s">
        <v>2941</v>
      </c>
      <c r="D1832" s="27" t="s">
        <v>282</v>
      </c>
    </row>
    <row r="1833" spans="1:4" x14ac:dyDescent="0.2">
      <c r="A1833" s="27" t="s">
        <v>2834</v>
      </c>
      <c r="B1833" s="27" t="s">
        <v>604</v>
      </c>
      <c r="C1833" s="27" t="s">
        <v>945</v>
      </c>
      <c r="D1833" s="27" t="s">
        <v>796</v>
      </c>
    </row>
    <row r="1834" spans="1:4" x14ac:dyDescent="0.2">
      <c r="A1834" s="27"/>
      <c r="B1834" s="27"/>
      <c r="C1834" s="27" t="s">
        <v>2941</v>
      </c>
      <c r="D1834" s="27" t="s">
        <v>282</v>
      </c>
    </row>
    <row r="1835" spans="1:4" x14ac:dyDescent="0.2">
      <c r="A1835" s="27"/>
      <c r="B1835" s="27"/>
      <c r="C1835" s="27" t="s">
        <v>2941</v>
      </c>
      <c r="D1835" s="27" t="s">
        <v>1062</v>
      </c>
    </row>
    <row r="1836" spans="1:4" x14ac:dyDescent="0.2">
      <c r="A1836" s="27" t="s">
        <v>2860</v>
      </c>
      <c r="B1836" s="27" t="s">
        <v>605</v>
      </c>
      <c r="C1836" s="27" t="s">
        <v>945</v>
      </c>
      <c r="D1836" s="27" t="s">
        <v>796</v>
      </c>
    </row>
    <row r="1837" spans="1:4" x14ac:dyDescent="0.2">
      <c r="A1837" s="27"/>
      <c r="B1837" s="27"/>
      <c r="C1837" s="27" t="s">
        <v>2941</v>
      </c>
      <c r="D1837" s="27" t="s">
        <v>282</v>
      </c>
    </row>
    <row r="1838" spans="1:4" x14ac:dyDescent="0.2">
      <c r="A1838" s="27"/>
      <c r="B1838" s="27"/>
      <c r="C1838" s="27" t="s">
        <v>2941</v>
      </c>
      <c r="D1838" s="27" t="s">
        <v>1062</v>
      </c>
    </row>
    <row r="1839" spans="1:4" x14ac:dyDescent="0.2">
      <c r="A1839" s="27" t="s">
        <v>2854</v>
      </c>
      <c r="B1839" s="27" t="s">
        <v>606</v>
      </c>
      <c r="C1839" s="27" t="s">
        <v>945</v>
      </c>
      <c r="D1839" s="27" t="s">
        <v>800</v>
      </c>
    </row>
    <row r="1840" spans="1:4" x14ac:dyDescent="0.2">
      <c r="A1840" s="27"/>
      <c r="B1840" s="27"/>
      <c r="C1840" s="27" t="s">
        <v>2941</v>
      </c>
      <c r="D1840" s="27" t="s">
        <v>796</v>
      </c>
    </row>
    <row r="1841" spans="1:4" x14ac:dyDescent="0.2">
      <c r="A1841" s="27"/>
      <c r="B1841" s="27"/>
      <c r="C1841" s="27" t="s">
        <v>2941</v>
      </c>
      <c r="D1841" s="27" t="s">
        <v>282</v>
      </c>
    </row>
    <row r="1842" spans="1:4" x14ac:dyDescent="0.2">
      <c r="A1842" s="27" t="s">
        <v>2833</v>
      </c>
      <c r="B1842" s="27" t="s">
        <v>607</v>
      </c>
      <c r="C1842" s="27" t="s">
        <v>945</v>
      </c>
      <c r="D1842" s="27" t="s">
        <v>796</v>
      </c>
    </row>
    <row r="1843" spans="1:4" x14ac:dyDescent="0.2">
      <c r="A1843" s="27"/>
      <c r="B1843" s="27"/>
      <c r="C1843" s="27" t="s">
        <v>2941</v>
      </c>
      <c r="D1843" s="27" t="s">
        <v>282</v>
      </c>
    </row>
    <row r="1844" spans="1:4" x14ac:dyDescent="0.2">
      <c r="A1844" s="27"/>
      <c r="B1844" s="27"/>
      <c r="C1844" s="27" t="s">
        <v>2941</v>
      </c>
      <c r="D1844" s="27" t="s">
        <v>1062</v>
      </c>
    </row>
    <row r="1845" spans="1:4" x14ac:dyDescent="0.2">
      <c r="A1845" s="27" t="s">
        <v>2846</v>
      </c>
      <c r="B1845" s="27" t="s">
        <v>608</v>
      </c>
      <c r="C1845" s="27" t="s">
        <v>945</v>
      </c>
      <c r="D1845" s="27" t="s">
        <v>800</v>
      </c>
    </row>
    <row r="1846" spans="1:4" x14ac:dyDescent="0.2">
      <c r="A1846" s="27"/>
      <c r="B1846" s="27"/>
      <c r="C1846" s="27" t="s">
        <v>2941</v>
      </c>
      <c r="D1846" s="27" t="s">
        <v>796</v>
      </c>
    </row>
    <row r="1847" spans="1:4" x14ac:dyDescent="0.2">
      <c r="A1847" s="27"/>
      <c r="B1847" s="27"/>
      <c r="C1847" s="27" t="s">
        <v>2941</v>
      </c>
      <c r="D1847" s="27" t="s">
        <v>282</v>
      </c>
    </row>
    <row r="1848" spans="1:4" x14ac:dyDescent="0.2">
      <c r="A1848" s="27"/>
      <c r="B1848" s="27"/>
      <c r="C1848" s="27" t="s">
        <v>2941</v>
      </c>
      <c r="D1848" s="27" t="s">
        <v>1062</v>
      </c>
    </row>
    <row r="1849" spans="1:4" x14ac:dyDescent="0.2">
      <c r="A1849" s="27" t="s">
        <v>2862</v>
      </c>
      <c r="B1849" s="27" t="s">
        <v>609</v>
      </c>
      <c r="C1849" s="27" t="s">
        <v>945</v>
      </c>
      <c r="D1849" s="27" t="s">
        <v>796</v>
      </c>
    </row>
    <row r="1850" spans="1:4" x14ac:dyDescent="0.2">
      <c r="A1850" s="27"/>
      <c r="B1850" s="27"/>
      <c r="C1850" s="27" t="s">
        <v>2941</v>
      </c>
      <c r="D1850" s="27" t="s">
        <v>282</v>
      </c>
    </row>
    <row r="1851" spans="1:4" x14ac:dyDescent="0.2">
      <c r="A1851" s="27" t="s">
        <v>2918</v>
      </c>
      <c r="B1851" s="27" t="s">
        <v>610</v>
      </c>
      <c r="C1851" s="27" t="s">
        <v>945</v>
      </c>
      <c r="D1851" s="27" t="s">
        <v>796</v>
      </c>
    </row>
    <row r="1852" spans="1:4" x14ac:dyDescent="0.2">
      <c r="A1852" s="27"/>
      <c r="B1852" s="27"/>
      <c r="C1852" s="27" t="s">
        <v>2941</v>
      </c>
      <c r="D1852" s="27" t="s">
        <v>282</v>
      </c>
    </row>
    <row r="1853" spans="1:4" x14ac:dyDescent="0.2">
      <c r="A1853" s="27" t="s">
        <v>2843</v>
      </c>
      <c r="B1853" s="27" t="s">
        <v>611</v>
      </c>
      <c r="C1853" s="27" t="s">
        <v>945</v>
      </c>
      <c r="D1853" s="27" t="s">
        <v>796</v>
      </c>
    </row>
    <row r="1854" spans="1:4" x14ac:dyDescent="0.2">
      <c r="A1854" s="27"/>
      <c r="B1854" s="27"/>
      <c r="C1854" s="27" t="s">
        <v>2941</v>
      </c>
      <c r="D1854" s="27" t="s">
        <v>282</v>
      </c>
    </row>
    <row r="1855" spans="1:4" x14ac:dyDescent="0.2">
      <c r="A1855" s="27" t="s">
        <v>2827</v>
      </c>
      <c r="B1855" s="27" t="s">
        <v>612</v>
      </c>
      <c r="C1855" s="27" t="s">
        <v>945</v>
      </c>
      <c r="D1855" s="27" t="s">
        <v>796</v>
      </c>
    </row>
    <row r="1856" spans="1:4" x14ac:dyDescent="0.2">
      <c r="A1856" s="27"/>
      <c r="B1856" s="27"/>
      <c r="C1856" s="27" t="s">
        <v>2941</v>
      </c>
      <c r="D1856" s="27" t="s">
        <v>282</v>
      </c>
    </row>
    <row r="1857" spans="1:4" x14ac:dyDescent="0.2">
      <c r="A1857" s="27" t="s">
        <v>2853</v>
      </c>
      <c r="B1857" s="27" t="s">
        <v>613</v>
      </c>
      <c r="C1857" s="27" t="s">
        <v>945</v>
      </c>
      <c r="D1857" s="27" t="s">
        <v>796</v>
      </c>
    </row>
    <row r="1858" spans="1:4" x14ac:dyDescent="0.2">
      <c r="A1858" s="27"/>
      <c r="B1858" s="27"/>
      <c r="C1858" s="27" t="s">
        <v>2941</v>
      </c>
      <c r="D1858" s="27" t="s">
        <v>282</v>
      </c>
    </row>
    <row r="1859" spans="1:4" x14ac:dyDescent="0.2">
      <c r="A1859" s="27" t="s">
        <v>2869</v>
      </c>
      <c r="B1859" s="27" t="s">
        <v>614</v>
      </c>
      <c r="C1859" s="27" t="s">
        <v>945</v>
      </c>
      <c r="D1859" s="27" t="s">
        <v>796</v>
      </c>
    </row>
    <row r="1860" spans="1:4" x14ac:dyDescent="0.2">
      <c r="A1860" s="27"/>
      <c r="B1860" s="27"/>
      <c r="C1860" s="27" t="s">
        <v>2941</v>
      </c>
      <c r="D1860" s="27" t="s">
        <v>282</v>
      </c>
    </row>
    <row r="1861" spans="1:4" x14ac:dyDescent="0.2">
      <c r="A1861" s="27" t="s">
        <v>2856</v>
      </c>
      <c r="B1861" s="27" t="s">
        <v>615</v>
      </c>
      <c r="C1861" s="27" t="s">
        <v>945</v>
      </c>
      <c r="D1861" s="27" t="s">
        <v>796</v>
      </c>
    </row>
    <row r="1862" spans="1:4" x14ac:dyDescent="0.2">
      <c r="A1862" s="27"/>
      <c r="B1862" s="27"/>
      <c r="C1862" s="27" t="s">
        <v>2941</v>
      </c>
      <c r="D1862" s="27" t="s">
        <v>282</v>
      </c>
    </row>
    <row r="1863" spans="1:4" x14ac:dyDescent="0.2">
      <c r="A1863" s="27"/>
      <c r="B1863" s="27"/>
      <c r="C1863" s="27" t="s">
        <v>2941</v>
      </c>
      <c r="D1863" s="27" t="s">
        <v>1062</v>
      </c>
    </row>
    <row r="1864" spans="1:4" x14ac:dyDescent="0.2">
      <c r="A1864" s="27" t="s">
        <v>2851</v>
      </c>
      <c r="B1864" s="27" t="s">
        <v>1431</v>
      </c>
      <c r="C1864" s="27" t="s">
        <v>945</v>
      </c>
      <c r="D1864" s="27" t="s">
        <v>287</v>
      </c>
    </row>
    <row r="1865" spans="1:4" x14ac:dyDescent="0.2">
      <c r="A1865" s="27"/>
      <c r="B1865" s="27"/>
      <c r="C1865" s="27" t="s">
        <v>2941</v>
      </c>
      <c r="D1865" s="27" t="s">
        <v>282</v>
      </c>
    </row>
    <row r="1866" spans="1:4" x14ac:dyDescent="0.2">
      <c r="A1866" s="27" t="s">
        <v>2809</v>
      </c>
      <c r="B1866" s="27" t="s">
        <v>59</v>
      </c>
      <c r="C1866" s="27" t="s">
        <v>945</v>
      </c>
      <c r="D1866" s="27" t="s">
        <v>796</v>
      </c>
    </row>
    <row r="1867" spans="1:4" x14ac:dyDescent="0.2">
      <c r="A1867" s="27"/>
      <c r="B1867" s="27"/>
      <c r="C1867" s="27" t="s">
        <v>2941</v>
      </c>
      <c r="D1867" s="27" t="s">
        <v>287</v>
      </c>
    </row>
    <row r="1868" spans="1:4" x14ac:dyDescent="0.2">
      <c r="A1868" s="27"/>
      <c r="B1868" s="27"/>
      <c r="C1868" s="27" t="s">
        <v>2941</v>
      </c>
      <c r="D1868" s="27" t="s">
        <v>282</v>
      </c>
    </row>
    <row r="1869" spans="1:4" x14ac:dyDescent="0.2">
      <c r="A1869" s="27" t="s">
        <v>2842</v>
      </c>
      <c r="B1869" s="27" t="s">
        <v>60</v>
      </c>
      <c r="C1869" s="27" t="s">
        <v>945</v>
      </c>
      <c r="D1869" s="27" t="s">
        <v>796</v>
      </c>
    </row>
    <row r="1870" spans="1:4" x14ac:dyDescent="0.2">
      <c r="A1870" s="27"/>
      <c r="B1870" s="27"/>
      <c r="C1870" s="27" t="s">
        <v>2941</v>
      </c>
      <c r="D1870" s="27" t="s">
        <v>282</v>
      </c>
    </row>
    <row r="1871" spans="1:4" x14ac:dyDescent="0.2">
      <c r="A1871" s="27" t="s">
        <v>2020</v>
      </c>
      <c r="B1871" s="27" t="s">
        <v>1549</v>
      </c>
      <c r="C1871" s="27" t="s">
        <v>1041</v>
      </c>
      <c r="D1871" s="27" t="s">
        <v>796</v>
      </c>
    </row>
    <row r="1872" spans="1:4" x14ac:dyDescent="0.2">
      <c r="A1872" s="27"/>
      <c r="B1872" s="27"/>
      <c r="C1872" s="27" t="s">
        <v>2941</v>
      </c>
      <c r="D1872" s="27" t="s">
        <v>282</v>
      </c>
    </row>
    <row r="1873" spans="1:4" x14ac:dyDescent="0.2">
      <c r="A1873" s="27" t="s">
        <v>1952</v>
      </c>
      <c r="B1873" s="27" t="s">
        <v>1047</v>
      </c>
      <c r="C1873" s="27" t="s">
        <v>1041</v>
      </c>
      <c r="D1873" s="27" t="s">
        <v>796</v>
      </c>
    </row>
    <row r="1874" spans="1:4" x14ac:dyDescent="0.2">
      <c r="A1874" s="27"/>
      <c r="B1874" s="27"/>
      <c r="C1874" s="27" t="s">
        <v>2941</v>
      </c>
      <c r="D1874" s="27" t="s">
        <v>282</v>
      </c>
    </row>
    <row r="1875" spans="1:4" x14ac:dyDescent="0.2">
      <c r="A1875" s="27" t="s">
        <v>2106</v>
      </c>
      <c r="B1875" s="27" t="s">
        <v>2107</v>
      </c>
      <c r="C1875" s="27" t="s">
        <v>1041</v>
      </c>
      <c r="D1875" s="27" t="s">
        <v>282</v>
      </c>
    </row>
    <row r="1876" spans="1:4" x14ac:dyDescent="0.2">
      <c r="A1876" s="27" t="s">
        <v>2522</v>
      </c>
      <c r="B1876" s="27" t="s">
        <v>1042</v>
      </c>
      <c r="C1876" s="27" t="s">
        <v>1041</v>
      </c>
      <c r="D1876" s="27" t="s">
        <v>796</v>
      </c>
    </row>
    <row r="1877" spans="1:4" x14ac:dyDescent="0.2">
      <c r="A1877" s="27"/>
      <c r="B1877" s="27"/>
      <c r="C1877" s="27" t="s">
        <v>2941</v>
      </c>
      <c r="D1877" s="27" t="s">
        <v>282</v>
      </c>
    </row>
    <row r="1878" spans="1:4" x14ac:dyDescent="0.2">
      <c r="A1878" s="27" t="s">
        <v>1984</v>
      </c>
      <c r="B1878" s="27" t="s">
        <v>1040</v>
      </c>
      <c r="C1878" s="27" t="s">
        <v>1041</v>
      </c>
      <c r="D1878" s="27" t="s">
        <v>796</v>
      </c>
    </row>
    <row r="1879" spans="1:4" x14ac:dyDescent="0.2">
      <c r="A1879" s="27"/>
      <c r="B1879" s="27"/>
      <c r="C1879" s="27" t="s">
        <v>2941</v>
      </c>
      <c r="D1879" s="27" t="s">
        <v>282</v>
      </c>
    </row>
    <row r="1880" spans="1:4" x14ac:dyDescent="0.2">
      <c r="A1880" s="27" t="s">
        <v>1973</v>
      </c>
      <c r="B1880" s="27" t="s">
        <v>1696</v>
      </c>
      <c r="C1880" s="27" t="s">
        <v>1041</v>
      </c>
      <c r="D1880" s="27" t="s">
        <v>796</v>
      </c>
    </row>
    <row r="1881" spans="1:4" x14ac:dyDescent="0.2">
      <c r="A1881" s="27"/>
      <c r="B1881" s="27"/>
      <c r="C1881" s="27" t="s">
        <v>2941</v>
      </c>
      <c r="D1881" s="27" t="s">
        <v>282</v>
      </c>
    </row>
    <row r="1882" spans="1:4" x14ac:dyDescent="0.2">
      <c r="A1882" s="27" t="s">
        <v>2530</v>
      </c>
      <c r="B1882" s="27" t="s">
        <v>551</v>
      </c>
      <c r="C1882" s="27" t="s">
        <v>1417</v>
      </c>
      <c r="D1882" s="27" t="s">
        <v>797</v>
      </c>
    </row>
    <row r="1883" spans="1:4" x14ac:dyDescent="0.2">
      <c r="A1883" s="27" t="s">
        <v>2464</v>
      </c>
      <c r="B1883" s="27" t="s">
        <v>1662</v>
      </c>
      <c r="C1883" s="27" t="s">
        <v>1417</v>
      </c>
      <c r="D1883" s="27" t="s">
        <v>1689</v>
      </c>
    </row>
    <row r="1884" spans="1:4" x14ac:dyDescent="0.2">
      <c r="A1884" s="27" t="s">
        <v>2523</v>
      </c>
      <c r="B1884" s="27" t="s">
        <v>88</v>
      </c>
      <c r="C1884" s="27" t="s">
        <v>946</v>
      </c>
      <c r="D1884" s="27" t="s">
        <v>287</v>
      </c>
    </row>
    <row r="1885" spans="1:4" x14ac:dyDescent="0.2">
      <c r="A1885" s="27" t="s">
        <v>2456</v>
      </c>
      <c r="B1885" s="27" t="s">
        <v>89</v>
      </c>
      <c r="C1885" s="27" t="s">
        <v>946</v>
      </c>
      <c r="D1885" s="27" t="s">
        <v>796</v>
      </c>
    </row>
    <row r="1886" spans="1:4" x14ac:dyDescent="0.2">
      <c r="A1886" s="27"/>
      <c r="B1886" s="27"/>
      <c r="C1886" s="27" t="s">
        <v>2941</v>
      </c>
      <c r="D1886" s="27" t="s">
        <v>797</v>
      </c>
    </row>
    <row r="1887" spans="1:4" x14ac:dyDescent="0.2">
      <c r="A1887" s="27"/>
      <c r="B1887" s="27"/>
      <c r="C1887" s="27" t="s">
        <v>2941</v>
      </c>
      <c r="D1887" s="27" t="s">
        <v>798</v>
      </c>
    </row>
    <row r="1888" spans="1:4" x14ac:dyDescent="0.2">
      <c r="A1888" s="27"/>
      <c r="B1888" s="27"/>
      <c r="C1888" s="27" t="s">
        <v>2941</v>
      </c>
      <c r="D1888" s="27" t="s">
        <v>1062</v>
      </c>
    </row>
    <row r="1889" spans="1:4" x14ac:dyDescent="0.2">
      <c r="A1889" s="27" t="s">
        <v>2483</v>
      </c>
      <c r="B1889" s="27" t="s">
        <v>432</v>
      </c>
      <c r="C1889" s="27" t="s">
        <v>946</v>
      </c>
      <c r="D1889" s="27" t="s">
        <v>287</v>
      </c>
    </row>
    <row r="1890" spans="1:4" x14ac:dyDescent="0.2">
      <c r="A1890" s="27" t="s">
        <v>2576</v>
      </c>
      <c r="B1890" s="27" t="s">
        <v>87</v>
      </c>
      <c r="C1890" s="27" t="s">
        <v>946</v>
      </c>
      <c r="D1890" s="27" t="s">
        <v>287</v>
      </c>
    </row>
    <row r="1891" spans="1:4" x14ac:dyDescent="0.2">
      <c r="A1891" s="27" t="s">
        <v>2535</v>
      </c>
      <c r="B1891" s="27" t="s">
        <v>90</v>
      </c>
      <c r="C1891" s="27" t="s">
        <v>946</v>
      </c>
      <c r="D1891" s="27" t="s">
        <v>287</v>
      </c>
    </row>
    <row r="1892" spans="1:4" x14ac:dyDescent="0.2">
      <c r="A1892" s="27" t="s">
        <v>2520</v>
      </c>
      <c r="B1892" s="27" t="s">
        <v>86</v>
      </c>
      <c r="C1892" s="27" t="s">
        <v>946</v>
      </c>
      <c r="D1892" s="27" t="s">
        <v>287</v>
      </c>
    </row>
    <row r="1893" spans="1:4" x14ac:dyDescent="0.2">
      <c r="A1893" s="27" t="s">
        <v>2531</v>
      </c>
      <c r="B1893" s="27" t="s">
        <v>91</v>
      </c>
      <c r="C1893" s="27" t="s">
        <v>946</v>
      </c>
      <c r="D1893" s="27" t="s">
        <v>287</v>
      </c>
    </row>
    <row r="1894" spans="1:4" x14ac:dyDescent="0.2">
      <c r="A1894" s="27" t="s">
        <v>2534</v>
      </c>
      <c r="B1894" s="27" t="s">
        <v>92</v>
      </c>
      <c r="C1894" s="27" t="s">
        <v>946</v>
      </c>
      <c r="D1894" s="27" t="s">
        <v>287</v>
      </c>
    </row>
    <row r="1895" spans="1:4" x14ac:dyDescent="0.2">
      <c r="A1895" s="27" t="s">
        <v>2479</v>
      </c>
      <c r="B1895" s="27" t="s">
        <v>93</v>
      </c>
      <c r="C1895" s="27" t="s">
        <v>946</v>
      </c>
      <c r="D1895" s="27" t="s">
        <v>287</v>
      </c>
    </row>
    <row r="1896" spans="1:4" x14ac:dyDescent="0.2">
      <c r="A1896" s="27" t="s">
        <v>2506</v>
      </c>
      <c r="B1896" s="27" t="s">
        <v>94</v>
      </c>
      <c r="C1896" s="27" t="s">
        <v>946</v>
      </c>
      <c r="D1896" s="27" t="s">
        <v>287</v>
      </c>
    </row>
    <row r="1897" spans="1:4" x14ac:dyDescent="0.2">
      <c r="A1897" s="27" t="s">
        <v>2519</v>
      </c>
      <c r="B1897" s="27" t="s">
        <v>95</v>
      </c>
      <c r="C1897" s="27" t="s">
        <v>946</v>
      </c>
      <c r="D1897" s="27" t="s">
        <v>287</v>
      </c>
    </row>
    <row r="1898" spans="1:4" x14ac:dyDescent="0.2">
      <c r="A1898" s="27" t="s">
        <v>2565</v>
      </c>
      <c r="B1898" s="27" t="s">
        <v>96</v>
      </c>
      <c r="C1898" s="27" t="s">
        <v>946</v>
      </c>
      <c r="D1898" s="27" t="s">
        <v>287</v>
      </c>
    </row>
    <row r="1899" spans="1:4" x14ac:dyDescent="0.2">
      <c r="A1899" s="27" t="s">
        <v>1094</v>
      </c>
      <c r="B1899" s="27" t="s">
        <v>62</v>
      </c>
      <c r="C1899" s="27" t="s">
        <v>524</v>
      </c>
      <c r="D1899" s="27" t="s">
        <v>1187</v>
      </c>
    </row>
    <row r="1900" spans="1:4" x14ac:dyDescent="0.2">
      <c r="A1900" s="27"/>
      <c r="B1900" s="27"/>
      <c r="C1900" s="27" t="s">
        <v>2941</v>
      </c>
      <c r="D1900" s="27" t="s">
        <v>796</v>
      </c>
    </row>
    <row r="1901" spans="1:4" x14ac:dyDescent="0.2">
      <c r="A1901" s="27" t="s">
        <v>1095</v>
      </c>
      <c r="B1901" s="27" t="s">
        <v>63</v>
      </c>
      <c r="C1901" s="27" t="s">
        <v>524</v>
      </c>
      <c r="D1901" s="27" t="s">
        <v>1187</v>
      </c>
    </row>
    <row r="1902" spans="1:4" x14ac:dyDescent="0.2">
      <c r="A1902" s="27"/>
      <c r="B1902" s="27"/>
      <c r="C1902" s="27" t="s">
        <v>2941</v>
      </c>
      <c r="D1902" s="27" t="s">
        <v>796</v>
      </c>
    </row>
    <row r="1903" spans="1:4" x14ac:dyDescent="0.2">
      <c r="A1903" s="27" t="s">
        <v>522</v>
      </c>
      <c r="B1903" s="27" t="s">
        <v>64</v>
      </c>
      <c r="C1903" s="27" t="s">
        <v>524</v>
      </c>
      <c r="D1903" s="27" t="s">
        <v>1187</v>
      </c>
    </row>
    <row r="1904" spans="1:4" x14ac:dyDescent="0.2">
      <c r="A1904" s="27"/>
      <c r="B1904" s="27"/>
      <c r="C1904" s="27" t="s">
        <v>2941</v>
      </c>
      <c r="D1904" s="27" t="s">
        <v>796</v>
      </c>
    </row>
    <row r="1905" spans="1:4" x14ac:dyDescent="0.2">
      <c r="A1905" s="27" t="s">
        <v>521</v>
      </c>
      <c r="B1905" s="27" t="s">
        <v>65</v>
      </c>
      <c r="C1905" s="27" t="s">
        <v>524</v>
      </c>
      <c r="D1905" s="27" t="s">
        <v>1187</v>
      </c>
    </row>
    <row r="1906" spans="1:4" x14ac:dyDescent="0.2">
      <c r="A1906" s="27" t="s">
        <v>523</v>
      </c>
      <c r="B1906" s="27" t="s">
        <v>66</v>
      </c>
      <c r="C1906" s="27" t="s">
        <v>524</v>
      </c>
      <c r="D1906" s="27" t="s">
        <v>1187</v>
      </c>
    </row>
    <row r="1907" spans="1:4" x14ac:dyDescent="0.2">
      <c r="A1907" s="27" t="s">
        <v>520</v>
      </c>
      <c r="B1907" s="27" t="s">
        <v>67</v>
      </c>
      <c r="C1907" s="27" t="s">
        <v>524</v>
      </c>
      <c r="D1907" s="27" t="s">
        <v>1187</v>
      </c>
    </row>
    <row r="1908" spans="1:4" x14ac:dyDescent="0.2">
      <c r="A1908" s="27" t="s">
        <v>1142</v>
      </c>
      <c r="B1908" s="27" t="s">
        <v>1143</v>
      </c>
      <c r="C1908" s="27" t="s">
        <v>524</v>
      </c>
      <c r="D1908" s="27" t="s">
        <v>1187</v>
      </c>
    </row>
    <row r="1909" spans="1:4" x14ac:dyDescent="0.2">
      <c r="A1909" s="27" t="s">
        <v>1141</v>
      </c>
      <c r="B1909" s="27" t="s">
        <v>1301</v>
      </c>
      <c r="C1909" s="27" t="s">
        <v>524</v>
      </c>
      <c r="D1909" s="27" t="s">
        <v>1187</v>
      </c>
    </row>
    <row r="1910" spans="1:4" x14ac:dyDescent="0.2">
      <c r="A1910" s="27" t="s">
        <v>519</v>
      </c>
      <c r="B1910" s="27" t="s">
        <v>61</v>
      </c>
      <c r="C1910" s="27" t="s">
        <v>524</v>
      </c>
      <c r="D1910" s="27" t="s">
        <v>1187</v>
      </c>
    </row>
    <row r="1911" spans="1:4" x14ac:dyDescent="0.2">
      <c r="A1911" s="27"/>
      <c r="B1911" s="27"/>
      <c r="C1911" s="27" t="s">
        <v>2941</v>
      </c>
      <c r="D1911" s="27" t="s">
        <v>796</v>
      </c>
    </row>
    <row r="1912" spans="1:4" x14ac:dyDescent="0.2">
      <c r="A1912" s="27" t="s">
        <v>518</v>
      </c>
      <c r="B1912" s="27" t="s">
        <v>68</v>
      </c>
      <c r="C1912" s="27" t="s">
        <v>524</v>
      </c>
      <c r="D1912" s="27" t="s">
        <v>1187</v>
      </c>
    </row>
    <row r="1913" spans="1:4" x14ac:dyDescent="0.2">
      <c r="A1913" s="27" t="s">
        <v>517</v>
      </c>
      <c r="B1913" s="27" t="s">
        <v>69</v>
      </c>
      <c r="C1913" s="27" t="s">
        <v>524</v>
      </c>
      <c r="D1913" s="27" t="s">
        <v>1187</v>
      </c>
    </row>
    <row r="1914" spans="1:4" x14ac:dyDescent="0.2">
      <c r="A1914" s="27" t="s">
        <v>2462</v>
      </c>
      <c r="B1914" s="27" t="s">
        <v>876</v>
      </c>
      <c r="C1914" s="27" t="s">
        <v>524</v>
      </c>
      <c r="D1914" s="27" t="s">
        <v>1187</v>
      </c>
    </row>
    <row r="1915" spans="1:4" x14ac:dyDescent="0.2">
      <c r="A1915" s="27" t="s">
        <v>2718</v>
      </c>
      <c r="B1915" s="27" t="s">
        <v>2712</v>
      </c>
      <c r="C1915" s="27" t="s">
        <v>941</v>
      </c>
      <c r="D1915" s="27" t="s">
        <v>797</v>
      </c>
    </row>
    <row r="1916" spans="1:4" x14ac:dyDescent="0.2">
      <c r="A1916" s="27"/>
      <c r="B1916" s="27"/>
      <c r="C1916" s="27" t="s">
        <v>2941</v>
      </c>
      <c r="D1916" s="27" t="s">
        <v>287</v>
      </c>
    </row>
    <row r="1917" spans="1:4" x14ac:dyDescent="0.2">
      <c r="A1917" s="27" t="s">
        <v>2488</v>
      </c>
      <c r="B1917" s="27" t="s">
        <v>398</v>
      </c>
      <c r="C1917" s="27" t="s">
        <v>941</v>
      </c>
      <c r="D1917" s="27" t="s">
        <v>796</v>
      </c>
    </row>
    <row r="1918" spans="1:4" x14ac:dyDescent="0.2">
      <c r="A1918" s="27"/>
      <c r="B1918" s="27"/>
      <c r="C1918" s="27" t="s">
        <v>2941</v>
      </c>
      <c r="D1918" s="27" t="s">
        <v>797</v>
      </c>
    </row>
    <row r="1919" spans="1:4" x14ac:dyDescent="0.2">
      <c r="A1919" s="27"/>
      <c r="B1919" s="27"/>
      <c r="C1919" s="27" t="s">
        <v>2941</v>
      </c>
      <c r="D1919" s="27" t="s">
        <v>798</v>
      </c>
    </row>
    <row r="1920" spans="1:4" x14ac:dyDescent="0.2">
      <c r="A1920" s="27" t="s">
        <v>2439</v>
      </c>
      <c r="B1920" s="27" t="s">
        <v>313</v>
      </c>
      <c r="C1920" s="27" t="s">
        <v>941</v>
      </c>
      <c r="D1920" s="27" t="s">
        <v>796</v>
      </c>
    </row>
    <row r="1921" spans="1:4" x14ac:dyDescent="0.2">
      <c r="A1921" s="27"/>
      <c r="B1921" s="27"/>
      <c r="C1921" s="27" t="s">
        <v>2941</v>
      </c>
      <c r="D1921" s="27" t="s">
        <v>797</v>
      </c>
    </row>
    <row r="1922" spans="1:4" x14ac:dyDescent="0.2">
      <c r="A1922" s="27"/>
      <c r="B1922" s="27"/>
      <c r="C1922" s="27" t="s">
        <v>2941</v>
      </c>
      <c r="D1922" s="27" t="s">
        <v>798</v>
      </c>
    </row>
    <row r="1923" spans="1:4" x14ac:dyDescent="0.2">
      <c r="A1923" s="27" t="s">
        <v>2432</v>
      </c>
      <c r="B1923" s="27" t="s">
        <v>136</v>
      </c>
      <c r="C1923" s="27" t="s">
        <v>941</v>
      </c>
      <c r="D1923" s="27" t="s">
        <v>796</v>
      </c>
    </row>
    <row r="1924" spans="1:4" x14ac:dyDescent="0.2">
      <c r="A1924" s="27"/>
      <c r="B1924" s="27"/>
      <c r="C1924" s="27" t="s">
        <v>2941</v>
      </c>
      <c r="D1924" s="27" t="s">
        <v>1689</v>
      </c>
    </row>
    <row r="1925" spans="1:4" x14ac:dyDescent="0.2">
      <c r="A1925" s="27" t="s">
        <v>2719</v>
      </c>
      <c r="B1925" s="27" t="s">
        <v>2713</v>
      </c>
      <c r="C1925" s="27" t="s">
        <v>941</v>
      </c>
      <c r="D1925" s="27" t="s">
        <v>1689</v>
      </c>
    </row>
    <row r="1926" spans="1:4" x14ac:dyDescent="0.2">
      <c r="A1926" s="27" t="s">
        <v>2494</v>
      </c>
      <c r="B1926" s="27" t="s">
        <v>1303</v>
      </c>
      <c r="C1926" s="27" t="s">
        <v>941</v>
      </c>
      <c r="D1926" s="27" t="s">
        <v>796</v>
      </c>
    </row>
    <row r="1927" spans="1:4" x14ac:dyDescent="0.2">
      <c r="A1927" s="27"/>
      <c r="B1927" s="27"/>
      <c r="C1927" s="27" t="s">
        <v>2941</v>
      </c>
      <c r="D1927" s="27" t="s">
        <v>797</v>
      </c>
    </row>
    <row r="1928" spans="1:4" x14ac:dyDescent="0.2">
      <c r="A1928" s="27"/>
      <c r="B1928" s="27"/>
      <c r="C1928" s="27" t="s">
        <v>2941</v>
      </c>
      <c r="D1928" s="27" t="s">
        <v>287</v>
      </c>
    </row>
    <row r="1929" spans="1:4" x14ac:dyDescent="0.2">
      <c r="A1929" s="27" t="s">
        <v>2466</v>
      </c>
      <c r="B1929" s="27" t="s">
        <v>314</v>
      </c>
      <c r="C1929" s="27" t="s">
        <v>941</v>
      </c>
      <c r="D1929" s="27" t="s">
        <v>796</v>
      </c>
    </row>
    <row r="1930" spans="1:4" x14ac:dyDescent="0.2">
      <c r="A1930" s="27"/>
      <c r="B1930" s="27"/>
      <c r="C1930" s="27" t="s">
        <v>2941</v>
      </c>
      <c r="D1930" s="27" t="s">
        <v>797</v>
      </c>
    </row>
    <row r="1931" spans="1:4" x14ac:dyDescent="0.2">
      <c r="A1931" s="27"/>
      <c r="B1931" s="27"/>
      <c r="C1931" s="27" t="s">
        <v>2941</v>
      </c>
      <c r="D1931" s="27" t="s">
        <v>287</v>
      </c>
    </row>
    <row r="1932" spans="1:4" x14ac:dyDescent="0.2">
      <c r="A1932" s="27" t="s">
        <v>2545</v>
      </c>
      <c r="B1932" s="27" t="s">
        <v>1556</v>
      </c>
      <c r="C1932" s="27" t="s">
        <v>941</v>
      </c>
      <c r="D1932" s="27" t="s">
        <v>1472</v>
      </c>
    </row>
    <row r="1933" spans="1:4" x14ac:dyDescent="0.2">
      <c r="A1933" s="27" t="s">
        <v>2478</v>
      </c>
      <c r="B1933" s="27" t="s">
        <v>317</v>
      </c>
      <c r="C1933" s="27" t="s">
        <v>941</v>
      </c>
      <c r="D1933" s="27" t="s">
        <v>796</v>
      </c>
    </row>
    <row r="1934" spans="1:4" x14ac:dyDescent="0.2">
      <c r="A1934" s="27"/>
      <c r="B1934" s="27"/>
      <c r="C1934" s="27" t="s">
        <v>2941</v>
      </c>
      <c r="D1934" s="27" t="s">
        <v>798</v>
      </c>
    </row>
    <row r="1935" spans="1:4" x14ac:dyDescent="0.2">
      <c r="A1935" s="27"/>
      <c r="B1935" s="27"/>
      <c r="C1935" s="27" t="s">
        <v>2941</v>
      </c>
      <c r="D1935" s="27" t="s">
        <v>287</v>
      </c>
    </row>
    <row r="1936" spans="1:4" x14ac:dyDescent="0.2">
      <c r="A1936" s="27"/>
      <c r="B1936" s="27"/>
      <c r="C1936" s="27" t="s">
        <v>2941</v>
      </c>
      <c r="D1936" s="27" t="s">
        <v>1689</v>
      </c>
    </row>
    <row r="1937" spans="1:4" x14ac:dyDescent="0.2">
      <c r="A1937" s="27" t="s">
        <v>2453</v>
      </c>
      <c r="B1937" s="27" t="s">
        <v>319</v>
      </c>
      <c r="C1937" s="27" t="s">
        <v>941</v>
      </c>
      <c r="D1937" s="27" t="s">
        <v>796</v>
      </c>
    </row>
    <row r="1938" spans="1:4" x14ac:dyDescent="0.2">
      <c r="A1938" s="27"/>
      <c r="B1938" s="27"/>
      <c r="C1938" s="27" t="s">
        <v>2941</v>
      </c>
      <c r="D1938" s="27" t="s">
        <v>797</v>
      </c>
    </row>
    <row r="1939" spans="1:4" x14ac:dyDescent="0.2">
      <c r="A1939" s="27" t="s">
        <v>2455</v>
      </c>
      <c r="B1939" s="27" t="s">
        <v>316</v>
      </c>
      <c r="C1939" s="27" t="s">
        <v>941</v>
      </c>
      <c r="D1939" s="27" t="s">
        <v>796</v>
      </c>
    </row>
    <row r="1940" spans="1:4" x14ac:dyDescent="0.2">
      <c r="A1940" s="27"/>
      <c r="B1940" s="27"/>
      <c r="C1940" s="27" t="s">
        <v>2941</v>
      </c>
      <c r="D1940" s="27" t="s">
        <v>1689</v>
      </c>
    </row>
    <row r="1941" spans="1:4" x14ac:dyDescent="0.2">
      <c r="A1941" s="27" t="s">
        <v>2526</v>
      </c>
      <c r="B1941" s="27" t="s">
        <v>1418</v>
      </c>
      <c r="C1941" s="27" t="s">
        <v>941</v>
      </c>
      <c r="D1941" s="27" t="s">
        <v>1472</v>
      </c>
    </row>
    <row r="1942" spans="1:4" x14ac:dyDescent="0.2">
      <c r="A1942" s="27" t="s">
        <v>2481</v>
      </c>
      <c r="B1942" s="27" t="s">
        <v>315</v>
      </c>
      <c r="C1942" s="27" t="s">
        <v>941</v>
      </c>
      <c r="D1942" s="27" t="s">
        <v>796</v>
      </c>
    </row>
    <row r="1943" spans="1:4" x14ac:dyDescent="0.2">
      <c r="A1943" s="27"/>
      <c r="B1943" s="27"/>
      <c r="C1943" s="27" t="s">
        <v>2941</v>
      </c>
      <c r="D1943" s="27" t="s">
        <v>1689</v>
      </c>
    </row>
    <row r="1944" spans="1:4" x14ac:dyDescent="0.2">
      <c r="A1944" s="27" t="s">
        <v>2609</v>
      </c>
      <c r="B1944" s="27" t="s">
        <v>2610</v>
      </c>
      <c r="C1944" s="27" t="s">
        <v>941</v>
      </c>
      <c r="D1944" s="27" t="s">
        <v>796</v>
      </c>
    </row>
    <row r="1945" spans="1:4" x14ac:dyDescent="0.2">
      <c r="A1945" s="27"/>
      <c r="B1945" s="27"/>
      <c r="C1945" s="27" t="s">
        <v>2941</v>
      </c>
      <c r="D1945" s="27" t="s">
        <v>1689</v>
      </c>
    </row>
    <row r="1946" spans="1:4" x14ac:dyDescent="0.2">
      <c r="A1946" s="27" t="s">
        <v>2490</v>
      </c>
      <c r="B1946" s="27" t="s">
        <v>1304</v>
      </c>
      <c r="C1946" s="27" t="s">
        <v>941</v>
      </c>
      <c r="D1946" s="27" t="s">
        <v>796</v>
      </c>
    </row>
    <row r="1947" spans="1:4" x14ac:dyDescent="0.2">
      <c r="A1947" s="27"/>
      <c r="B1947" s="27"/>
      <c r="C1947" s="27" t="s">
        <v>2941</v>
      </c>
      <c r="D1947" s="27" t="s">
        <v>798</v>
      </c>
    </row>
    <row r="1948" spans="1:4" x14ac:dyDescent="0.2">
      <c r="A1948" s="27"/>
      <c r="B1948" s="27"/>
      <c r="C1948" s="27" t="s">
        <v>2941</v>
      </c>
      <c r="D1948" s="27" t="s">
        <v>1689</v>
      </c>
    </row>
    <row r="1949" spans="1:4" x14ac:dyDescent="0.2">
      <c r="A1949" s="27" t="s">
        <v>2429</v>
      </c>
      <c r="B1949" s="27" t="s">
        <v>261</v>
      </c>
      <c r="C1949" s="27" t="s">
        <v>941</v>
      </c>
      <c r="D1949" s="27" t="s">
        <v>796</v>
      </c>
    </row>
    <row r="1950" spans="1:4" x14ac:dyDescent="0.2">
      <c r="A1950" s="27"/>
      <c r="B1950" s="27"/>
      <c r="C1950" s="27" t="s">
        <v>2941</v>
      </c>
      <c r="D1950" s="27" t="s">
        <v>1689</v>
      </c>
    </row>
    <row r="1951" spans="1:4" x14ac:dyDescent="0.2">
      <c r="A1951" s="27" t="s">
        <v>2449</v>
      </c>
      <c r="B1951" s="27" t="s">
        <v>267</v>
      </c>
      <c r="C1951" s="27" t="s">
        <v>941</v>
      </c>
      <c r="D1951" s="27" t="s">
        <v>796</v>
      </c>
    </row>
    <row r="1952" spans="1:4" x14ac:dyDescent="0.2">
      <c r="A1952" s="27"/>
      <c r="B1952" s="27"/>
      <c r="C1952" s="27" t="s">
        <v>2941</v>
      </c>
      <c r="D1952" s="27" t="s">
        <v>1689</v>
      </c>
    </row>
    <row r="1953" spans="1:4" x14ac:dyDescent="0.2">
      <c r="A1953" s="27" t="s">
        <v>2430</v>
      </c>
      <c r="B1953" s="27" t="s">
        <v>265</v>
      </c>
      <c r="C1953" s="27" t="s">
        <v>941</v>
      </c>
      <c r="D1953" s="27" t="s">
        <v>796</v>
      </c>
    </row>
    <row r="1954" spans="1:4" x14ac:dyDescent="0.2">
      <c r="A1954" s="27"/>
      <c r="B1954" s="27"/>
      <c r="C1954" s="27" t="s">
        <v>2941</v>
      </c>
      <c r="D1954" s="27" t="s">
        <v>1689</v>
      </c>
    </row>
    <row r="1955" spans="1:4" x14ac:dyDescent="0.2">
      <c r="A1955" s="27" t="s">
        <v>2434</v>
      </c>
      <c r="B1955" s="27" t="s">
        <v>260</v>
      </c>
      <c r="C1955" s="27" t="s">
        <v>941</v>
      </c>
      <c r="D1955" s="27" t="s">
        <v>796</v>
      </c>
    </row>
    <row r="1956" spans="1:4" x14ac:dyDescent="0.2">
      <c r="A1956" s="27"/>
      <c r="B1956" s="27"/>
      <c r="C1956" s="27" t="s">
        <v>2941</v>
      </c>
      <c r="D1956" s="27" t="s">
        <v>1689</v>
      </c>
    </row>
    <row r="1957" spans="1:4" x14ac:dyDescent="0.2">
      <c r="A1957" s="27" t="s">
        <v>2438</v>
      </c>
      <c r="B1957" s="27" t="s">
        <v>259</v>
      </c>
      <c r="C1957" s="27" t="s">
        <v>941</v>
      </c>
      <c r="D1957" s="27" t="s">
        <v>796</v>
      </c>
    </row>
    <row r="1958" spans="1:4" x14ac:dyDescent="0.2">
      <c r="A1958" s="27"/>
      <c r="B1958" s="27"/>
      <c r="C1958" s="27" t="s">
        <v>2941</v>
      </c>
      <c r="D1958" s="27" t="s">
        <v>1689</v>
      </c>
    </row>
    <row r="1959" spans="1:4" x14ac:dyDescent="0.2">
      <c r="A1959" s="27" t="s">
        <v>2508</v>
      </c>
      <c r="B1959" s="27" t="s">
        <v>258</v>
      </c>
      <c r="C1959" s="27" t="s">
        <v>941</v>
      </c>
      <c r="D1959" s="27" t="s">
        <v>796</v>
      </c>
    </row>
    <row r="1960" spans="1:4" x14ac:dyDescent="0.2">
      <c r="A1960" s="27"/>
      <c r="B1960" s="27"/>
      <c r="C1960" s="27" t="s">
        <v>2941</v>
      </c>
      <c r="D1960" s="27" t="s">
        <v>1689</v>
      </c>
    </row>
    <row r="1961" spans="1:4" x14ac:dyDescent="0.2">
      <c r="A1961" s="27" t="s">
        <v>2452</v>
      </c>
      <c r="B1961" s="27" t="s">
        <v>257</v>
      </c>
      <c r="C1961" s="27" t="s">
        <v>941</v>
      </c>
      <c r="D1961" s="27" t="s">
        <v>796</v>
      </c>
    </row>
    <row r="1962" spans="1:4" x14ac:dyDescent="0.2">
      <c r="A1962" s="27"/>
      <c r="B1962" s="27"/>
      <c r="C1962" s="27" t="s">
        <v>2941</v>
      </c>
      <c r="D1962" s="27" t="s">
        <v>1689</v>
      </c>
    </row>
    <row r="1963" spans="1:4" x14ac:dyDescent="0.2">
      <c r="A1963" s="27" t="s">
        <v>2493</v>
      </c>
      <c r="B1963" s="27" t="s">
        <v>251</v>
      </c>
      <c r="C1963" s="27" t="s">
        <v>941</v>
      </c>
      <c r="D1963" s="27" t="s">
        <v>796</v>
      </c>
    </row>
    <row r="1964" spans="1:4" x14ac:dyDescent="0.2">
      <c r="A1964" s="27"/>
      <c r="B1964" s="27"/>
      <c r="C1964" s="27" t="s">
        <v>2941</v>
      </c>
      <c r="D1964" s="27" t="s">
        <v>1689</v>
      </c>
    </row>
    <row r="1965" spans="1:4" x14ac:dyDescent="0.2">
      <c r="A1965" s="27" t="s">
        <v>2410</v>
      </c>
      <c r="B1965" s="27" t="s">
        <v>252</v>
      </c>
      <c r="C1965" s="27" t="s">
        <v>941</v>
      </c>
      <c r="D1965" s="27" t="s">
        <v>796</v>
      </c>
    </row>
    <row r="1966" spans="1:4" x14ac:dyDescent="0.2">
      <c r="A1966" s="27"/>
      <c r="B1966" s="27"/>
      <c r="C1966" s="27" t="s">
        <v>2941</v>
      </c>
      <c r="D1966" s="27" t="s">
        <v>1689</v>
      </c>
    </row>
    <row r="1967" spans="1:4" x14ac:dyDescent="0.2">
      <c r="A1967" s="27" t="s">
        <v>2540</v>
      </c>
      <c r="B1967" s="27" t="s">
        <v>263</v>
      </c>
      <c r="C1967" s="27" t="s">
        <v>941</v>
      </c>
      <c r="D1967" s="27" t="s">
        <v>796</v>
      </c>
    </row>
    <row r="1968" spans="1:4" x14ac:dyDescent="0.2">
      <c r="A1968" s="27"/>
      <c r="B1968" s="27"/>
      <c r="C1968" s="27" t="s">
        <v>2941</v>
      </c>
      <c r="D1968" s="27" t="s">
        <v>1689</v>
      </c>
    </row>
    <row r="1969" spans="1:4" x14ac:dyDescent="0.2">
      <c r="A1969" s="27" t="s">
        <v>2555</v>
      </c>
      <c r="B1969" s="27" t="s">
        <v>256</v>
      </c>
      <c r="C1969" s="27" t="s">
        <v>941</v>
      </c>
      <c r="D1969" s="27" t="s">
        <v>796</v>
      </c>
    </row>
    <row r="1970" spans="1:4" x14ac:dyDescent="0.2">
      <c r="A1970" s="27"/>
      <c r="B1970" s="27"/>
      <c r="C1970" s="27" t="s">
        <v>2941</v>
      </c>
      <c r="D1970" s="27" t="s">
        <v>1689</v>
      </c>
    </row>
    <row r="1971" spans="1:4" x14ac:dyDescent="0.2">
      <c r="A1971" s="27" t="s">
        <v>2426</v>
      </c>
      <c r="B1971" s="27" t="s">
        <v>266</v>
      </c>
      <c r="C1971" s="27" t="s">
        <v>941</v>
      </c>
      <c r="D1971" s="27" t="s">
        <v>796</v>
      </c>
    </row>
    <row r="1972" spans="1:4" x14ac:dyDescent="0.2">
      <c r="A1972" s="27"/>
      <c r="B1972" s="27"/>
      <c r="C1972" s="27" t="s">
        <v>2941</v>
      </c>
      <c r="D1972" s="27" t="s">
        <v>1689</v>
      </c>
    </row>
    <row r="1973" spans="1:4" x14ac:dyDescent="0.2">
      <c r="A1973" s="27" t="s">
        <v>2517</v>
      </c>
      <c r="B1973" s="27" t="s">
        <v>255</v>
      </c>
      <c r="C1973" s="27" t="s">
        <v>941</v>
      </c>
      <c r="D1973" s="27" t="s">
        <v>796</v>
      </c>
    </row>
    <row r="1974" spans="1:4" x14ac:dyDescent="0.2">
      <c r="A1974" s="27"/>
      <c r="B1974" s="27"/>
      <c r="C1974" s="27" t="s">
        <v>2941</v>
      </c>
      <c r="D1974" s="27" t="s">
        <v>1689</v>
      </c>
    </row>
    <row r="1975" spans="1:4" x14ac:dyDescent="0.2">
      <c r="A1975" s="27" t="s">
        <v>2586</v>
      </c>
      <c r="B1975" s="27" t="s">
        <v>254</v>
      </c>
      <c r="C1975" s="27" t="s">
        <v>941</v>
      </c>
      <c r="D1975" s="27" t="s">
        <v>796</v>
      </c>
    </row>
    <row r="1976" spans="1:4" x14ac:dyDescent="0.2">
      <c r="A1976" s="27"/>
      <c r="B1976" s="27"/>
      <c r="C1976" s="27" t="s">
        <v>2941</v>
      </c>
      <c r="D1976" s="27" t="s">
        <v>1689</v>
      </c>
    </row>
    <row r="1977" spans="1:4" x14ac:dyDescent="0.2">
      <c r="A1977" s="27" t="s">
        <v>2501</v>
      </c>
      <c r="B1977" s="27" t="s">
        <v>264</v>
      </c>
      <c r="C1977" s="27" t="s">
        <v>941</v>
      </c>
      <c r="D1977" s="27" t="s">
        <v>796</v>
      </c>
    </row>
    <row r="1978" spans="1:4" x14ac:dyDescent="0.2">
      <c r="A1978" s="27"/>
      <c r="B1978" s="27"/>
      <c r="C1978" s="27" t="s">
        <v>2941</v>
      </c>
      <c r="D1978" s="27" t="s">
        <v>1689</v>
      </c>
    </row>
    <row r="1979" spans="1:4" x14ac:dyDescent="0.2">
      <c r="A1979" s="27" t="s">
        <v>2544</v>
      </c>
      <c r="B1979" s="27" t="s">
        <v>253</v>
      </c>
      <c r="C1979" s="27" t="s">
        <v>941</v>
      </c>
      <c r="D1979" s="27" t="s">
        <v>796</v>
      </c>
    </row>
    <row r="1980" spans="1:4" x14ac:dyDescent="0.2">
      <c r="A1980" s="27"/>
      <c r="B1980" s="27"/>
      <c r="C1980" s="27" t="s">
        <v>2941</v>
      </c>
      <c r="D1980" s="27" t="s">
        <v>1689</v>
      </c>
    </row>
    <row r="1981" spans="1:4" x14ac:dyDescent="0.2">
      <c r="A1981" s="27" t="s">
        <v>2572</v>
      </c>
      <c r="B1981" s="27" t="s">
        <v>20</v>
      </c>
      <c r="C1981" s="27" t="s">
        <v>941</v>
      </c>
      <c r="D1981" s="27" t="s">
        <v>796</v>
      </c>
    </row>
    <row r="1982" spans="1:4" x14ac:dyDescent="0.2">
      <c r="A1982" s="27"/>
      <c r="B1982" s="27"/>
      <c r="C1982" s="27" t="s">
        <v>2941</v>
      </c>
      <c r="D1982" s="27" t="s">
        <v>1689</v>
      </c>
    </row>
    <row r="1983" spans="1:4" x14ac:dyDescent="0.2">
      <c r="A1983" s="27" t="s">
        <v>2504</v>
      </c>
      <c r="B1983" s="27" t="s">
        <v>262</v>
      </c>
      <c r="C1983" s="27" t="s">
        <v>941</v>
      </c>
      <c r="D1983" s="27" t="s">
        <v>796</v>
      </c>
    </row>
    <row r="1984" spans="1:4" x14ac:dyDescent="0.2">
      <c r="A1984" s="27"/>
      <c r="B1984" s="27"/>
      <c r="C1984" s="27" t="s">
        <v>2941</v>
      </c>
      <c r="D1984" s="27" t="s">
        <v>1689</v>
      </c>
    </row>
    <row r="1985" spans="1:4" x14ac:dyDescent="0.2">
      <c r="A1985" s="27" t="s">
        <v>2443</v>
      </c>
      <c r="B1985" s="27" t="s">
        <v>312</v>
      </c>
      <c r="C1985" s="27" t="s">
        <v>941</v>
      </c>
      <c r="D1985" s="27" t="s">
        <v>796</v>
      </c>
    </row>
    <row r="1986" spans="1:4" x14ac:dyDescent="0.2">
      <c r="A1986" s="27"/>
      <c r="B1986" s="27"/>
      <c r="C1986" s="27" t="s">
        <v>2941</v>
      </c>
      <c r="D1986" s="27" t="s">
        <v>797</v>
      </c>
    </row>
    <row r="1987" spans="1:4" x14ac:dyDescent="0.2">
      <c r="A1987" s="27" t="s">
        <v>2536</v>
      </c>
      <c r="B1987" s="27" t="s">
        <v>318</v>
      </c>
      <c r="C1987" s="27" t="s">
        <v>941</v>
      </c>
      <c r="D1987" s="27" t="s">
        <v>796</v>
      </c>
    </row>
    <row r="1988" spans="1:4" x14ac:dyDescent="0.2">
      <c r="A1988" s="27"/>
      <c r="B1988" s="27"/>
      <c r="C1988" s="27" t="s">
        <v>2941</v>
      </c>
      <c r="D1988" s="27" t="s">
        <v>1689</v>
      </c>
    </row>
    <row r="1989" spans="1:4" x14ac:dyDescent="0.2">
      <c r="A1989" s="27" t="s">
        <v>2485</v>
      </c>
      <c r="B1989" s="27" t="s">
        <v>311</v>
      </c>
      <c r="C1989" s="27" t="s">
        <v>941</v>
      </c>
      <c r="D1989" s="27" t="s">
        <v>796</v>
      </c>
    </row>
    <row r="1990" spans="1:4" x14ac:dyDescent="0.2">
      <c r="A1990" s="27"/>
      <c r="B1990" s="27"/>
      <c r="C1990" s="27" t="s">
        <v>2941</v>
      </c>
      <c r="D1990" s="27" t="s">
        <v>1689</v>
      </c>
    </row>
    <row r="1991" spans="1:4" x14ac:dyDescent="0.2">
      <c r="A1991" s="27" t="s">
        <v>2080</v>
      </c>
      <c r="B1991" s="27" t="s">
        <v>2081</v>
      </c>
      <c r="C1991" s="27" t="s">
        <v>170</v>
      </c>
      <c r="D1991" s="27" t="s">
        <v>796</v>
      </c>
    </row>
    <row r="1992" spans="1:4" x14ac:dyDescent="0.2">
      <c r="A1992" s="27" t="s">
        <v>2082</v>
      </c>
      <c r="B1992" s="27" t="s">
        <v>2083</v>
      </c>
      <c r="C1992" s="27" t="s">
        <v>170</v>
      </c>
      <c r="D1992" s="27" t="s">
        <v>796</v>
      </c>
    </row>
    <row r="1993" spans="1:4" x14ac:dyDescent="0.2">
      <c r="A1993" s="27" t="s">
        <v>2393</v>
      </c>
      <c r="B1993" s="27" t="s">
        <v>2394</v>
      </c>
      <c r="C1993" s="27" t="s">
        <v>170</v>
      </c>
      <c r="D1993" s="27" t="s">
        <v>796</v>
      </c>
    </row>
    <row r="1994" spans="1:4" x14ac:dyDescent="0.2">
      <c r="A1994" s="27" t="s">
        <v>2108</v>
      </c>
      <c r="B1994" s="27" t="s">
        <v>2109</v>
      </c>
      <c r="C1994" s="27" t="s">
        <v>170</v>
      </c>
      <c r="D1994" s="27" t="s">
        <v>796</v>
      </c>
    </row>
    <row r="1995" spans="1:4" x14ac:dyDescent="0.2">
      <c r="A1995" s="27" t="s">
        <v>1714</v>
      </c>
      <c r="B1995" s="27" t="s">
        <v>1302</v>
      </c>
      <c r="C1995" s="27" t="s">
        <v>170</v>
      </c>
      <c r="D1995" s="27" t="s">
        <v>796</v>
      </c>
    </row>
    <row r="1996" spans="1:4" x14ac:dyDescent="0.2">
      <c r="A1996" s="27" t="s">
        <v>1715</v>
      </c>
      <c r="B1996" s="27" t="s">
        <v>1654</v>
      </c>
      <c r="C1996" s="27" t="s">
        <v>170</v>
      </c>
      <c r="D1996" s="27" t="s">
        <v>796</v>
      </c>
    </row>
    <row r="1997" spans="1:4" x14ac:dyDescent="0.2">
      <c r="A1997" s="27"/>
      <c r="B1997" s="27"/>
      <c r="C1997" s="27" t="s">
        <v>2941</v>
      </c>
      <c r="D1997" s="27" t="s">
        <v>287</v>
      </c>
    </row>
    <row r="1998" spans="1:4" x14ac:dyDescent="0.2">
      <c r="A1998" s="27" t="s">
        <v>2084</v>
      </c>
      <c r="B1998" s="27" t="s">
        <v>2085</v>
      </c>
      <c r="C1998" s="27" t="s">
        <v>170</v>
      </c>
      <c r="D1998" s="27" t="s">
        <v>796</v>
      </c>
    </row>
    <row r="1999" spans="1:4" x14ac:dyDescent="0.2">
      <c r="A1999" s="27" t="s">
        <v>1716</v>
      </c>
      <c r="B1999" s="27" t="s">
        <v>1655</v>
      </c>
      <c r="C1999" s="27" t="s">
        <v>170</v>
      </c>
      <c r="D1999" s="27" t="s">
        <v>796</v>
      </c>
    </row>
    <row r="2000" spans="1:4" x14ac:dyDescent="0.2">
      <c r="A2000" s="27"/>
      <c r="B2000" s="27"/>
      <c r="C2000" s="27" t="s">
        <v>2941</v>
      </c>
      <c r="D2000" s="27" t="s">
        <v>287</v>
      </c>
    </row>
    <row r="2001" spans="1:4" x14ac:dyDescent="0.2">
      <c r="A2001" s="27" t="s">
        <v>1880</v>
      </c>
      <c r="B2001" s="27" t="s">
        <v>1881</v>
      </c>
      <c r="C2001" s="27" t="s">
        <v>170</v>
      </c>
      <c r="D2001" s="27" t="s">
        <v>796</v>
      </c>
    </row>
    <row r="2002" spans="1:4" x14ac:dyDescent="0.2">
      <c r="A2002" s="27" t="s">
        <v>1717</v>
      </c>
      <c r="B2002" s="27" t="s">
        <v>883</v>
      </c>
      <c r="C2002" s="27" t="s">
        <v>170</v>
      </c>
      <c r="D2002" s="27" t="s">
        <v>796</v>
      </c>
    </row>
    <row r="2003" spans="1:4" x14ac:dyDescent="0.2">
      <c r="A2003" s="27" t="s">
        <v>1718</v>
      </c>
      <c r="B2003" s="27" t="s">
        <v>896</v>
      </c>
      <c r="C2003" s="27" t="s">
        <v>170</v>
      </c>
      <c r="D2003" s="27" t="s">
        <v>796</v>
      </c>
    </row>
    <row r="2004" spans="1:4" x14ac:dyDescent="0.2">
      <c r="A2004" s="27" t="s">
        <v>1719</v>
      </c>
      <c r="B2004" s="27" t="s">
        <v>897</v>
      </c>
      <c r="C2004" s="27" t="s">
        <v>170</v>
      </c>
      <c r="D2004" s="27" t="s">
        <v>796</v>
      </c>
    </row>
    <row r="2005" spans="1:4" x14ac:dyDescent="0.2">
      <c r="A2005" s="27" t="s">
        <v>1720</v>
      </c>
      <c r="B2005" s="27" t="s">
        <v>886</v>
      </c>
      <c r="C2005" s="27" t="s">
        <v>170</v>
      </c>
      <c r="D2005" s="27" t="s">
        <v>796</v>
      </c>
    </row>
    <row r="2006" spans="1:4" x14ac:dyDescent="0.2">
      <c r="A2006" s="27" t="s">
        <v>1721</v>
      </c>
      <c r="B2006" s="27" t="s">
        <v>1474</v>
      </c>
      <c r="C2006" s="27" t="s">
        <v>170</v>
      </c>
      <c r="D2006" s="27" t="s">
        <v>796</v>
      </c>
    </row>
    <row r="2007" spans="1:4" x14ac:dyDescent="0.2">
      <c r="A2007" s="27" t="s">
        <v>1722</v>
      </c>
      <c r="B2007" s="27" t="s">
        <v>1044</v>
      </c>
      <c r="C2007" s="27" t="s">
        <v>170</v>
      </c>
      <c r="D2007" s="27" t="s">
        <v>796</v>
      </c>
    </row>
    <row r="2008" spans="1:4" x14ac:dyDescent="0.2">
      <c r="A2008" s="27" t="s">
        <v>1723</v>
      </c>
      <c r="B2008" s="27" t="s">
        <v>1656</v>
      </c>
      <c r="C2008" s="27" t="s">
        <v>170</v>
      </c>
      <c r="D2008" s="27" t="s">
        <v>796</v>
      </c>
    </row>
    <row r="2009" spans="1:4" x14ac:dyDescent="0.2">
      <c r="A2009" s="27" t="s">
        <v>1724</v>
      </c>
      <c r="B2009" s="27" t="s">
        <v>1657</v>
      </c>
      <c r="C2009" s="27" t="s">
        <v>170</v>
      </c>
      <c r="D2009" s="27" t="s">
        <v>796</v>
      </c>
    </row>
    <row r="2010" spans="1:4" x14ac:dyDescent="0.2">
      <c r="A2010" s="27"/>
      <c r="B2010" s="27"/>
      <c r="C2010" s="27" t="s">
        <v>2941</v>
      </c>
      <c r="D2010" s="27" t="s">
        <v>287</v>
      </c>
    </row>
    <row r="2011" spans="1:4" x14ac:dyDescent="0.2">
      <c r="A2011" s="27" t="s">
        <v>1725</v>
      </c>
      <c r="B2011" s="27" t="s">
        <v>1045</v>
      </c>
      <c r="C2011" s="27" t="s">
        <v>170</v>
      </c>
      <c r="D2011" s="27" t="s">
        <v>796</v>
      </c>
    </row>
    <row r="2012" spans="1:4" x14ac:dyDescent="0.2">
      <c r="A2012" s="27" t="s">
        <v>1726</v>
      </c>
      <c r="B2012" s="27" t="s">
        <v>1046</v>
      </c>
      <c r="C2012" s="27" t="s">
        <v>170</v>
      </c>
      <c r="D2012" s="27" t="s">
        <v>796</v>
      </c>
    </row>
    <row r="2013" spans="1:4" x14ac:dyDescent="0.2">
      <c r="A2013" s="27" t="s">
        <v>1698</v>
      </c>
      <c r="B2013" s="27" t="s">
        <v>1699</v>
      </c>
      <c r="C2013" s="27" t="s">
        <v>170</v>
      </c>
      <c r="D2013" s="27" t="s">
        <v>796</v>
      </c>
    </row>
    <row r="2014" spans="1:4" x14ac:dyDescent="0.2">
      <c r="A2014" s="27" t="s">
        <v>1727</v>
      </c>
      <c r="B2014" s="27" t="s">
        <v>1627</v>
      </c>
      <c r="C2014" s="27" t="s">
        <v>170</v>
      </c>
      <c r="D2014" s="27" t="s">
        <v>796</v>
      </c>
    </row>
    <row r="2015" spans="1:4" x14ac:dyDescent="0.2">
      <c r="A2015" s="27" t="s">
        <v>1728</v>
      </c>
      <c r="B2015" s="27" t="s">
        <v>1697</v>
      </c>
      <c r="C2015" s="27" t="s">
        <v>170</v>
      </c>
      <c r="D2015" s="27" t="s">
        <v>796</v>
      </c>
    </row>
    <row r="2016" spans="1:4" x14ac:dyDescent="0.2">
      <c r="A2016" s="27" t="s">
        <v>2601</v>
      </c>
      <c r="B2016" s="27" t="s">
        <v>2602</v>
      </c>
      <c r="C2016" s="27" t="s">
        <v>170</v>
      </c>
      <c r="D2016" s="27" t="s">
        <v>796</v>
      </c>
    </row>
    <row r="2017" spans="1:4" x14ac:dyDescent="0.2">
      <c r="A2017" s="27" t="s">
        <v>1729</v>
      </c>
      <c r="B2017" s="27" t="s">
        <v>1487</v>
      </c>
      <c r="C2017" s="27" t="s">
        <v>170</v>
      </c>
      <c r="D2017" s="27" t="s">
        <v>796</v>
      </c>
    </row>
    <row r="2018" spans="1:4" x14ac:dyDescent="0.2">
      <c r="A2018" s="27" t="s">
        <v>1730</v>
      </c>
      <c r="B2018" s="27" t="s">
        <v>895</v>
      </c>
      <c r="C2018" s="27" t="s">
        <v>170</v>
      </c>
      <c r="D2018" s="27" t="s">
        <v>796</v>
      </c>
    </row>
    <row r="2019" spans="1:4" x14ac:dyDescent="0.2">
      <c r="A2019" s="27"/>
      <c r="B2019" s="27"/>
      <c r="C2019" s="27" t="s">
        <v>2941</v>
      </c>
      <c r="D2019" s="27" t="s">
        <v>797</v>
      </c>
    </row>
    <row r="2020" spans="1:4" x14ac:dyDescent="0.2">
      <c r="A2020" s="27" t="s">
        <v>1731</v>
      </c>
      <c r="B2020" s="27" t="s">
        <v>893</v>
      </c>
      <c r="C2020" s="27" t="s">
        <v>170</v>
      </c>
      <c r="D2020" s="27" t="s">
        <v>796</v>
      </c>
    </row>
    <row r="2021" spans="1:4" x14ac:dyDescent="0.2">
      <c r="A2021" s="27"/>
      <c r="B2021" s="27"/>
      <c r="C2021" s="27" t="s">
        <v>2941</v>
      </c>
      <c r="D2021" s="27" t="s">
        <v>287</v>
      </c>
    </row>
    <row r="2022" spans="1:4" x14ac:dyDescent="0.2">
      <c r="A2022" s="27" t="s">
        <v>1732</v>
      </c>
      <c r="B2022" s="27" t="s">
        <v>881</v>
      </c>
      <c r="C2022" s="27" t="s">
        <v>170</v>
      </c>
      <c r="D2022" s="27" t="s">
        <v>796</v>
      </c>
    </row>
    <row r="2023" spans="1:4" x14ac:dyDescent="0.2">
      <c r="A2023" s="27"/>
      <c r="B2023" s="27"/>
      <c r="C2023" s="27" t="s">
        <v>2941</v>
      </c>
      <c r="D2023" s="27" t="s">
        <v>287</v>
      </c>
    </row>
    <row r="2024" spans="1:4" x14ac:dyDescent="0.2">
      <c r="A2024" s="27" t="s">
        <v>2216</v>
      </c>
      <c r="B2024" s="27" t="s">
        <v>2217</v>
      </c>
      <c r="C2024" s="27" t="s">
        <v>170</v>
      </c>
      <c r="D2024" s="27" t="s">
        <v>796</v>
      </c>
    </row>
    <row r="2025" spans="1:4" x14ac:dyDescent="0.2">
      <c r="A2025" s="27"/>
      <c r="B2025" s="27"/>
      <c r="C2025" s="27" t="s">
        <v>2941</v>
      </c>
      <c r="D2025" s="27" t="s">
        <v>287</v>
      </c>
    </row>
    <row r="2026" spans="1:4" x14ac:dyDescent="0.2">
      <c r="A2026" s="27" t="s">
        <v>1733</v>
      </c>
      <c r="B2026" s="27" t="s">
        <v>885</v>
      </c>
      <c r="C2026" s="27" t="s">
        <v>170</v>
      </c>
      <c r="D2026" s="27" t="s">
        <v>796</v>
      </c>
    </row>
    <row r="2027" spans="1:4" x14ac:dyDescent="0.2">
      <c r="A2027" s="27"/>
      <c r="B2027" s="27"/>
      <c r="C2027" s="27" t="s">
        <v>2941</v>
      </c>
      <c r="D2027" s="27" t="s">
        <v>287</v>
      </c>
    </row>
    <row r="2028" spans="1:4" x14ac:dyDescent="0.2">
      <c r="A2028" s="27" t="s">
        <v>1734</v>
      </c>
      <c r="B2028" s="27" t="s">
        <v>884</v>
      </c>
      <c r="C2028" s="27" t="s">
        <v>170</v>
      </c>
      <c r="D2028" s="27" t="s">
        <v>796</v>
      </c>
    </row>
    <row r="2029" spans="1:4" x14ac:dyDescent="0.2">
      <c r="A2029" s="27"/>
      <c r="B2029" s="27"/>
      <c r="C2029" s="27" t="s">
        <v>2941</v>
      </c>
      <c r="D2029" s="27" t="s">
        <v>287</v>
      </c>
    </row>
    <row r="2030" spans="1:4" x14ac:dyDescent="0.2">
      <c r="A2030" s="27" t="s">
        <v>1735</v>
      </c>
      <c r="B2030" s="27" t="s">
        <v>890</v>
      </c>
      <c r="C2030" s="27" t="s">
        <v>170</v>
      </c>
      <c r="D2030" s="27" t="s">
        <v>796</v>
      </c>
    </row>
    <row r="2031" spans="1:4" x14ac:dyDescent="0.2">
      <c r="A2031" s="27"/>
      <c r="B2031" s="27"/>
      <c r="C2031" s="27" t="s">
        <v>2941</v>
      </c>
      <c r="D2031" s="27" t="s">
        <v>287</v>
      </c>
    </row>
    <row r="2032" spans="1:4" x14ac:dyDescent="0.2">
      <c r="A2032" s="27" t="s">
        <v>1736</v>
      </c>
      <c r="B2032" s="27" t="s">
        <v>894</v>
      </c>
      <c r="C2032" s="27" t="s">
        <v>170</v>
      </c>
      <c r="D2032" s="27" t="s">
        <v>796</v>
      </c>
    </row>
    <row r="2033" spans="1:4" x14ac:dyDescent="0.2">
      <c r="A2033" s="27"/>
      <c r="B2033" s="27"/>
      <c r="C2033" s="27" t="s">
        <v>2941</v>
      </c>
      <c r="D2033" s="27" t="s">
        <v>287</v>
      </c>
    </row>
    <row r="2034" spans="1:4" x14ac:dyDescent="0.2">
      <c r="A2034" s="27" t="s">
        <v>1757</v>
      </c>
      <c r="B2034" s="27" t="s">
        <v>1758</v>
      </c>
      <c r="C2034" s="27" t="s">
        <v>170</v>
      </c>
      <c r="D2034" s="27" t="s">
        <v>796</v>
      </c>
    </row>
    <row r="2035" spans="1:4" x14ac:dyDescent="0.2">
      <c r="A2035" s="27" t="s">
        <v>2539</v>
      </c>
      <c r="B2035" s="27" t="s">
        <v>159</v>
      </c>
      <c r="C2035" s="27" t="s">
        <v>170</v>
      </c>
      <c r="D2035" s="27" t="s">
        <v>796</v>
      </c>
    </row>
    <row r="2036" spans="1:4" x14ac:dyDescent="0.2">
      <c r="A2036" s="27" t="s">
        <v>2562</v>
      </c>
      <c r="B2036" s="27" t="s">
        <v>160</v>
      </c>
      <c r="C2036" s="27" t="s">
        <v>170</v>
      </c>
      <c r="D2036" s="27" t="s">
        <v>796</v>
      </c>
    </row>
    <row r="2037" spans="1:4" x14ac:dyDescent="0.2">
      <c r="A2037" s="27" t="s">
        <v>2582</v>
      </c>
      <c r="B2037" s="27" t="s">
        <v>161</v>
      </c>
      <c r="C2037" s="27" t="s">
        <v>170</v>
      </c>
      <c r="D2037" s="27" t="s">
        <v>796</v>
      </c>
    </row>
    <row r="2038" spans="1:4" x14ac:dyDescent="0.2">
      <c r="A2038" s="27" t="s">
        <v>2472</v>
      </c>
      <c r="B2038" s="27" t="s">
        <v>162</v>
      </c>
      <c r="C2038" s="27" t="s">
        <v>170</v>
      </c>
      <c r="D2038" s="27" t="s">
        <v>796</v>
      </c>
    </row>
    <row r="2039" spans="1:4" x14ac:dyDescent="0.2">
      <c r="A2039" s="27" t="s">
        <v>2527</v>
      </c>
      <c r="B2039" s="27" t="s">
        <v>163</v>
      </c>
      <c r="C2039" s="27" t="s">
        <v>170</v>
      </c>
      <c r="D2039" s="27" t="s">
        <v>796</v>
      </c>
    </row>
    <row r="2040" spans="1:4" x14ac:dyDescent="0.2">
      <c r="A2040" s="27" t="s">
        <v>2510</v>
      </c>
      <c r="B2040" s="27" t="s">
        <v>164</v>
      </c>
      <c r="C2040" s="27" t="s">
        <v>170</v>
      </c>
      <c r="D2040" s="27" t="s">
        <v>796</v>
      </c>
    </row>
    <row r="2041" spans="1:4" x14ac:dyDescent="0.2">
      <c r="A2041" s="27" t="s">
        <v>2537</v>
      </c>
      <c r="B2041" s="27" t="s">
        <v>165</v>
      </c>
      <c r="C2041" s="27" t="s">
        <v>170</v>
      </c>
      <c r="D2041" s="27" t="s">
        <v>796</v>
      </c>
    </row>
    <row r="2042" spans="1:4" x14ac:dyDescent="0.2">
      <c r="A2042" s="27" t="s">
        <v>2538</v>
      </c>
      <c r="B2042" s="27" t="s">
        <v>166</v>
      </c>
      <c r="C2042" s="27" t="s">
        <v>170</v>
      </c>
      <c r="D2042" s="27" t="s">
        <v>796</v>
      </c>
    </row>
    <row r="2043" spans="1:4" x14ac:dyDescent="0.2">
      <c r="A2043" s="27" t="s">
        <v>2492</v>
      </c>
      <c r="B2043" s="27" t="s">
        <v>158</v>
      </c>
      <c r="C2043" s="27" t="s">
        <v>170</v>
      </c>
      <c r="D2043" s="27" t="s">
        <v>796</v>
      </c>
    </row>
    <row r="2044" spans="1:4" x14ac:dyDescent="0.2">
      <c r="A2044" s="27" t="s">
        <v>2525</v>
      </c>
      <c r="B2044" s="27" t="s">
        <v>167</v>
      </c>
      <c r="C2044" s="27" t="s">
        <v>170</v>
      </c>
      <c r="D2044" s="27" t="s">
        <v>796</v>
      </c>
    </row>
    <row r="2045" spans="1:4" x14ac:dyDescent="0.2">
      <c r="A2045" s="27" t="s">
        <v>2474</v>
      </c>
      <c r="B2045" s="27" t="s">
        <v>157</v>
      </c>
      <c r="C2045" s="27" t="s">
        <v>170</v>
      </c>
      <c r="D2045" s="27" t="s">
        <v>796</v>
      </c>
    </row>
    <row r="2046" spans="1:4" x14ac:dyDescent="0.2">
      <c r="A2046" s="27"/>
      <c r="B2046" s="27"/>
      <c r="C2046" s="27" t="s">
        <v>2941</v>
      </c>
      <c r="D2046" s="27" t="s">
        <v>287</v>
      </c>
    </row>
    <row r="2047" spans="1:4" x14ac:dyDescent="0.2">
      <c r="A2047" s="27" t="s">
        <v>2561</v>
      </c>
      <c r="B2047" s="27" t="s">
        <v>168</v>
      </c>
      <c r="C2047" s="27" t="s">
        <v>170</v>
      </c>
      <c r="D2047" s="27" t="s">
        <v>796</v>
      </c>
    </row>
    <row r="2048" spans="1:4" x14ac:dyDescent="0.2">
      <c r="A2048" s="27" t="s">
        <v>2228</v>
      </c>
      <c r="B2048" s="27" t="s">
        <v>2229</v>
      </c>
      <c r="C2048" s="27" t="s">
        <v>170</v>
      </c>
      <c r="D2048" s="27" t="s">
        <v>796</v>
      </c>
    </row>
    <row r="2049" spans="1:4" x14ac:dyDescent="0.2">
      <c r="A2049" s="27" t="s">
        <v>2763</v>
      </c>
      <c r="B2049" s="27" t="s">
        <v>2764</v>
      </c>
      <c r="C2049" s="27" t="s">
        <v>170</v>
      </c>
      <c r="D2049" s="27" t="s">
        <v>796</v>
      </c>
    </row>
    <row r="2050" spans="1:4" x14ac:dyDescent="0.2">
      <c r="A2050" s="27" t="s">
        <v>2765</v>
      </c>
      <c r="B2050" s="27" t="s">
        <v>2766</v>
      </c>
      <c r="C2050" s="27" t="s">
        <v>170</v>
      </c>
      <c r="D2050" s="27" t="s">
        <v>796</v>
      </c>
    </row>
    <row r="2051" spans="1:4" x14ac:dyDescent="0.2">
      <c r="A2051" s="27" t="s">
        <v>1737</v>
      </c>
      <c r="B2051" s="27" t="s">
        <v>1434</v>
      </c>
      <c r="C2051" s="27" t="s">
        <v>170</v>
      </c>
      <c r="D2051" s="27" t="s">
        <v>796</v>
      </c>
    </row>
    <row r="2052" spans="1:4" x14ac:dyDescent="0.2">
      <c r="A2052" s="27" t="s">
        <v>1738</v>
      </c>
      <c r="B2052" s="27" t="s">
        <v>1695</v>
      </c>
      <c r="C2052" s="27" t="s">
        <v>170</v>
      </c>
      <c r="D2052" s="27" t="s">
        <v>796</v>
      </c>
    </row>
    <row r="2053" spans="1:4" x14ac:dyDescent="0.2">
      <c r="A2053" s="27" t="s">
        <v>1739</v>
      </c>
      <c r="B2053" s="27" t="s">
        <v>1552</v>
      </c>
      <c r="C2053" s="27" t="s">
        <v>170</v>
      </c>
      <c r="D2053" s="27" t="s">
        <v>796</v>
      </c>
    </row>
    <row r="2054" spans="1:4" x14ac:dyDescent="0.2">
      <c r="A2054" s="27" t="s">
        <v>1740</v>
      </c>
      <c r="B2054" s="27" t="s">
        <v>1189</v>
      </c>
      <c r="C2054" s="27" t="s">
        <v>170</v>
      </c>
      <c r="D2054" s="27" t="s">
        <v>796</v>
      </c>
    </row>
    <row r="2055" spans="1:4" x14ac:dyDescent="0.2">
      <c r="A2055" s="27"/>
      <c r="B2055" s="27"/>
      <c r="C2055" s="27" t="s">
        <v>2941</v>
      </c>
      <c r="D2055" s="27" t="s">
        <v>287</v>
      </c>
    </row>
    <row r="2056" spans="1:4" x14ac:dyDescent="0.2">
      <c r="A2056" s="27" t="s">
        <v>1741</v>
      </c>
      <c r="B2056" s="27" t="s">
        <v>1488</v>
      </c>
      <c r="C2056" s="27" t="s">
        <v>170</v>
      </c>
      <c r="D2056" s="27" t="s">
        <v>796</v>
      </c>
    </row>
    <row r="2057" spans="1:4" x14ac:dyDescent="0.2">
      <c r="A2057" s="27" t="s">
        <v>1886</v>
      </c>
      <c r="B2057" s="27" t="s">
        <v>1887</v>
      </c>
      <c r="C2057" s="27" t="s">
        <v>170</v>
      </c>
      <c r="D2057" s="27" t="s">
        <v>796</v>
      </c>
    </row>
    <row r="2058" spans="1:4" x14ac:dyDescent="0.2">
      <c r="A2058" s="27" t="s">
        <v>1884</v>
      </c>
      <c r="B2058" s="27" t="s">
        <v>1885</v>
      </c>
      <c r="C2058" s="27" t="s">
        <v>170</v>
      </c>
      <c r="D2058" s="27" t="s">
        <v>796</v>
      </c>
    </row>
    <row r="2059" spans="1:4" x14ac:dyDescent="0.2">
      <c r="A2059" s="27"/>
      <c r="B2059" s="27"/>
      <c r="C2059" s="27" t="s">
        <v>2941</v>
      </c>
      <c r="D2059" s="27" t="s">
        <v>287</v>
      </c>
    </row>
    <row r="2060" spans="1:4" x14ac:dyDescent="0.2">
      <c r="A2060" s="27" t="s">
        <v>1742</v>
      </c>
      <c r="B2060" s="27" t="s">
        <v>1489</v>
      </c>
      <c r="C2060" s="27" t="s">
        <v>170</v>
      </c>
      <c r="D2060" s="27" t="s">
        <v>796</v>
      </c>
    </row>
    <row r="2061" spans="1:4" x14ac:dyDescent="0.2">
      <c r="A2061" s="27" t="s">
        <v>1743</v>
      </c>
      <c r="B2061" s="27" t="s">
        <v>1190</v>
      </c>
      <c r="C2061" s="27" t="s">
        <v>170</v>
      </c>
      <c r="D2061" s="27" t="s">
        <v>796</v>
      </c>
    </row>
    <row r="2062" spans="1:4" x14ac:dyDescent="0.2">
      <c r="A2062" s="27" t="s">
        <v>2218</v>
      </c>
      <c r="B2062" s="27" t="s">
        <v>1683</v>
      </c>
      <c r="C2062" s="27" t="s">
        <v>1038</v>
      </c>
      <c r="D2062" s="27" t="s">
        <v>796</v>
      </c>
    </row>
    <row r="2063" spans="1:4" x14ac:dyDescent="0.2">
      <c r="A2063" s="27" t="s">
        <v>2219</v>
      </c>
      <c r="B2063" s="27" t="s">
        <v>1473</v>
      </c>
      <c r="C2063" s="27" t="s">
        <v>1038</v>
      </c>
      <c r="D2063" s="27" t="s">
        <v>796</v>
      </c>
    </row>
    <row r="2064" spans="1:4" x14ac:dyDescent="0.2">
      <c r="A2064" s="27" t="s">
        <v>2220</v>
      </c>
      <c r="B2064" s="27" t="s">
        <v>1658</v>
      </c>
      <c r="C2064" s="27" t="s">
        <v>1038</v>
      </c>
      <c r="D2064" s="27" t="s">
        <v>796</v>
      </c>
    </row>
    <row r="2065" spans="1:4" x14ac:dyDescent="0.2">
      <c r="A2065" s="27"/>
      <c r="B2065" s="27"/>
      <c r="C2065" s="27" t="s">
        <v>2941</v>
      </c>
      <c r="D2065" s="27" t="s">
        <v>704</v>
      </c>
    </row>
    <row r="2066" spans="1:4" x14ac:dyDescent="0.2">
      <c r="A2066" s="27" t="s">
        <v>2221</v>
      </c>
      <c r="B2066" s="27" t="s">
        <v>1660</v>
      </c>
      <c r="C2066" s="27" t="s">
        <v>1038</v>
      </c>
      <c r="D2066" s="27" t="s">
        <v>796</v>
      </c>
    </row>
    <row r="2067" spans="1:4" x14ac:dyDescent="0.2">
      <c r="A2067" s="27"/>
      <c r="B2067" s="27"/>
      <c r="C2067" s="27" t="s">
        <v>2941</v>
      </c>
      <c r="D2067" s="27" t="s">
        <v>704</v>
      </c>
    </row>
    <row r="2068" spans="1:4" x14ac:dyDescent="0.2">
      <c r="A2068" s="27" t="s">
        <v>2222</v>
      </c>
      <c r="B2068" s="27" t="s">
        <v>1661</v>
      </c>
      <c r="C2068" s="27" t="s">
        <v>1038</v>
      </c>
      <c r="D2068" s="27" t="s">
        <v>796</v>
      </c>
    </row>
    <row r="2069" spans="1:4" x14ac:dyDescent="0.2">
      <c r="A2069" s="27"/>
      <c r="B2069" s="27"/>
      <c r="C2069" s="27" t="s">
        <v>2941</v>
      </c>
      <c r="D2069" s="27" t="s">
        <v>704</v>
      </c>
    </row>
    <row r="2070" spans="1:4" x14ac:dyDescent="0.2">
      <c r="A2070" s="27" t="s">
        <v>2223</v>
      </c>
      <c r="B2070" s="27" t="s">
        <v>1754</v>
      </c>
      <c r="C2070" s="27" t="s">
        <v>1038</v>
      </c>
      <c r="D2070" s="27" t="s">
        <v>796</v>
      </c>
    </row>
    <row r="2071" spans="1:4" x14ac:dyDescent="0.2">
      <c r="A2071" s="27" t="s">
        <v>2224</v>
      </c>
      <c r="B2071" s="27" t="s">
        <v>1755</v>
      </c>
      <c r="C2071" s="27" t="s">
        <v>1038</v>
      </c>
      <c r="D2071" s="27" t="s">
        <v>796</v>
      </c>
    </row>
    <row r="2072" spans="1:4" x14ac:dyDescent="0.2">
      <c r="A2072" s="27" t="s">
        <v>2225</v>
      </c>
      <c r="B2072" s="27" t="s">
        <v>1756</v>
      </c>
      <c r="C2072" s="27" t="s">
        <v>1038</v>
      </c>
      <c r="D2072" s="27" t="s">
        <v>796</v>
      </c>
    </row>
    <row r="2073" spans="1:4" x14ac:dyDescent="0.2">
      <c r="A2073" s="27" t="s">
        <v>2226</v>
      </c>
      <c r="B2073" s="27" t="s">
        <v>1659</v>
      </c>
      <c r="C2073" s="27" t="s">
        <v>1038</v>
      </c>
      <c r="D2073" s="27" t="s">
        <v>796</v>
      </c>
    </row>
    <row r="2074" spans="1:4" x14ac:dyDescent="0.2">
      <c r="A2074" s="27"/>
      <c r="B2074" s="27"/>
      <c r="C2074" s="27" t="s">
        <v>2941</v>
      </c>
      <c r="D2074" s="27" t="s">
        <v>704</v>
      </c>
    </row>
    <row r="2075" spans="1:4" x14ac:dyDescent="0.2">
      <c r="A2075" s="27" t="s">
        <v>2151</v>
      </c>
      <c r="B2075" s="27" t="s">
        <v>1476</v>
      </c>
      <c r="C2075" s="27" t="s">
        <v>1038</v>
      </c>
      <c r="D2075" s="27" t="s">
        <v>796</v>
      </c>
    </row>
    <row r="2076" spans="1:4" x14ac:dyDescent="0.2">
      <c r="A2076" s="27" t="s">
        <v>2152</v>
      </c>
      <c r="B2076" s="27" t="s">
        <v>1477</v>
      </c>
      <c r="C2076" s="27" t="s">
        <v>1038</v>
      </c>
      <c r="D2076" s="27" t="s">
        <v>796</v>
      </c>
    </row>
    <row r="2077" spans="1:4" x14ac:dyDescent="0.2">
      <c r="A2077" s="27" t="s">
        <v>2153</v>
      </c>
      <c r="B2077" s="27" t="s">
        <v>1478</v>
      </c>
      <c r="C2077" s="27" t="s">
        <v>1038</v>
      </c>
      <c r="D2077" s="27" t="s">
        <v>796</v>
      </c>
    </row>
    <row r="2078" spans="1:4" x14ac:dyDescent="0.2">
      <c r="A2078" s="27" t="s">
        <v>2154</v>
      </c>
      <c r="B2078" s="27" t="s">
        <v>1479</v>
      </c>
      <c r="C2078" s="27" t="s">
        <v>1038</v>
      </c>
      <c r="D2078" s="27" t="s">
        <v>796</v>
      </c>
    </row>
    <row r="2079" spans="1:4" x14ac:dyDescent="0.2">
      <c r="A2079" s="27" t="s">
        <v>2740</v>
      </c>
      <c r="B2079" s="27" t="s">
        <v>2741</v>
      </c>
      <c r="C2079" s="27" t="s">
        <v>1038</v>
      </c>
      <c r="D2079" s="27" t="s">
        <v>796</v>
      </c>
    </row>
    <row r="2080" spans="1:4" x14ac:dyDescent="0.2">
      <c r="A2080" s="27" t="s">
        <v>2742</v>
      </c>
      <c r="B2080" s="27" t="s">
        <v>2743</v>
      </c>
      <c r="C2080" s="27" t="s">
        <v>1038</v>
      </c>
      <c r="D2080" s="27" t="s">
        <v>796</v>
      </c>
    </row>
    <row r="2081" spans="1:4" x14ac:dyDescent="0.2">
      <c r="A2081" s="27" t="s">
        <v>2738</v>
      </c>
      <c r="B2081" s="27" t="s">
        <v>2739</v>
      </c>
      <c r="C2081" s="27" t="s">
        <v>1038</v>
      </c>
      <c r="D2081" s="27" t="s">
        <v>796</v>
      </c>
    </row>
    <row r="2082" spans="1:4" x14ac:dyDescent="0.2">
      <c r="A2082" s="27" t="s">
        <v>2155</v>
      </c>
      <c r="B2082" s="27" t="s">
        <v>97</v>
      </c>
      <c r="C2082" s="27" t="s">
        <v>1038</v>
      </c>
      <c r="D2082" s="27" t="s">
        <v>796</v>
      </c>
    </row>
    <row r="2083" spans="1:4" x14ac:dyDescent="0.2">
      <c r="A2083" s="27"/>
      <c r="B2083" s="27"/>
      <c r="C2083" s="27" t="s">
        <v>2941</v>
      </c>
      <c r="D2083" s="27" t="s">
        <v>704</v>
      </c>
    </row>
    <row r="2084" spans="1:4" x14ac:dyDescent="0.2">
      <c r="A2084" s="27" t="s">
        <v>2156</v>
      </c>
      <c r="B2084" s="27" t="s">
        <v>101</v>
      </c>
      <c r="C2084" s="27" t="s">
        <v>1038</v>
      </c>
      <c r="D2084" s="27" t="s">
        <v>796</v>
      </c>
    </row>
    <row r="2085" spans="1:4" x14ac:dyDescent="0.2">
      <c r="A2085" s="27"/>
      <c r="B2085" s="27"/>
      <c r="C2085" s="27" t="s">
        <v>2941</v>
      </c>
      <c r="D2085" s="27" t="s">
        <v>285</v>
      </c>
    </row>
    <row r="2086" spans="1:4" x14ac:dyDescent="0.2">
      <c r="A2086" s="27"/>
      <c r="B2086" s="27"/>
      <c r="C2086" s="27" t="s">
        <v>2941</v>
      </c>
      <c r="D2086" s="27" t="s">
        <v>704</v>
      </c>
    </row>
    <row r="2087" spans="1:4" x14ac:dyDescent="0.2">
      <c r="A2087" s="27" t="s">
        <v>2745</v>
      </c>
      <c r="B2087" s="27" t="s">
        <v>2746</v>
      </c>
      <c r="C2087" s="27" t="s">
        <v>1038</v>
      </c>
      <c r="D2087" s="27" t="s">
        <v>796</v>
      </c>
    </row>
    <row r="2088" spans="1:4" x14ac:dyDescent="0.2">
      <c r="A2088" s="27"/>
      <c r="B2088" s="27"/>
      <c r="C2088" s="27" t="s">
        <v>2941</v>
      </c>
      <c r="D2088" s="27" t="s">
        <v>704</v>
      </c>
    </row>
    <row r="2089" spans="1:4" x14ac:dyDescent="0.2">
      <c r="A2089" s="27" t="s">
        <v>2157</v>
      </c>
      <c r="B2089" s="27" t="s">
        <v>1480</v>
      </c>
      <c r="C2089" s="27" t="s">
        <v>1038</v>
      </c>
      <c r="D2089" s="27" t="s">
        <v>796</v>
      </c>
    </row>
    <row r="2090" spans="1:4" x14ac:dyDescent="0.2">
      <c r="A2090" s="27" t="s">
        <v>2158</v>
      </c>
      <c r="B2090" s="27" t="s">
        <v>1481</v>
      </c>
      <c r="C2090" s="27" t="s">
        <v>1038</v>
      </c>
      <c r="D2090" s="27" t="s">
        <v>796</v>
      </c>
    </row>
    <row r="2091" spans="1:4" x14ac:dyDescent="0.2">
      <c r="A2091" s="27" t="s">
        <v>2159</v>
      </c>
      <c r="B2091" s="27" t="s">
        <v>1482</v>
      </c>
      <c r="C2091" s="27" t="s">
        <v>1038</v>
      </c>
      <c r="D2091" s="27" t="s">
        <v>796</v>
      </c>
    </row>
    <row r="2092" spans="1:4" x14ac:dyDescent="0.2">
      <c r="A2092" s="27" t="s">
        <v>2160</v>
      </c>
      <c r="B2092" s="27" t="s">
        <v>1483</v>
      </c>
      <c r="C2092" s="27" t="s">
        <v>1038</v>
      </c>
      <c r="D2092" s="27" t="s">
        <v>796</v>
      </c>
    </row>
    <row r="2093" spans="1:4" x14ac:dyDescent="0.2">
      <c r="A2093" s="27" t="s">
        <v>2161</v>
      </c>
      <c r="B2093" s="27" t="s">
        <v>1484</v>
      </c>
      <c r="C2093" s="27" t="s">
        <v>1038</v>
      </c>
      <c r="D2093" s="27" t="s">
        <v>796</v>
      </c>
    </row>
    <row r="2094" spans="1:4" x14ac:dyDescent="0.2">
      <c r="A2094" s="27" t="s">
        <v>2205</v>
      </c>
      <c r="B2094" s="27" t="s">
        <v>2206</v>
      </c>
      <c r="C2094" s="27" t="s">
        <v>1038</v>
      </c>
      <c r="D2094" s="27" t="s">
        <v>796</v>
      </c>
    </row>
    <row r="2095" spans="1:4" x14ac:dyDescent="0.2">
      <c r="A2095" s="27"/>
      <c r="B2095" s="27"/>
      <c r="C2095" s="27" t="s">
        <v>2941</v>
      </c>
      <c r="D2095" s="27" t="s">
        <v>704</v>
      </c>
    </row>
    <row r="2096" spans="1:4" x14ac:dyDescent="0.2">
      <c r="A2096" s="27" t="s">
        <v>2162</v>
      </c>
      <c r="B2096" s="27" t="s">
        <v>0</v>
      </c>
      <c r="C2096" s="27" t="s">
        <v>1038</v>
      </c>
      <c r="D2096" s="27" t="s">
        <v>796</v>
      </c>
    </row>
    <row r="2097" spans="1:4" x14ac:dyDescent="0.2">
      <c r="A2097" s="27"/>
      <c r="B2097" s="27"/>
      <c r="C2097" s="27" t="s">
        <v>2941</v>
      </c>
      <c r="D2097" s="27" t="s">
        <v>704</v>
      </c>
    </row>
    <row r="2098" spans="1:4" x14ac:dyDescent="0.2">
      <c r="A2098" s="27" t="s">
        <v>2163</v>
      </c>
      <c r="B2098" s="27" t="s">
        <v>154</v>
      </c>
      <c r="C2098" s="27" t="s">
        <v>1038</v>
      </c>
      <c r="D2098" s="27" t="s">
        <v>796</v>
      </c>
    </row>
    <row r="2099" spans="1:4" x14ac:dyDescent="0.2">
      <c r="A2099" s="27"/>
      <c r="B2099" s="27"/>
      <c r="C2099" s="27" t="s">
        <v>2941</v>
      </c>
      <c r="D2099" s="27" t="s">
        <v>285</v>
      </c>
    </row>
    <row r="2100" spans="1:4" x14ac:dyDescent="0.2">
      <c r="A2100" s="27"/>
      <c r="B2100" s="27"/>
      <c r="C2100" s="27" t="s">
        <v>2941</v>
      </c>
      <c r="D2100" s="27" t="s">
        <v>287</v>
      </c>
    </row>
    <row r="2101" spans="1:4" x14ac:dyDescent="0.2">
      <c r="A2101" s="27"/>
      <c r="B2101" s="27"/>
      <c r="C2101" s="27" t="s">
        <v>2941</v>
      </c>
      <c r="D2101" s="27" t="s">
        <v>704</v>
      </c>
    </row>
    <row r="2102" spans="1:4" x14ac:dyDescent="0.2">
      <c r="A2102" s="27" t="s">
        <v>2164</v>
      </c>
      <c r="B2102" s="27" t="s">
        <v>1192</v>
      </c>
      <c r="C2102" s="27" t="s">
        <v>1038</v>
      </c>
      <c r="D2102" s="27" t="s">
        <v>796</v>
      </c>
    </row>
    <row r="2103" spans="1:4" x14ac:dyDescent="0.2">
      <c r="A2103" s="27"/>
      <c r="B2103" s="27"/>
      <c r="C2103" s="27" t="s">
        <v>2941</v>
      </c>
      <c r="D2103" s="27" t="s">
        <v>704</v>
      </c>
    </row>
    <row r="2104" spans="1:4" x14ac:dyDescent="0.2">
      <c r="A2104" s="27" t="s">
        <v>2165</v>
      </c>
      <c r="B2104" s="27" t="s">
        <v>98</v>
      </c>
      <c r="C2104" s="27" t="s">
        <v>1038</v>
      </c>
      <c r="D2104" s="27" t="s">
        <v>796</v>
      </c>
    </row>
    <row r="2105" spans="1:4" x14ac:dyDescent="0.2">
      <c r="A2105" s="27"/>
      <c r="B2105" s="27"/>
      <c r="C2105" s="27" t="s">
        <v>2941</v>
      </c>
      <c r="D2105" s="27" t="s">
        <v>285</v>
      </c>
    </row>
    <row r="2106" spans="1:4" x14ac:dyDescent="0.2">
      <c r="A2106" s="27"/>
      <c r="B2106" s="27"/>
      <c r="C2106" s="27" t="s">
        <v>2941</v>
      </c>
      <c r="D2106" s="27" t="s">
        <v>287</v>
      </c>
    </row>
    <row r="2107" spans="1:4" x14ac:dyDescent="0.2">
      <c r="A2107" s="27"/>
      <c r="B2107" s="27"/>
      <c r="C2107" s="27" t="s">
        <v>2941</v>
      </c>
      <c r="D2107" s="27" t="s">
        <v>704</v>
      </c>
    </row>
    <row r="2108" spans="1:4" x14ac:dyDescent="0.2">
      <c r="A2108" s="27" t="s">
        <v>2166</v>
      </c>
      <c r="B2108" s="27" t="s">
        <v>3</v>
      </c>
      <c r="C2108" s="27" t="s">
        <v>1038</v>
      </c>
      <c r="D2108" s="27" t="s">
        <v>796</v>
      </c>
    </row>
    <row r="2109" spans="1:4" x14ac:dyDescent="0.2">
      <c r="A2109" s="27"/>
      <c r="B2109" s="27"/>
      <c r="C2109" s="27" t="s">
        <v>2941</v>
      </c>
      <c r="D2109" s="27" t="s">
        <v>704</v>
      </c>
    </row>
    <row r="2110" spans="1:4" x14ac:dyDescent="0.2">
      <c r="A2110" s="27" t="s">
        <v>2167</v>
      </c>
      <c r="B2110" s="27" t="s">
        <v>1102</v>
      </c>
      <c r="C2110" s="27" t="s">
        <v>1038</v>
      </c>
      <c r="D2110" s="27" t="s">
        <v>796</v>
      </c>
    </row>
    <row r="2111" spans="1:4" x14ac:dyDescent="0.2">
      <c r="A2111" s="27" t="s">
        <v>2747</v>
      </c>
      <c r="B2111" s="27" t="s">
        <v>2748</v>
      </c>
      <c r="C2111" s="27" t="s">
        <v>1038</v>
      </c>
      <c r="D2111" s="27" t="s">
        <v>796</v>
      </c>
    </row>
    <row r="2112" spans="1:4" x14ac:dyDescent="0.2">
      <c r="A2112" s="27"/>
      <c r="B2112" s="27"/>
      <c r="C2112" s="27" t="s">
        <v>2941</v>
      </c>
      <c r="D2112" s="27" t="s">
        <v>704</v>
      </c>
    </row>
    <row r="2113" spans="1:4" x14ac:dyDescent="0.2">
      <c r="A2113" s="27" t="s">
        <v>2168</v>
      </c>
      <c r="B2113" s="27" t="s">
        <v>1193</v>
      </c>
      <c r="C2113" s="27" t="s">
        <v>1038</v>
      </c>
      <c r="D2113" s="27" t="s">
        <v>796</v>
      </c>
    </row>
    <row r="2114" spans="1:4" x14ac:dyDescent="0.2">
      <c r="A2114" s="27" t="s">
        <v>2169</v>
      </c>
      <c r="B2114" s="27" t="s">
        <v>1</v>
      </c>
      <c r="C2114" s="27" t="s">
        <v>1038</v>
      </c>
      <c r="D2114" s="27" t="s">
        <v>796</v>
      </c>
    </row>
    <row r="2115" spans="1:4" x14ac:dyDescent="0.2">
      <c r="A2115" s="27"/>
      <c r="B2115" s="27"/>
      <c r="C2115" s="27" t="s">
        <v>2941</v>
      </c>
      <c r="D2115" s="27" t="s">
        <v>704</v>
      </c>
    </row>
    <row r="2116" spans="1:4" x14ac:dyDescent="0.2">
      <c r="A2116" s="27" t="s">
        <v>2203</v>
      </c>
      <c r="B2116" s="27" t="s">
        <v>2204</v>
      </c>
      <c r="C2116" s="27" t="s">
        <v>1038</v>
      </c>
      <c r="D2116" s="27" t="s">
        <v>796</v>
      </c>
    </row>
    <row r="2117" spans="1:4" x14ac:dyDescent="0.2">
      <c r="A2117" s="27"/>
      <c r="B2117" s="27"/>
      <c r="C2117" s="27" t="s">
        <v>2941</v>
      </c>
      <c r="D2117" s="27" t="s">
        <v>704</v>
      </c>
    </row>
    <row r="2118" spans="1:4" x14ac:dyDescent="0.2">
      <c r="A2118" s="27" t="s">
        <v>2170</v>
      </c>
      <c r="B2118" s="27" t="s">
        <v>1194</v>
      </c>
      <c r="C2118" s="27" t="s">
        <v>1038</v>
      </c>
      <c r="D2118" s="27" t="s">
        <v>796</v>
      </c>
    </row>
    <row r="2119" spans="1:4" x14ac:dyDescent="0.2">
      <c r="A2119" s="27" t="s">
        <v>2171</v>
      </c>
      <c r="B2119" s="27" t="s">
        <v>100</v>
      </c>
      <c r="C2119" s="27" t="s">
        <v>1038</v>
      </c>
      <c r="D2119" s="27" t="s">
        <v>796</v>
      </c>
    </row>
    <row r="2120" spans="1:4" x14ac:dyDescent="0.2">
      <c r="A2120" s="27"/>
      <c r="B2120" s="27"/>
      <c r="C2120" s="27" t="s">
        <v>2941</v>
      </c>
      <c r="D2120" s="27" t="s">
        <v>285</v>
      </c>
    </row>
    <row r="2121" spans="1:4" x14ac:dyDescent="0.2">
      <c r="A2121" s="27"/>
      <c r="B2121" s="27"/>
      <c r="C2121" s="27" t="s">
        <v>2941</v>
      </c>
      <c r="D2121" s="27" t="s">
        <v>287</v>
      </c>
    </row>
    <row r="2122" spans="1:4" x14ac:dyDescent="0.2">
      <c r="A2122" s="27"/>
      <c r="B2122" s="27"/>
      <c r="C2122" s="27" t="s">
        <v>2941</v>
      </c>
      <c r="D2122" s="27" t="s">
        <v>704</v>
      </c>
    </row>
    <row r="2123" spans="1:4" x14ac:dyDescent="0.2">
      <c r="A2123" s="27" t="s">
        <v>2172</v>
      </c>
      <c r="B2123" s="27" t="s">
        <v>1100</v>
      </c>
      <c r="C2123" s="27" t="s">
        <v>1038</v>
      </c>
      <c r="D2123" s="27" t="s">
        <v>796</v>
      </c>
    </row>
    <row r="2124" spans="1:4" x14ac:dyDescent="0.2">
      <c r="A2124" s="27" t="s">
        <v>2173</v>
      </c>
      <c r="B2124" s="27" t="s">
        <v>2</v>
      </c>
      <c r="C2124" s="27" t="s">
        <v>1038</v>
      </c>
      <c r="D2124" s="27" t="s">
        <v>796</v>
      </c>
    </row>
    <row r="2125" spans="1:4" x14ac:dyDescent="0.2">
      <c r="A2125" s="27"/>
      <c r="B2125" s="27"/>
      <c r="C2125" s="27" t="s">
        <v>2941</v>
      </c>
      <c r="D2125" s="27" t="s">
        <v>287</v>
      </c>
    </row>
    <row r="2126" spans="1:4" x14ac:dyDescent="0.2">
      <c r="A2126" s="27"/>
      <c r="B2126" s="27"/>
      <c r="C2126" s="27" t="s">
        <v>2941</v>
      </c>
      <c r="D2126" s="27" t="s">
        <v>704</v>
      </c>
    </row>
    <row r="2127" spans="1:4" x14ac:dyDescent="0.2">
      <c r="A2127" s="27" t="s">
        <v>2174</v>
      </c>
      <c r="B2127" s="27" t="s">
        <v>1104</v>
      </c>
      <c r="C2127" s="27" t="s">
        <v>1038</v>
      </c>
      <c r="D2127" s="27" t="s">
        <v>796</v>
      </c>
    </row>
    <row r="2128" spans="1:4" x14ac:dyDescent="0.2">
      <c r="A2128" s="27" t="s">
        <v>2175</v>
      </c>
      <c r="B2128" s="27" t="s">
        <v>1096</v>
      </c>
      <c r="C2128" s="27" t="s">
        <v>1038</v>
      </c>
      <c r="D2128" s="27" t="s">
        <v>796</v>
      </c>
    </row>
    <row r="2129" spans="1:4" x14ac:dyDescent="0.2">
      <c r="A2129" s="27"/>
      <c r="B2129" s="27"/>
      <c r="C2129" s="27" t="s">
        <v>2941</v>
      </c>
      <c r="D2129" s="27" t="s">
        <v>287</v>
      </c>
    </row>
    <row r="2130" spans="1:4" x14ac:dyDescent="0.2">
      <c r="A2130" s="27" t="s">
        <v>2201</v>
      </c>
      <c r="B2130" s="27" t="s">
        <v>2202</v>
      </c>
      <c r="C2130" s="27" t="s">
        <v>1038</v>
      </c>
      <c r="D2130" s="27" t="s">
        <v>796</v>
      </c>
    </row>
    <row r="2131" spans="1:4" x14ac:dyDescent="0.2">
      <c r="A2131" s="27"/>
      <c r="B2131" s="27"/>
      <c r="C2131" s="27" t="s">
        <v>2941</v>
      </c>
      <c r="D2131" s="27" t="s">
        <v>704</v>
      </c>
    </row>
    <row r="2132" spans="1:4" x14ac:dyDescent="0.2">
      <c r="A2132" s="27" t="s">
        <v>2176</v>
      </c>
      <c r="B2132" s="27" t="s">
        <v>99</v>
      </c>
      <c r="C2132" s="27" t="s">
        <v>1038</v>
      </c>
      <c r="D2132" s="27" t="s">
        <v>796</v>
      </c>
    </row>
    <row r="2133" spans="1:4" x14ac:dyDescent="0.2">
      <c r="A2133" s="27"/>
      <c r="B2133" s="27"/>
      <c r="C2133" s="27" t="s">
        <v>2941</v>
      </c>
      <c r="D2133" s="27" t="s">
        <v>285</v>
      </c>
    </row>
    <row r="2134" spans="1:4" x14ac:dyDescent="0.2">
      <c r="A2134" s="27"/>
      <c r="B2134" s="27"/>
      <c r="C2134" s="27" t="s">
        <v>2941</v>
      </c>
      <c r="D2134" s="27" t="s">
        <v>704</v>
      </c>
    </row>
    <row r="2135" spans="1:4" x14ac:dyDescent="0.2">
      <c r="A2135" s="27" t="s">
        <v>2177</v>
      </c>
      <c r="B2135" s="27" t="s">
        <v>1098</v>
      </c>
      <c r="C2135" s="27" t="s">
        <v>1038</v>
      </c>
      <c r="D2135" s="27" t="s">
        <v>796</v>
      </c>
    </row>
    <row r="2136" spans="1:4" x14ac:dyDescent="0.2">
      <c r="A2136" s="27" t="s">
        <v>2178</v>
      </c>
      <c r="B2136" s="27" t="s">
        <v>397</v>
      </c>
      <c r="C2136" s="27" t="s">
        <v>1038</v>
      </c>
      <c r="D2136" s="27" t="s">
        <v>796</v>
      </c>
    </row>
    <row r="2137" spans="1:4" x14ac:dyDescent="0.2">
      <c r="A2137" s="27"/>
      <c r="B2137" s="27"/>
      <c r="C2137" s="27" t="s">
        <v>2941</v>
      </c>
      <c r="D2137" s="27" t="s">
        <v>798</v>
      </c>
    </row>
    <row r="2138" spans="1:4" x14ac:dyDescent="0.2">
      <c r="A2138" s="27"/>
      <c r="B2138" s="27"/>
      <c r="C2138" s="27" t="s">
        <v>2941</v>
      </c>
      <c r="D2138" s="27" t="s">
        <v>287</v>
      </c>
    </row>
    <row r="2139" spans="1:4" x14ac:dyDescent="0.2">
      <c r="A2139" s="27"/>
      <c r="B2139" s="27"/>
      <c r="C2139" s="27" t="s">
        <v>2941</v>
      </c>
      <c r="D2139" s="27" t="s">
        <v>704</v>
      </c>
    </row>
    <row r="2140" spans="1:4" x14ac:dyDescent="0.2">
      <c r="A2140" s="27" t="s">
        <v>2073</v>
      </c>
      <c r="B2140" s="27" t="s">
        <v>2074</v>
      </c>
      <c r="C2140" s="27" t="s">
        <v>1038</v>
      </c>
      <c r="D2140" s="27" t="s">
        <v>796</v>
      </c>
    </row>
    <row r="2141" spans="1:4" x14ac:dyDescent="0.2">
      <c r="A2141" s="27" t="s">
        <v>2075</v>
      </c>
      <c r="B2141" s="27" t="s">
        <v>2076</v>
      </c>
      <c r="C2141" s="27" t="s">
        <v>1038</v>
      </c>
      <c r="D2141" s="27" t="s">
        <v>796</v>
      </c>
    </row>
    <row r="2142" spans="1:4" x14ac:dyDescent="0.2">
      <c r="A2142" s="27" t="s">
        <v>2179</v>
      </c>
      <c r="B2142" s="27" t="s">
        <v>1195</v>
      </c>
      <c r="C2142" s="27" t="s">
        <v>1038</v>
      </c>
      <c r="D2142" s="27" t="s">
        <v>796</v>
      </c>
    </row>
    <row r="2143" spans="1:4" x14ac:dyDescent="0.2">
      <c r="A2143" s="27" t="s">
        <v>2577</v>
      </c>
      <c r="B2143" s="27" t="s">
        <v>1888</v>
      </c>
      <c r="C2143" s="27" t="s">
        <v>1038</v>
      </c>
      <c r="D2143" s="27" t="s">
        <v>704</v>
      </c>
    </row>
    <row r="2144" spans="1:4" x14ac:dyDescent="0.2">
      <c r="A2144" s="27" t="s">
        <v>2564</v>
      </c>
      <c r="B2144" s="27" t="s">
        <v>1666</v>
      </c>
      <c r="C2144" s="27" t="s">
        <v>1038</v>
      </c>
      <c r="D2144" s="27" t="s">
        <v>704</v>
      </c>
    </row>
    <row r="2145" spans="1:4" x14ac:dyDescent="0.2">
      <c r="A2145" s="27" t="s">
        <v>2575</v>
      </c>
      <c r="B2145" s="27" t="s">
        <v>516</v>
      </c>
      <c r="C2145" s="27" t="s">
        <v>1038</v>
      </c>
      <c r="D2145" s="27" t="s">
        <v>704</v>
      </c>
    </row>
    <row r="2146" spans="1:4" x14ac:dyDescent="0.2">
      <c r="A2146" s="27" t="s">
        <v>2598</v>
      </c>
      <c r="B2146" s="27" t="s">
        <v>550</v>
      </c>
      <c r="C2146" s="27" t="s">
        <v>1038</v>
      </c>
      <c r="D2146" s="27" t="s">
        <v>704</v>
      </c>
    </row>
    <row r="2147" spans="1:4" x14ac:dyDescent="0.2">
      <c r="A2147" s="27" t="s">
        <v>2584</v>
      </c>
      <c r="B2147" s="27" t="s">
        <v>515</v>
      </c>
      <c r="C2147" s="27" t="s">
        <v>1038</v>
      </c>
      <c r="D2147" s="27" t="s">
        <v>704</v>
      </c>
    </row>
    <row r="2148" spans="1:4" x14ac:dyDescent="0.2">
      <c r="A2148" s="27" t="s">
        <v>2585</v>
      </c>
      <c r="B2148" s="27" t="s">
        <v>552</v>
      </c>
      <c r="C2148" s="27" t="s">
        <v>1038</v>
      </c>
      <c r="D2148" s="27" t="s">
        <v>704</v>
      </c>
    </row>
    <row r="2149" spans="1:4" x14ac:dyDescent="0.2">
      <c r="A2149" s="27" t="s">
        <v>2467</v>
      </c>
      <c r="B2149" s="27" t="s">
        <v>1693</v>
      </c>
      <c r="C2149" s="27" t="s">
        <v>1038</v>
      </c>
      <c r="D2149" s="27" t="s">
        <v>704</v>
      </c>
    </row>
    <row r="2150" spans="1:4" x14ac:dyDescent="0.2">
      <c r="A2150" s="27" t="s">
        <v>2574</v>
      </c>
      <c r="B2150" s="27" t="s">
        <v>1191</v>
      </c>
      <c r="C2150" s="27" t="s">
        <v>1038</v>
      </c>
      <c r="D2150" s="27" t="s">
        <v>704</v>
      </c>
    </row>
    <row r="2151" spans="1:4" x14ac:dyDescent="0.2">
      <c r="A2151" s="27" t="s">
        <v>2578</v>
      </c>
      <c r="B2151" s="27" t="s">
        <v>1665</v>
      </c>
      <c r="C2151" s="27" t="s">
        <v>1038</v>
      </c>
      <c r="D2151" s="27" t="s">
        <v>704</v>
      </c>
    </row>
    <row r="2152" spans="1:4" x14ac:dyDescent="0.2">
      <c r="A2152" s="27" t="s">
        <v>2570</v>
      </c>
      <c r="B2152" s="27" t="s">
        <v>1063</v>
      </c>
      <c r="C2152" s="27" t="s">
        <v>1038</v>
      </c>
      <c r="D2152" s="27" t="s">
        <v>287</v>
      </c>
    </row>
    <row r="2153" spans="1:4" x14ac:dyDescent="0.2">
      <c r="A2153" s="27"/>
      <c r="B2153" s="27"/>
      <c r="C2153" s="27" t="s">
        <v>2941</v>
      </c>
      <c r="D2153" s="27" t="s">
        <v>704</v>
      </c>
    </row>
    <row r="2154" spans="1:4" x14ac:dyDescent="0.2">
      <c r="A2154" s="27" t="s">
        <v>2563</v>
      </c>
      <c r="B2154" s="27" t="s">
        <v>1486</v>
      </c>
      <c r="C2154" s="27" t="s">
        <v>1038</v>
      </c>
      <c r="D2154" s="27" t="s">
        <v>704</v>
      </c>
    </row>
    <row r="2155" spans="1:4" x14ac:dyDescent="0.2">
      <c r="A2155" s="27" t="s">
        <v>2557</v>
      </c>
      <c r="B2155" s="27" t="s">
        <v>1064</v>
      </c>
      <c r="C2155" s="27" t="s">
        <v>1038</v>
      </c>
      <c r="D2155" s="27" t="s">
        <v>704</v>
      </c>
    </row>
    <row r="2156" spans="1:4" x14ac:dyDescent="0.2">
      <c r="A2156" s="27" t="s">
        <v>2559</v>
      </c>
      <c r="B2156" s="27" t="s">
        <v>1663</v>
      </c>
      <c r="C2156" s="27" t="s">
        <v>1038</v>
      </c>
      <c r="D2156" s="27" t="s">
        <v>704</v>
      </c>
    </row>
    <row r="2157" spans="1:4" x14ac:dyDescent="0.2">
      <c r="A2157" s="27" t="s">
        <v>2441</v>
      </c>
      <c r="B2157" s="27" t="s">
        <v>1485</v>
      </c>
      <c r="C2157" s="27" t="s">
        <v>1038</v>
      </c>
      <c r="D2157" s="27" t="s">
        <v>704</v>
      </c>
    </row>
    <row r="2158" spans="1:4" x14ac:dyDescent="0.2">
      <c r="A2158" s="27" t="s">
        <v>2546</v>
      </c>
      <c r="B2158" s="27" t="s">
        <v>868</v>
      </c>
      <c r="C2158" s="27" t="s">
        <v>1038</v>
      </c>
      <c r="D2158" s="27" t="s">
        <v>704</v>
      </c>
    </row>
    <row r="2159" spans="1:4" x14ac:dyDescent="0.2">
      <c r="A2159" s="27" t="s">
        <v>2583</v>
      </c>
      <c r="B2159" s="27" t="s">
        <v>867</v>
      </c>
      <c r="C2159" s="27" t="s">
        <v>1038</v>
      </c>
      <c r="D2159" s="27" t="s">
        <v>704</v>
      </c>
    </row>
    <row r="2160" spans="1:4" x14ac:dyDescent="0.2">
      <c r="A2160" s="27" t="s">
        <v>2335</v>
      </c>
      <c r="B2160" s="27" t="s">
        <v>2336</v>
      </c>
      <c r="C2160" s="27" t="s">
        <v>1038</v>
      </c>
      <c r="D2160" s="27" t="s">
        <v>796</v>
      </c>
    </row>
    <row r="2161" spans="1:4" x14ac:dyDescent="0.2">
      <c r="A2161" s="28"/>
      <c r="B2161" s="28"/>
      <c r="C2161" s="28"/>
      <c r="D2161" s="28" t="s">
        <v>704</v>
      </c>
    </row>
    <row r="2162" spans="1:4" x14ac:dyDescent="0.2">
      <c r="A2162" s="163"/>
      <c r="B2162" s="163"/>
      <c r="C2162" s="164"/>
      <c r="D2162" s="164"/>
    </row>
    <row r="2163" spans="1:4" x14ac:dyDescent="0.2">
      <c r="A2163" s="163"/>
      <c r="B2163" s="163"/>
      <c r="C2163" s="164"/>
      <c r="D2163" s="164"/>
    </row>
    <row r="2164" spans="1:4" x14ac:dyDescent="0.2">
      <c r="A2164" s="48" t="s">
        <v>1652</v>
      </c>
      <c r="B2164" s="49" t="s">
        <v>106</v>
      </c>
      <c r="C2164" s="50" t="s">
        <v>956</v>
      </c>
      <c r="D2164" s="50" t="s">
        <v>795</v>
      </c>
    </row>
    <row r="2165" spans="1:4" x14ac:dyDescent="0.2">
      <c r="A2165" s="25"/>
      <c r="B2165" s="25"/>
      <c r="C2165" s="26"/>
      <c r="D2165" s="26"/>
    </row>
    <row r="2166" spans="1:4" x14ac:dyDescent="0.2">
      <c r="A2166" s="27" t="s">
        <v>2077</v>
      </c>
      <c r="B2166" s="27" t="s">
        <v>2078</v>
      </c>
      <c r="C2166" s="27" t="s">
        <v>2079</v>
      </c>
      <c r="D2166" s="27" t="s">
        <v>284</v>
      </c>
    </row>
    <row r="2167" spans="1:4" x14ac:dyDescent="0.2">
      <c r="A2167" s="27" t="s">
        <v>2051</v>
      </c>
      <c r="B2167" s="27" t="s">
        <v>2086</v>
      </c>
      <c r="C2167" s="27" t="s">
        <v>2052</v>
      </c>
      <c r="D2167" s="27" t="s">
        <v>796</v>
      </c>
    </row>
    <row r="2168" spans="1:4" x14ac:dyDescent="0.2">
      <c r="A2168" s="27" t="s">
        <v>2805</v>
      </c>
      <c r="B2168" s="27" t="s">
        <v>1889</v>
      </c>
      <c r="C2168" s="27" t="s">
        <v>945</v>
      </c>
      <c r="D2168" s="27" t="s">
        <v>282</v>
      </c>
    </row>
    <row r="2169" spans="1:4" x14ac:dyDescent="0.2">
      <c r="A2169" s="27" t="s">
        <v>2340</v>
      </c>
      <c r="B2169" s="27" t="s">
        <v>2341</v>
      </c>
      <c r="C2169" s="27" t="s">
        <v>1417</v>
      </c>
      <c r="D2169" s="27" t="s">
        <v>797</v>
      </c>
    </row>
    <row r="2170" spans="1:4" x14ac:dyDescent="0.2">
      <c r="A2170" s="27" t="s">
        <v>2594</v>
      </c>
      <c r="B2170" s="27" t="s">
        <v>1614</v>
      </c>
      <c r="C2170" s="27" t="s">
        <v>1417</v>
      </c>
      <c r="D2170" s="27" t="s">
        <v>797</v>
      </c>
    </row>
    <row r="2171" spans="1:4" x14ac:dyDescent="0.2">
      <c r="A2171" s="27" t="s">
        <v>2691</v>
      </c>
      <c r="B2171" s="27" t="s">
        <v>1667</v>
      </c>
      <c r="C2171" s="27" t="s">
        <v>2722</v>
      </c>
      <c r="D2171" s="27" t="s">
        <v>797</v>
      </c>
    </row>
    <row r="2172" spans="1:4" x14ac:dyDescent="0.2">
      <c r="A2172" s="27" t="s">
        <v>2692</v>
      </c>
      <c r="B2172" s="27" t="s">
        <v>1668</v>
      </c>
      <c r="C2172" s="27" t="s">
        <v>2722</v>
      </c>
      <c r="D2172" s="27" t="s">
        <v>797</v>
      </c>
    </row>
    <row r="2173" spans="1:4" x14ac:dyDescent="0.2">
      <c r="A2173" s="27" t="s">
        <v>2693</v>
      </c>
      <c r="B2173" s="27" t="s">
        <v>1669</v>
      </c>
      <c r="C2173" s="27" t="s">
        <v>2722</v>
      </c>
      <c r="D2173" s="27" t="s">
        <v>797</v>
      </c>
    </row>
    <row r="2174" spans="1:4" x14ac:dyDescent="0.2">
      <c r="A2174" s="27" t="s">
        <v>2694</v>
      </c>
      <c r="B2174" s="27" t="s">
        <v>1670</v>
      </c>
      <c r="C2174" s="27" t="s">
        <v>2722</v>
      </c>
      <c r="D2174" s="27" t="s">
        <v>797</v>
      </c>
    </row>
    <row r="2175" spans="1:4" x14ac:dyDescent="0.2">
      <c r="A2175" s="27" t="s">
        <v>2404</v>
      </c>
      <c r="B2175" s="27" t="s">
        <v>869</v>
      </c>
      <c r="C2175" s="27" t="s">
        <v>941</v>
      </c>
      <c r="D2175" s="27" t="s">
        <v>284</v>
      </c>
    </row>
    <row r="2176" spans="1:4" x14ac:dyDescent="0.2">
      <c r="A2176" s="27"/>
      <c r="B2176" s="27"/>
      <c r="C2176" s="27" t="s">
        <v>2941</v>
      </c>
      <c r="D2176" s="27" t="s">
        <v>704</v>
      </c>
    </row>
    <row r="2177" spans="1:4" x14ac:dyDescent="0.2">
      <c r="A2177" s="27"/>
      <c r="B2177" s="27"/>
      <c r="C2177" s="27" t="s">
        <v>2941</v>
      </c>
      <c r="D2177" s="27" t="s">
        <v>1689</v>
      </c>
    </row>
    <row r="2178" spans="1:4" x14ac:dyDescent="0.2">
      <c r="A2178" s="27" t="s">
        <v>2767</v>
      </c>
      <c r="B2178" s="27" t="s">
        <v>2768</v>
      </c>
      <c r="C2178" s="27" t="s">
        <v>941</v>
      </c>
      <c r="D2178" s="27" t="s">
        <v>284</v>
      </c>
    </row>
    <row r="2179" spans="1:4" x14ac:dyDescent="0.2">
      <c r="A2179" s="28" t="s">
        <v>2595</v>
      </c>
      <c r="B2179" s="28" t="s">
        <v>2207</v>
      </c>
      <c r="C2179" s="28" t="s">
        <v>1038</v>
      </c>
      <c r="D2179" s="28" t="s">
        <v>704</v>
      </c>
    </row>
    <row r="2180" spans="1:4" x14ac:dyDescent="0.2">
      <c r="A2180" s="37"/>
      <c r="B2180" s="37"/>
      <c r="C2180" s="37"/>
      <c r="D2180" s="37"/>
    </row>
    <row r="2181" spans="1:4" x14ac:dyDescent="0.2">
      <c r="A2181" s="37"/>
      <c r="B2181" s="37"/>
      <c r="C2181" s="37"/>
      <c r="D2181" s="37"/>
    </row>
    <row r="2182" spans="1:4" x14ac:dyDescent="0.2">
      <c r="A2182" s="48" t="s">
        <v>799</v>
      </c>
      <c r="B2182" s="49" t="s">
        <v>106</v>
      </c>
      <c r="C2182" s="50" t="s">
        <v>956</v>
      </c>
      <c r="D2182" s="50" t="s">
        <v>795</v>
      </c>
    </row>
    <row r="2183" spans="1:4" x14ac:dyDescent="0.2">
      <c r="A2183" s="25"/>
      <c r="B2183" s="25"/>
      <c r="C2183" s="26"/>
      <c r="D2183" s="26"/>
    </row>
    <row r="2184" spans="1:4" x14ac:dyDescent="0.2">
      <c r="A2184" s="27" t="s">
        <v>1312</v>
      </c>
      <c r="B2184" s="27" t="s">
        <v>1320</v>
      </c>
      <c r="C2184" s="27" t="s">
        <v>1146</v>
      </c>
      <c r="D2184" s="27" t="s">
        <v>796</v>
      </c>
    </row>
    <row r="2185" spans="1:4" x14ac:dyDescent="0.2">
      <c r="A2185" s="27" t="s">
        <v>1314</v>
      </c>
      <c r="B2185" s="27" t="s">
        <v>1322</v>
      </c>
      <c r="C2185" s="27" t="s">
        <v>1146</v>
      </c>
      <c r="D2185" s="27" t="s">
        <v>796</v>
      </c>
    </row>
    <row r="2186" spans="1:4" x14ac:dyDescent="0.2">
      <c r="A2186" s="27" t="s">
        <v>1508</v>
      </c>
      <c r="B2186" s="27" t="s">
        <v>1509</v>
      </c>
      <c r="C2186" s="27" t="s">
        <v>1146</v>
      </c>
      <c r="D2186" s="27" t="s">
        <v>796</v>
      </c>
    </row>
    <row r="2187" spans="1:4" x14ac:dyDescent="0.2">
      <c r="A2187" s="27" t="s">
        <v>1516</v>
      </c>
      <c r="B2187" s="27" t="s">
        <v>1517</v>
      </c>
      <c r="C2187" s="27" t="s">
        <v>1146</v>
      </c>
      <c r="D2187" s="27" t="s">
        <v>796</v>
      </c>
    </row>
    <row r="2188" spans="1:4" x14ac:dyDescent="0.2">
      <c r="A2188" s="27" t="s">
        <v>1453</v>
      </c>
      <c r="B2188" s="27" t="s">
        <v>1454</v>
      </c>
      <c r="C2188" s="27" t="s">
        <v>1146</v>
      </c>
      <c r="D2188" s="27" t="s">
        <v>796</v>
      </c>
    </row>
    <row r="2189" spans="1:4" x14ac:dyDescent="0.2">
      <c r="A2189" s="27" t="s">
        <v>1461</v>
      </c>
      <c r="B2189" s="27" t="s">
        <v>1462</v>
      </c>
      <c r="C2189" s="27" t="s">
        <v>1146</v>
      </c>
      <c r="D2189" s="27" t="s">
        <v>796</v>
      </c>
    </row>
    <row r="2190" spans="1:4" x14ac:dyDescent="0.2">
      <c r="A2190" s="27" t="s">
        <v>1648</v>
      </c>
      <c r="B2190" s="27" t="s">
        <v>1637</v>
      </c>
      <c r="C2190" s="27" t="s">
        <v>1146</v>
      </c>
      <c r="D2190" s="27" t="s">
        <v>796</v>
      </c>
    </row>
    <row r="2191" spans="1:4" x14ac:dyDescent="0.2">
      <c r="A2191" s="27" t="s">
        <v>1650</v>
      </c>
      <c r="B2191" s="27" t="s">
        <v>1628</v>
      </c>
      <c r="C2191" s="27" t="s">
        <v>1146</v>
      </c>
      <c r="D2191" s="27" t="s">
        <v>796</v>
      </c>
    </row>
    <row r="2192" spans="1:4" x14ac:dyDescent="0.2">
      <c r="A2192" s="27" t="s">
        <v>1144</v>
      </c>
      <c r="B2192" s="27" t="s">
        <v>1145</v>
      </c>
      <c r="C2192" s="27" t="s">
        <v>1146</v>
      </c>
      <c r="D2192" s="27" t="s">
        <v>796</v>
      </c>
    </row>
    <row r="2193" spans="1:4" x14ac:dyDescent="0.2">
      <c r="A2193" s="27" t="s">
        <v>1149</v>
      </c>
      <c r="B2193" s="27" t="s">
        <v>1150</v>
      </c>
      <c r="C2193" s="27" t="s">
        <v>1146</v>
      </c>
      <c r="D2193" s="27" t="s">
        <v>796</v>
      </c>
    </row>
    <row r="2194" spans="1:4" x14ac:dyDescent="0.2">
      <c r="A2194" s="27" t="s">
        <v>1316</v>
      </c>
      <c r="B2194" s="27" t="s">
        <v>1324</v>
      </c>
      <c r="C2194" s="27" t="s">
        <v>1146</v>
      </c>
      <c r="D2194" s="27" t="s">
        <v>796</v>
      </c>
    </row>
    <row r="2195" spans="1:4" x14ac:dyDescent="0.2">
      <c r="A2195" s="27" t="s">
        <v>1318</v>
      </c>
      <c r="B2195" s="27" t="s">
        <v>1326</v>
      </c>
      <c r="C2195" s="27" t="s">
        <v>1146</v>
      </c>
      <c r="D2195" s="27" t="s">
        <v>796</v>
      </c>
    </row>
    <row r="2196" spans="1:4" x14ac:dyDescent="0.2">
      <c r="A2196" s="27" t="s">
        <v>1644</v>
      </c>
      <c r="B2196" s="27" t="s">
        <v>1633</v>
      </c>
      <c r="C2196" s="27" t="s">
        <v>1146</v>
      </c>
      <c r="D2196" s="27" t="s">
        <v>796</v>
      </c>
    </row>
    <row r="2197" spans="1:4" x14ac:dyDescent="0.2">
      <c r="A2197" s="27" t="s">
        <v>1646</v>
      </c>
      <c r="B2197" s="27" t="s">
        <v>1635</v>
      </c>
      <c r="C2197" s="27" t="s">
        <v>1146</v>
      </c>
      <c r="D2197" s="27" t="s">
        <v>796</v>
      </c>
    </row>
    <row r="2198" spans="1:4" x14ac:dyDescent="0.2">
      <c r="A2198" s="27" t="s">
        <v>1640</v>
      </c>
      <c r="B2198" s="27" t="s">
        <v>1629</v>
      </c>
      <c r="C2198" s="27" t="s">
        <v>1146</v>
      </c>
      <c r="D2198" s="27" t="s">
        <v>796</v>
      </c>
    </row>
    <row r="2199" spans="1:4" x14ac:dyDescent="0.2">
      <c r="A2199" s="27" t="s">
        <v>1642</v>
      </c>
      <c r="B2199" s="27" t="s">
        <v>1631</v>
      </c>
      <c r="C2199" s="27" t="s">
        <v>1146</v>
      </c>
      <c r="D2199" s="27" t="s">
        <v>796</v>
      </c>
    </row>
    <row r="2200" spans="1:4" x14ac:dyDescent="0.2">
      <c r="A2200" s="27" t="s">
        <v>1153</v>
      </c>
      <c r="B2200" s="27" t="s">
        <v>1154</v>
      </c>
      <c r="C2200" s="27" t="s">
        <v>1146</v>
      </c>
      <c r="D2200" s="27" t="s">
        <v>796</v>
      </c>
    </row>
    <row r="2201" spans="1:4" x14ac:dyDescent="0.2">
      <c r="A2201" s="27" t="s">
        <v>1157</v>
      </c>
      <c r="B2201" s="27" t="s">
        <v>1158</v>
      </c>
      <c r="C2201" s="27" t="s">
        <v>1146</v>
      </c>
      <c r="D2201" s="27" t="s">
        <v>796</v>
      </c>
    </row>
    <row r="2202" spans="1:4" x14ac:dyDescent="0.2">
      <c r="A2202" s="27" t="s">
        <v>1492</v>
      </c>
      <c r="B2202" s="27" t="s">
        <v>1493</v>
      </c>
      <c r="C2202" s="27" t="s">
        <v>1146</v>
      </c>
      <c r="D2202" s="27" t="s">
        <v>796</v>
      </c>
    </row>
    <row r="2203" spans="1:4" x14ac:dyDescent="0.2">
      <c r="A2203" s="27" t="s">
        <v>1500</v>
      </c>
      <c r="B2203" s="27" t="s">
        <v>1501</v>
      </c>
      <c r="C2203" s="27" t="s">
        <v>1146</v>
      </c>
      <c r="D2203" s="27" t="s">
        <v>796</v>
      </c>
    </row>
    <row r="2204" spans="1:4" x14ac:dyDescent="0.2">
      <c r="A2204" s="27" t="s">
        <v>1313</v>
      </c>
      <c r="B2204" s="27" t="s">
        <v>1321</v>
      </c>
      <c r="C2204" s="27" t="s">
        <v>1146</v>
      </c>
      <c r="D2204" s="27" t="s">
        <v>796</v>
      </c>
    </row>
    <row r="2205" spans="1:4" x14ac:dyDescent="0.2">
      <c r="A2205" s="27" t="s">
        <v>1315</v>
      </c>
      <c r="B2205" s="27" t="s">
        <v>1323</v>
      </c>
      <c r="C2205" s="27" t="s">
        <v>1146</v>
      </c>
      <c r="D2205" s="27" t="s">
        <v>796</v>
      </c>
    </row>
    <row r="2206" spans="1:4" x14ac:dyDescent="0.2">
      <c r="A2206" s="27" t="s">
        <v>1510</v>
      </c>
      <c r="B2206" s="27" t="s">
        <v>1511</v>
      </c>
      <c r="C2206" s="27" t="s">
        <v>1146</v>
      </c>
      <c r="D2206" s="27" t="s">
        <v>796</v>
      </c>
    </row>
    <row r="2207" spans="1:4" x14ac:dyDescent="0.2">
      <c r="A2207" s="27" t="s">
        <v>1518</v>
      </c>
      <c r="B2207" s="27" t="s">
        <v>1519</v>
      </c>
      <c r="C2207" s="27" t="s">
        <v>1146</v>
      </c>
      <c r="D2207" s="27" t="s">
        <v>796</v>
      </c>
    </row>
    <row r="2208" spans="1:4" x14ac:dyDescent="0.2">
      <c r="A2208" s="27" t="s">
        <v>1455</v>
      </c>
      <c r="B2208" s="27" t="s">
        <v>1456</v>
      </c>
      <c r="C2208" s="27" t="s">
        <v>1146</v>
      </c>
      <c r="D2208" s="27" t="s">
        <v>796</v>
      </c>
    </row>
    <row r="2209" spans="1:4" x14ac:dyDescent="0.2">
      <c r="A2209" s="27" t="s">
        <v>1463</v>
      </c>
      <c r="B2209" s="27" t="s">
        <v>1464</v>
      </c>
      <c r="C2209" s="27" t="s">
        <v>1146</v>
      </c>
      <c r="D2209" s="27" t="s">
        <v>796</v>
      </c>
    </row>
    <row r="2210" spans="1:4" x14ac:dyDescent="0.2">
      <c r="A2210" s="27" t="s">
        <v>1649</v>
      </c>
      <c r="B2210" s="27" t="s">
        <v>1638</v>
      </c>
      <c r="C2210" s="27" t="s">
        <v>1146</v>
      </c>
      <c r="D2210" s="27" t="s">
        <v>796</v>
      </c>
    </row>
    <row r="2211" spans="1:4" x14ac:dyDescent="0.2">
      <c r="A2211" s="27" t="s">
        <v>1651</v>
      </c>
      <c r="B2211" s="27" t="s">
        <v>1639</v>
      </c>
      <c r="C2211" s="27" t="s">
        <v>1146</v>
      </c>
      <c r="D2211" s="27" t="s">
        <v>796</v>
      </c>
    </row>
    <row r="2212" spans="1:4" x14ac:dyDescent="0.2">
      <c r="A2212" s="27" t="s">
        <v>1147</v>
      </c>
      <c r="B2212" s="27" t="s">
        <v>1148</v>
      </c>
      <c r="C2212" s="27" t="s">
        <v>1146</v>
      </c>
      <c r="D2212" s="27" t="s">
        <v>796</v>
      </c>
    </row>
    <row r="2213" spans="1:4" x14ac:dyDescent="0.2">
      <c r="A2213" s="27" t="s">
        <v>1151</v>
      </c>
      <c r="B2213" s="27" t="s">
        <v>1152</v>
      </c>
      <c r="C2213" s="27" t="s">
        <v>1146</v>
      </c>
      <c r="D2213" s="27" t="s">
        <v>796</v>
      </c>
    </row>
    <row r="2214" spans="1:4" x14ac:dyDescent="0.2">
      <c r="A2214" s="27" t="s">
        <v>1317</v>
      </c>
      <c r="B2214" s="27" t="s">
        <v>1325</v>
      </c>
      <c r="C2214" s="27" t="s">
        <v>1146</v>
      </c>
      <c r="D2214" s="27" t="s">
        <v>796</v>
      </c>
    </row>
    <row r="2215" spans="1:4" x14ac:dyDescent="0.2">
      <c r="A2215" s="27" t="s">
        <v>1319</v>
      </c>
      <c r="B2215" s="27" t="s">
        <v>1327</v>
      </c>
      <c r="C2215" s="27" t="s">
        <v>1146</v>
      </c>
      <c r="D2215" s="27" t="s">
        <v>796</v>
      </c>
    </row>
    <row r="2216" spans="1:4" x14ac:dyDescent="0.2">
      <c r="A2216" s="27" t="s">
        <v>1645</v>
      </c>
      <c r="B2216" s="27" t="s">
        <v>1634</v>
      </c>
      <c r="C2216" s="27" t="s">
        <v>1146</v>
      </c>
      <c r="D2216" s="27" t="s">
        <v>796</v>
      </c>
    </row>
    <row r="2217" spans="1:4" x14ac:dyDescent="0.2">
      <c r="A2217" s="27" t="s">
        <v>1647</v>
      </c>
      <c r="B2217" s="27" t="s">
        <v>1636</v>
      </c>
      <c r="C2217" s="27" t="s">
        <v>1146</v>
      </c>
      <c r="D2217" s="27" t="s">
        <v>796</v>
      </c>
    </row>
    <row r="2218" spans="1:4" x14ac:dyDescent="0.2">
      <c r="A2218" s="27" t="s">
        <v>1641</v>
      </c>
      <c r="B2218" s="27" t="s">
        <v>1630</v>
      </c>
      <c r="C2218" s="27" t="s">
        <v>1146</v>
      </c>
      <c r="D2218" s="27" t="s">
        <v>796</v>
      </c>
    </row>
    <row r="2219" spans="1:4" x14ac:dyDescent="0.2">
      <c r="A2219" s="27" t="s">
        <v>1643</v>
      </c>
      <c r="B2219" s="27" t="s">
        <v>1632</v>
      </c>
      <c r="C2219" s="27" t="s">
        <v>1146</v>
      </c>
      <c r="D2219" s="27" t="s">
        <v>796</v>
      </c>
    </row>
    <row r="2220" spans="1:4" x14ac:dyDescent="0.2">
      <c r="A2220" s="27" t="s">
        <v>1155</v>
      </c>
      <c r="B2220" s="27" t="s">
        <v>1156</v>
      </c>
      <c r="C2220" s="27" t="s">
        <v>1146</v>
      </c>
      <c r="D2220" s="27" t="s">
        <v>796</v>
      </c>
    </row>
    <row r="2221" spans="1:4" x14ac:dyDescent="0.2">
      <c r="A2221" s="27" t="s">
        <v>1159</v>
      </c>
      <c r="B2221" s="27" t="s">
        <v>1160</v>
      </c>
      <c r="C2221" s="27" t="s">
        <v>1146</v>
      </c>
      <c r="D2221" s="27" t="s">
        <v>796</v>
      </c>
    </row>
    <row r="2222" spans="1:4" x14ac:dyDescent="0.2">
      <c r="A2222" s="27" t="s">
        <v>1494</v>
      </c>
      <c r="B2222" s="27" t="s">
        <v>1495</v>
      </c>
      <c r="C2222" s="27" t="s">
        <v>1146</v>
      </c>
      <c r="D2222" s="27" t="s">
        <v>796</v>
      </c>
    </row>
    <row r="2223" spans="1:4" x14ac:dyDescent="0.2">
      <c r="A2223" s="27" t="s">
        <v>1502</v>
      </c>
      <c r="B2223" s="27" t="s">
        <v>1503</v>
      </c>
      <c r="C2223" s="27" t="s">
        <v>1146</v>
      </c>
      <c r="D2223" s="27" t="s">
        <v>796</v>
      </c>
    </row>
    <row r="2224" spans="1:4" x14ac:dyDescent="0.2">
      <c r="A2224" s="27" t="s">
        <v>1437</v>
      </c>
      <c r="B2224" s="27" t="s">
        <v>1438</v>
      </c>
      <c r="C2224" s="27" t="s">
        <v>1146</v>
      </c>
      <c r="D2224" s="27" t="s">
        <v>796</v>
      </c>
    </row>
    <row r="2225" spans="1:4" x14ac:dyDescent="0.2">
      <c r="A2225" s="27" t="s">
        <v>1441</v>
      </c>
      <c r="B2225" s="27" t="s">
        <v>1442</v>
      </c>
      <c r="C2225" s="27" t="s">
        <v>1146</v>
      </c>
      <c r="D2225" s="27" t="s">
        <v>796</v>
      </c>
    </row>
    <row r="2226" spans="1:4" x14ac:dyDescent="0.2">
      <c r="A2226" s="27" t="s">
        <v>1512</v>
      </c>
      <c r="B2226" s="27" t="s">
        <v>1513</v>
      </c>
      <c r="C2226" s="27" t="s">
        <v>1146</v>
      </c>
      <c r="D2226" s="27" t="s">
        <v>796</v>
      </c>
    </row>
    <row r="2227" spans="1:4" x14ac:dyDescent="0.2">
      <c r="A2227" s="27" t="s">
        <v>1520</v>
      </c>
      <c r="B2227" s="27" t="s">
        <v>1521</v>
      </c>
      <c r="C2227" s="27" t="s">
        <v>1146</v>
      </c>
      <c r="D2227" s="27" t="s">
        <v>796</v>
      </c>
    </row>
    <row r="2228" spans="1:4" x14ac:dyDescent="0.2">
      <c r="A2228" s="27" t="s">
        <v>1457</v>
      </c>
      <c r="B2228" s="27" t="s">
        <v>1458</v>
      </c>
      <c r="C2228" s="27" t="s">
        <v>1146</v>
      </c>
      <c r="D2228" s="27" t="s">
        <v>796</v>
      </c>
    </row>
    <row r="2229" spans="1:4" x14ac:dyDescent="0.2">
      <c r="A2229" s="27" t="s">
        <v>1465</v>
      </c>
      <c r="B2229" s="27" t="s">
        <v>1466</v>
      </c>
      <c r="C2229" s="27" t="s">
        <v>1146</v>
      </c>
      <c r="D2229" s="27" t="s">
        <v>796</v>
      </c>
    </row>
    <row r="2230" spans="1:4" x14ac:dyDescent="0.2">
      <c r="A2230" s="27" t="s">
        <v>1345</v>
      </c>
      <c r="B2230" s="27" t="s">
        <v>1344</v>
      </c>
      <c r="C2230" s="27" t="s">
        <v>1146</v>
      </c>
      <c r="D2230" s="27" t="s">
        <v>796</v>
      </c>
    </row>
    <row r="2231" spans="1:4" x14ac:dyDescent="0.2">
      <c r="A2231" s="27" t="s">
        <v>1347</v>
      </c>
      <c r="B2231" s="27" t="s">
        <v>1346</v>
      </c>
      <c r="C2231" s="27" t="s">
        <v>1146</v>
      </c>
      <c r="D2231" s="27" t="s">
        <v>796</v>
      </c>
    </row>
    <row r="2232" spans="1:4" x14ac:dyDescent="0.2">
      <c r="A2232" s="27" t="s">
        <v>1445</v>
      </c>
      <c r="B2232" s="27" t="s">
        <v>1446</v>
      </c>
      <c r="C2232" s="27" t="s">
        <v>1146</v>
      </c>
      <c r="D2232" s="27" t="s">
        <v>796</v>
      </c>
    </row>
    <row r="2233" spans="1:4" x14ac:dyDescent="0.2">
      <c r="A2233" s="27" t="s">
        <v>1449</v>
      </c>
      <c r="B2233" s="27" t="s">
        <v>1450</v>
      </c>
      <c r="C2233" s="27" t="s">
        <v>1146</v>
      </c>
      <c r="D2233" s="27" t="s">
        <v>796</v>
      </c>
    </row>
    <row r="2234" spans="1:4" x14ac:dyDescent="0.2">
      <c r="A2234" s="27" t="s">
        <v>1349</v>
      </c>
      <c r="B2234" s="27" t="s">
        <v>1348</v>
      </c>
      <c r="C2234" s="27" t="s">
        <v>1146</v>
      </c>
      <c r="D2234" s="27" t="s">
        <v>796</v>
      </c>
    </row>
    <row r="2235" spans="1:4" x14ac:dyDescent="0.2">
      <c r="A2235" s="27" t="s">
        <v>1351</v>
      </c>
      <c r="B2235" s="27" t="s">
        <v>1350</v>
      </c>
      <c r="C2235" s="27" t="s">
        <v>1146</v>
      </c>
      <c r="D2235" s="27" t="s">
        <v>796</v>
      </c>
    </row>
    <row r="2236" spans="1:4" x14ac:dyDescent="0.2">
      <c r="A2236" s="27" t="s">
        <v>1496</v>
      </c>
      <c r="B2236" s="27" t="s">
        <v>1497</v>
      </c>
      <c r="C2236" s="27" t="s">
        <v>1146</v>
      </c>
      <c r="D2236" s="27" t="s">
        <v>796</v>
      </c>
    </row>
    <row r="2237" spans="1:4" x14ac:dyDescent="0.2">
      <c r="A2237" s="27" t="s">
        <v>1504</v>
      </c>
      <c r="B2237" s="27" t="s">
        <v>1505</v>
      </c>
      <c r="C2237" s="27" t="s">
        <v>1146</v>
      </c>
      <c r="D2237" s="27" t="s">
        <v>796</v>
      </c>
    </row>
    <row r="2238" spans="1:4" x14ac:dyDescent="0.2">
      <c r="A2238" s="27" t="s">
        <v>1439</v>
      </c>
      <c r="B2238" s="27" t="s">
        <v>1440</v>
      </c>
      <c r="C2238" s="27" t="s">
        <v>1146</v>
      </c>
      <c r="D2238" s="27" t="s">
        <v>796</v>
      </c>
    </row>
    <row r="2239" spans="1:4" x14ac:dyDescent="0.2">
      <c r="A2239" s="27" t="s">
        <v>1443</v>
      </c>
      <c r="B2239" s="27" t="s">
        <v>1444</v>
      </c>
      <c r="C2239" s="27" t="s">
        <v>1146</v>
      </c>
      <c r="D2239" s="27" t="s">
        <v>796</v>
      </c>
    </row>
    <row r="2240" spans="1:4" x14ac:dyDescent="0.2">
      <c r="A2240" s="27" t="s">
        <v>1514</v>
      </c>
      <c r="B2240" s="27" t="s">
        <v>1515</v>
      </c>
      <c r="C2240" s="27" t="s">
        <v>1146</v>
      </c>
      <c r="D2240" s="27" t="s">
        <v>796</v>
      </c>
    </row>
    <row r="2241" spans="1:4" x14ac:dyDescent="0.2">
      <c r="A2241" s="27" t="s">
        <v>1522</v>
      </c>
      <c r="B2241" s="27" t="s">
        <v>1523</v>
      </c>
      <c r="C2241" s="27" t="s">
        <v>1146</v>
      </c>
      <c r="D2241" s="27" t="s">
        <v>796</v>
      </c>
    </row>
    <row r="2242" spans="1:4" x14ac:dyDescent="0.2">
      <c r="A2242" s="27" t="s">
        <v>1459</v>
      </c>
      <c r="B2242" s="27" t="s">
        <v>1460</v>
      </c>
      <c r="C2242" s="27" t="s">
        <v>1146</v>
      </c>
      <c r="D2242" s="27" t="s">
        <v>796</v>
      </c>
    </row>
    <row r="2243" spans="1:4" x14ac:dyDescent="0.2">
      <c r="A2243" s="27" t="s">
        <v>1467</v>
      </c>
      <c r="B2243" s="27" t="s">
        <v>1468</v>
      </c>
      <c r="C2243" s="27" t="s">
        <v>1146</v>
      </c>
      <c r="D2243" s="27" t="s">
        <v>796</v>
      </c>
    </row>
    <row r="2244" spans="1:4" x14ac:dyDescent="0.2">
      <c r="A2244" s="27" t="s">
        <v>1353</v>
      </c>
      <c r="B2244" s="27" t="s">
        <v>1352</v>
      </c>
      <c r="C2244" s="27" t="s">
        <v>1146</v>
      </c>
      <c r="D2244" s="27" t="s">
        <v>796</v>
      </c>
    </row>
    <row r="2245" spans="1:4" x14ac:dyDescent="0.2">
      <c r="A2245" s="27" t="s">
        <v>1355</v>
      </c>
      <c r="B2245" s="27" t="s">
        <v>1354</v>
      </c>
      <c r="C2245" s="27" t="s">
        <v>1146</v>
      </c>
      <c r="D2245" s="27" t="s">
        <v>796</v>
      </c>
    </row>
    <row r="2246" spans="1:4" x14ac:dyDescent="0.2">
      <c r="A2246" s="27" t="s">
        <v>1447</v>
      </c>
      <c r="B2246" s="27" t="s">
        <v>1448</v>
      </c>
      <c r="C2246" s="27" t="s">
        <v>1146</v>
      </c>
      <c r="D2246" s="27" t="s">
        <v>796</v>
      </c>
    </row>
    <row r="2247" spans="1:4" x14ac:dyDescent="0.2">
      <c r="A2247" s="27" t="s">
        <v>1451</v>
      </c>
      <c r="B2247" s="27" t="s">
        <v>1452</v>
      </c>
      <c r="C2247" s="27" t="s">
        <v>1146</v>
      </c>
      <c r="D2247" s="27" t="s">
        <v>796</v>
      </c>
    </row>
    <row r="2248" spans="1:4" x14ac:dyDescent="0.2">
      <c r="A2248" s="27" t="s">
        <v>1357</v>
      </c>
      <c r="B2248" s="27" t="s">
        <v>1356</v>
      </c>
      <c r="C2248" s="27" t="s">
        <v>1146</v>
      </c>
      <c r="D2248" s="27" t="s">
        <v>796</v>
      </c>
    </row>
    <row r="2249" spans="1:4" x14ac:dyDescent="0.2">
      <c r="A2249" s="27" t="s">
        <v>1359</v>
      </c>
      <c r="B2249" s="27" t="s">
        <v>1358</v>
      </c>
      <c r="C2249" s="27" t="s">
        <v>1146</v>
      </c>
      <c r="D2249" s="27" t="s">
        <v>796</v>
      </c>
    </row>
    <row r="2250" spans="1:4" x14ac:dyDescent="0.2">
      <c r="A2250" s="27" t="s">
        <v>1498</v>
      </c>
      <c r="B2250" s="27" t="s">
        <v>1499</v>
      </c>
      <c r="C2250" s="27" t="s">
        <v>1146</v>
      </c>
      <c r="D2250" s="27" t="s">
        <v>796</v>
      </c>
    </row>
    <row r="2251" spans="1:4" x14ac:dyDescent="0.2">
      <c r="A2251" s="27" t="s">
        <v>1506</v>
      </c>
      <c r="B2251" s="27" t="s">
        <v>1507</v>
      </c>
      <c r="C2251" s="27" t="s">
        <v>1146</v>
      </c>
      <c r="D2251" s="27" t="s">
        <v>796</v>
      </c>
    </row>
    <row r="2252" spans="1:4" x14ac:dyDescent="0.2">
      <c r="A2252" s="27" t="s">
        <v>835</v>
      </c>
      <c r="B2252" s="27" t="s">
        <v>700</v>
      </c>
      <c r="C2252" s="27" t="s">
        <v>2724</v>
      </c>
      <c r="D2252" s="27" t="s">
        <v>285</v>
      </c>
    </row>
    <row r="2253" spans="1:4" x14ac:dyDescent="0.2">
      <c r="A2253" s="27"/>
      <c r="B2253" s="27"/>
      <c r="C2253" s="27"/>
      <c r="D2253" s="27" t="s">
        <v>797</v>
      </c>
    </row>
    <row r="2254" spans="1:4" x14ac:dyDescent="0.2">
      <c r="A2254" s="27" t="s">
        <v>1131</v>
      </c>
      <c r="B2254" s="27" t="s">
        <v>528</v>
      </c>
      <c r="C2254" s="27" t="s">
        <v>2723</v>
      </c>
      <c r="D2254" s="27" t="s">
        <v>285</v>
      </c>
    </row>
    <row r="2255" spans="1:4" x14ac:dyDescent="0.2">
      <c r="A2255" s="27" t="s">
        <v>929</v>
      </c>
      <c r="B2255" s="27" t="s">
        <v>931</v>
      </c>
      <c r="C2255" s="27" t="s">
        <v>2723</v>
      </c>
      <c r="D2255" s="27" t="s">
        <v>285</v>
      </c>
    </row>
    <row r="2256" spans="1:4" x14ac:dyDescent="0.2">
      <c r="A2256" s="27" t="s">
        <v>1135</v>
      </c>
      <c r="B2256" s="27" t="s">
        <v>134</v>
      </c>
      <c r="C2256" s="27" t="s">
        <v>2723</v>
      </c>
      <c r="D2256" s="27" t="s">
        <v>285</v>
      </c>
    </row>
    <row r="2257" spans="1:4" x14ac:dyDescent="0.2">
      <c r="A2257" s="27" t="s">
        <v>2040</v>
      </c>
      <c r="B2257" s="27" t="s">
        <v>2041</v>
      </c>
      <c r="C2257" s="27" t="s">
        <v>2723</v>
      </c>
      <c r="D2257" s="27" t="s">
        <v>285</v>
      </c>
    </row>
    <row r="2258" spans="1:4" x14ac:dyDescent="0.2">
      <c r="A2258" s="27" t="s">
        <v>1133</v>
      </c>
      <c r="B2258" s="27" t="s">
        <v>527</v>
      </c>
      <c r="C2258" s="27" t="s">
        <v>2723</v>
      </c>
      <c r="D2258" s="27" t="s">
        <v>285</v>
      </c>
    </row>
    <row r="2259" spans="1:4" x14ac:dyDescent="0.2">
      <c r="A2259" s="27" t="s">
        <v>1132</v>
      </c>
      <c r="B2259" s="27" t="s">
        <v>526</v>
      </c>
      <c r="C2259" s="27" t="s">
        <v>2723</v>
      </c>
      <c r="D2259" s="27" t="s">
        <v>285</v>
      </c>
    </row>
    <row r="2260" spans="1:4" x14ac:dyDescent="0.2">
      <c r="A2260" s="27" t="s">
        <v>1136</v>
      </c>
      <c r="B2260" s="27" t="s">
        <v>135</v>
      </c>
      <c r="C2260" s="27" t="s">
        <v>2723</v>
      </c>
      <c r="D2260" s="27" t="s">
        <v>285</v>
      </c>
    </row>
    <row r="2261" spans="1:4" x14ac:dyDescent="0.2">
      <c r="A2261" s="27" t="s">
        <v>1490</v>
      </c>
      <c r="B2261" s="27" t="s">
        <v>1491</v>
      </c>
      <c r="C2261" s="27" t="s">
        <v>2723</v>
      </c>
      <c r="D2261" s="27" t="s">
        <v>285</v>
      </c>
    </row>
    <row r="2262" spans="1:4" x14ac:dyDescent="0.2">
      <c r="A2262" s="27" t="s">
        <v>1197</v>
      </c>
      <c r="B2262" s="27" t="s">
        <v>1196</v>
      </c>
      <c r="C2262" s="27" t="s">
        <v>2723</v>
      </c>
      <c r="D2262" s="27" t="s">
        <v>285</v>
      </c>
    </row>
    <row r="2263" spans="1:4" x14ac:dyDescent="0.2">
      <c r="A2263" s="27" t="s">
        <v>1199</v>
      </c>
      <c r="B2263" s="27" t="s">
        <v>1198</v>
      </c>
      <c r="C2263" s="27" t="s">
        <v>2723</v>
      </c>
      <c r="D2263" s="27" t="s">
        <v>285</v>
      </c>
    </row>
    <row r="2264" spans="1:4" x14ac:dyDescent="0.2">
      <c r="A2264" s="27" t="s">
        <v>1201</v>
      </c>
      <c r="B2264" s="27" t="s">
        <v>1200</v>
      </c>
      <c r="C2264" s="27" t="s">
        <v>2723</v>
      </c>
      <c r="D2264" s="27" t="s">
        <v>285</v>
      </c>
    </row>
    <row r="2265" spans="1:4" x14ac:dyDescent="0.2">
      <c r="A2265" s="27" t="s">
        <v>1203</v>
      </c>
      <c r="B2265" s="27" t="s">
        <v>1202</v>
      </c>
      <c r="C2265" s="27" t="s">
        <v>2723</v>
      </c>
      <c r="D2265" s="27" t="s">
        <v>285</v>
      </c>
    </row>
    <row r="2266" spans="1:4" x14ac:dyDescent="0.2">
      <c r="A2266" s="27" t="s">
        <v>1205</v>
      </c>
      <c r="B2266" s="27" t="s">
        <v>1204</v>
      </c>
      <c r="C2266" s="27" t="s">
        <v>2723</v>
      </c>
      <c r="D2266" s="27" t="s">
        <v>285</v>
      </c>
    </row>
    <row r="2267" spans="1:4" x14ac:dyDescent="0.2">
      <c r="A2267" s="27" t="s">
        <v>1134</v>
      </c>
      <c r="B2267" s="27" t="s">
        <v>525</v>
      </c>
      <c r="C2267" s="27" t="s">
        <v>2723</v>
      </c>
      <c r="D2267" s="27" t="s">
        <v>285</v>
      </c>
    </row>
    <row r="2268" spans="1:4" x14ac:dyDescent="0.2">
      <c r="A2268" s="27" t="s">
        <v>1129</v>
      </c>
      <c r="B2268" s="27" t="s">
        <v>358</v>
      </c>
      <c r="C2268" s="27" t="s">
        <v>2723</v>
      </c>
      <c r="D2268" s="27" t="s">
        <v>285</v>
      </c>
    </row>
    <row r="2269" spans="1:4" x14ac:dyDescent="0.2">
      <c r="A2269" s="27"/>
      <c r="B2269" s="27"/>
      <c r="C2269" s="27" t="s">
        <v>2941</v>
      </c>
      <c r="D2269" s="27" t="s">
        <v>797</v>
      </c>
    </row>
    <row r="2270" spans="1:4" x14ac:dyDescent="0.2">
      <c r="A2270" s="27" t="s">
        <v>1125</v>
      </c>
      <c r="B2270" s="27" t="s">
        <v>667</v>
      </c>
      <c r="C2270" s="27" t="s">
        <v>2723</v>
      </c>
      <c r="D2270" s="27" t="s">
        <v>285</v>
      </c>
    </row>
    <row r="2271" spans="1:4" x14ac:dyDescent="0.2">
      <c r="A2271" s="27"/>
      <c r="B2271" s="27"/>
      <c r="C2271" s="27" t="s">
        <v>2941</v>
      </c>
      <c r="D2271" s="27" t="s">
        <v>797</v>
      </c>
    </row>
    <row r="2272" spans="1:4" x14ac:dyDescent="0.2">
      <c r="A2272" s="27" t="s">
        <v>1128</v>
      </c>
      <c r="B2272" s="27" t="s">
        <v>186</v>
      </c>
      <c r="C2272" s="27" t="s">
        <v>2723</v>
      </c>
      <c r="D2272" s="27" t="s">
        <v>285</v>
      </c>
    </row>
    <row r="2273" spans="1:4" x14ac:dyDescent="0.2">
      <c r="A2273" s="27"/>
      <c r="B2273" s="27"/>
      <c r="C2273" s="27" t="s">
        <v>2941</v>
      </c>
      <c r="D2273" s="27" t="s">
        <v>797</v>
      </c>
    </row>
    <row r="2274" spans="1:4" x14ac:dyDescent="0.2">
      <c r="A2274" s="27" t="s">
        <v>1127</v>
      </c>
      <c r="B2274" s="27" t="s">
        <v>185</v>
      </c>
      <c r="C2274" s="27" t="s">
        <v>2723</v>
      </c>
      <c r="D2274" s="27" t="s">
        <v>285</v>
      </c>
    </row>
    <row r="2275" spans="1:4" x14ac:dyDescent="0.2">
      <c r="A2275" s="27"/>
      <c r="B2275" s="27"/>
      <c r="C2275" s="27" t="s">
        <v>2941</v>
      </c>
      <c r="D2275" s="27" t="s">
        <v>797</v>
      </c>
    </row>
    <row r="2276" spans="1:4" x14ac:dyDescent="0.2">
      <c r="A2276" s="27" t="s">
        <v>930</v>
      </c>
      <c r="B2276" s="27" t="s">
        <v>932</v>
      </c>
      <c r="C2276" s="27" t="s">
        <v>2723</v>
      </c>
      <c r="D2276" s="27" t="s">
        <v>285</v>
      </c>
    </row>
    <row r="2277" spans="1:4" x14ac:dyDescent="0.2">
      <c r="A2277" s="27" t="s">
        <v>1130</v>
      </c>
      <c r="B2277" s="27" t="s">
        <v>359</v>
      </c>
      <c r="C2277" s="27" t="s">
        <v>2723</v>
      </c>
      <c r="D2277" s="27" t="s">
        <v>285</v>
      </c>
    </row>
    <row r="2278" spans="1:4" x14ac:dyDescent="0.2">
      <c r="A2278" s="27"/>
      <c r="B2278" s="27"/>
      <c r="C2278" s="27" t="s">
        <v>2941</v>
      </c>
      <c r="D2278" s="27" t="s">
        <v>797</v>
      </c>
    </row>
    <row r="2279" spans="1:4" x14ac:dyDescent="0.2">
      <c r="A2279" s="27" t="s">
        <v>1126</v>
      </c>
      <c r="B2279" s="27" t="s">
        <v>668</v>
      </c>
      <c r="C2279" s="27" t="s">
        <v>2723</v>
      </c>
      <c r="D2279" s="27" t="s">
        <v>285</v>
      </c>
    </row>
    <row r="2280" spans="1:4" x14ac:dyDescent="0.2">
      <c r="A2280" s="27"/>
      <c r="B2280" s="27"/>
      <c r="C2280" s="27" t="s">
        <v>2941</v>
      </c>
      <c r="D2280" s="27" t="s">
        <v>797</v>
      </c>
    </row>
    <row r="2281" spans="1:4" x14ac:dyDescent="0.2">
      <c r="A2281" s="27" t="s">
        <v>2769</v>
      </c>
      <c r="B2281" s="27" t="s">
        <v>723</v>
      </c>
      <c r="C2281" s="27" t="s">
        <v>943</v>
      </c>
      <c r="D2281" s="27" t="s">
        <v>797</v>
      </c>
    </row>
    <row r="2282" spans="1:4" x14ac:dyDescent="0.2">
      <c r="A2282" s="27"/>
      <c r="B2282" s="27"/>
      <c r="C2282" s="27" t="s">
        <v>2941</v>
      </c>
      <c r="D2282" s="27" t="s">
        <v>287</v>
      </c>
    </row>
    <row r="2283" spans="1:4" x14ac:dyDescent="0.2">
      <c r="A2283" s="27" t="s">
        <v>2963</v>
      </c>
      <c r="B2283" s="27" t="s">
        <v>754</v>
      </c>
      <c r="C2283" s="27" t="s">
        <v>943</v>
      </c>
      <c r="D2283" s="27" t="s">
        <v>797</v>
      </c>
    </row>
    <row r="2284" spans="1:4" x14ac:dyDescent="0.2">
      <c r="A2284" s="27"/>
      <c r="B2284" s="27"/>
      <c r="C2284" s="27" t="s">
        <v>2941</v>
      </c>
      <c r="D2284" s="27" t="s">
        <v>287</v>
      </c>
    </row>
    <row r="2285" spans="1:4" x14ac:dyDescent="0.2">
      <c r="A2285" s="27" t="s">
        <v>858</v>
      </c>
      <c r="B2285" s="27" t="s">
        <v>748</v>
      </c>
      <c r="C2285" s="27" t="s">
        <v>943</v>
      </c>
      <c r="D2285" s="27" t="s">
        <v>797</v>
      </c>
    </row>
    <row r="2286" spans="1:4" x14ac:dyDescent="0.2">
      <c r="A2286" s="27"/>
      <c r="B2286" s="27"/>
      <c r="C2286" s="27" t="s">
        <v>2941</v>
      </c>
      <c r="D2286" s="27" t="s">
        <v>287</v>
      </c>
    </row>
    <row r="2287" spans="1:4" x14ac:dyDescent="0.2">
      <c r="A2287" s="27" t="s">
        <v>1206</v>
      </c>
      <c r="B2287" s="27" t="s">
        <v>720</v>
      </c>
      <c r="C2287" s="27" t="s">
        <v>943</v>
      </c>
      <c r="D2287" s="27" t="s">
        <v>797</v>
      </c>
    </row>
    <row r="2288" spans="1:4" x14ac:dyDescent="0.2">
      <c r="A2288" s="27"/>
      <c r="B2288" s="27"/>
      <c r="C2288" s="27" t="s">
        <v>2941</v>
      </c>
      <c r="D2288" s="27" t="s">
        <v>287</v>
      </c>
    </row>
    <row r="2289" spans="1:4" x14ac:dyDescent="0.2">
      <c r="A2289" s="27" t="s">
        <v>2964</v>
      </c>
      <c r="B2289" s="27" t="s">
        <v>1581</v>
      </c>
      <c r="C2289" s="27" t="s">
        <v>943</v>
      </c>
      <c r="D2289" s="27" t="s">
        <v>287</v>
      </c>
    </row>
    <row r="2290" spans="1:4" x14ac:dyDescent="0.2">
      <c r="A2290" s="27" t="s">
        <v>913</v>
      </c>
      <c r="B2290" s="27" t="s">
        <v>783</v>
      </c>
      <c r="C2290" s="27" t="s">
        <v>943</v>
      </c>
      <c r="D2290" s="27" t="s">
        <v>797</v>
      </c>
    </row>
    <row r="2291" spans="1:4" x14ac:dyDescent="0.2">
      <c r="A2291" s="27"/>
      <c r="B2291" s="27"/>
      <c r="C2291" s="27" t="s">
        <v>2941</v>
      </c>
      <c r="D2291" s="27" t="s">
        <v>287</v>
      </c>
    </row>
    <row r="2292" spans="1:4" x14ac:dyDescent="0.2">
      <c r="A2292" s="27" t="s">
        <v>847</v>
      </c>
      <c r="B2292" s="27" t="s">
        <v>731</v>
      </c>
      <c r="C2292" s="27" t="s">
        <v>943</v>
      </c>
      <c r="D2292" s="27" t="s">
        <v>797</v>
      </c>
    </row>
    <row r="2293" spans="1:4" x14ac:dyDescent="0.2">
      <c r="A2293" s="27"/>
      <c r="B2293" s="27"/>
      <c r="C2293" s="27" t="s">
        <v>2941</v>
      </c>
      <c r="D2293" s="27" t="s">
        <v>287</v>
      </c>
    </row>
    <row r="2294" spans="1:4" x14ac:dyDescent="0.2">
      <c r="A2294" s="27" t="s">
        <v>863</v>
      </c>
      <c r="B2294" s="27" t="s">
        <v>755</v>
      </c>
      <c r="C2294" s="27" t="s">
        <v>943</v>
      </c>
      <c r="D2294" s="27" t="s">
        <v>797</v>
      </c>
    </row>
    <row r="2295" spans="1:4" x14ac:dyDescent="0.2">
      <c r="A2295" s="27"/>
      <c r="B2295" s="27"/>
      <c r="C2295" s="27" t="s">
        <v>2941</v>
      </c>
      <c r="D2295" s="27" t="s">
        <v>287</v>
      </c>
    </row>
    <row r="2296" spans="1:4" x14ac:dyDescent="0.2">
      <c r="A2296" s="27" t="s">
        <v>902</v>
      </c>
      <c r="B2296" s="27" t="s">
        <v>768</v>
      </c>
      <c r="C2296" s="27" t="s">
        <v>943</v>
      </c>
      <c r="D2296" s="27" t="s">
        <v>797</v>
      </c>
    </row>
    <row r="2297" spans="1:4" x14ac:dyDescent="0.2">
      <c r="A2297" s="27"/>
      <c r="B2297" s="27"/>
      <c r="C2297" s="27" t="s">
        <v>2941</v>
      </c>
      <c r="D2297" s="27" t="s">
        <v>287</v>
      </c>
    </row>
    <row r="2298" spans="1:4" x14ac:dyDescent="0.2">
      <c r="A2298" s="27" t="s">
        <v>2770</v>
      </c>
      <c r="B2298" s="27" t="s">
        <v>758</v>
      </c>
      <c r="C2298" s="27" t="s">
        <v>943</v>
      </c>
      <c r="D2298" s="27" t="s">
        <v>287</v>
      </c>
    </row>
    <row r="2299" spans="1:4" x14ac:dyDescent="0.2">
      <c r="A2299" s="27" t="s">
        <v>2771</v>
      </c>
      <c r="B2299" s="27" t="s">
        <v>775</v>
      </c>
      <c r="C2299" s="27" t="s">
        <v>943</v>
      </c>
      <c r="D2299" s="27" t="s">
        <v>287</v>
      </c>
    </row>
    <row r="2300" spans="1:4" x14ac:dyDescent="0.2">
      <c r="A2300" s="27" t="s">
        <v>2965</v>
      </c>
      <c r="B2300" s="27" t="s">
        <v>772</v>
      </c>
      <c r="C2300" s="27" t="s">
        <v>943</v>
      </c>
      <c r="D2300" s="27" t="s">
        <v>287</v>
      </c>
    </row>
    <row r="2301" spans="1:4" x14ac:dyDescent="0.2">
      <c r="A2301" s="27" t="s">
        <v>2966</v>
      </c>
      <c r="B2301" s="27" t="s">
        <v>817</v>
      </c>
      <c r="C2301" s="27" t="s">
        <v>943</v>
      </c>
      <c r="D2301" s="27" t="s">
        <v>287</v>
      </c>
    </row>
    <row r="2302" spans="1:4" x14ac:dyDescent="0.2">
      <c r="A2302" s="27" t="s">
        <v>2967</v>
      </c>
      <c r="B2302" s="27" t="s">
        <v>761</v>
      </c>
      <c r="C2302" s="27" t="s">
        <v>943</v>
      </c>
      <c r="D2302" s="27" t="s">
        <v>287</v>
      </c>
    </row>
    <row r="2303" spans="1:4" x14ac:dyDescent="0.2">
      <c r="A2303" s="27" t="s">
        <v>2968</v>
      </c>
      <c r="B2303" s="27" t="s">
        <v>742</v>
      </c>
      <c r="C2303" s="27" t="s">
        <v>943</v>
      </c>
      <c r="D2303" s="27" t="s">
        <v>287</v>
      </c>
    </row>
    <row r="2304" spans="1:4" x14ac:dyDescent="0.2">
      <c r="A2304" s="27" t="s">
        <v>2969</v>
      </c>
      <c r="B2304" s="27" t="s">
        <v>769</v>
      </c>
      <c r="C2304" s="27" t="s">
        <v>943</v>
      </c>
      <c r="D2304" s="27" t="s">
        <v>287</v>
      </c>
    </row>
    <row r="2305" spans="1:4" x14ac:dyDescent="0.2">
      <c r="A2305" s="27" t="s">
        <v>2970</v>
      </c>
      <c r="B2305" s="27" t="s">
        <v>816</v>
      </c>
      <c r="C2305" s="27" t="s">
        <v>943</v>
      </c>
      <c r="D2305" s="27" t="s">
        <v>287</v>
      </c>
    </row>
    <row r="2306" spans="1:4" x14ac:dyDescent="0.2">
      <c r="A2306" s="27" t="s">
        <v>2971</v>
      </c>
      <c r="B2306" s="27" t="s">
        <v>805</v>
      </c>
      <c r="C2306" s="27" t="s">
        <v>943</v>
      </c>
      <c r="D2306" s="27" t="s">
        <v>287</v>
      </c>
    </row>
    <row r="2307" spans="1:4" x14ac:dyDescent="0.2">
      <c r="A2307" s="27" t="s">
        <v>2972</v>
      </c>
      <c r="B2307" s="27" t="s">
        <v>728</v>
      </c>
      <c r="C2307" s="27" t="s">
        <v>943</v>
      </c>
      <c r="D2307" s="27" t="s">
        <v>287</v>
      </c>
    </row>
    <row r="2308" spans="1:4" x14ac:dyDescent="0.2">
      <c r="A2308" s="27" t="s">
        <v>2772</v>
      </c>
      <c r="B2308" s="27" t="s">
        <v>767</v>
      </c>
      <c r="C2308" s="27" t="s">
        <v>943</v>
      </c>
      <c r="D2308" s="27" t="s">
        <v>287</v>
      </c>
    </row>
    <row r="2309" spans="1:4" x14ac:dyDescent="0.2">
      <c r="A2309" s="27" t="s">
        <v>2973</v>
      </c>
      <c r="B2309" s="27" t="s">
        <v>808</v>
      </c>
      <c r="C2309" s="27" t="s">
        <v>943</v>
      </c>
      <c r="D2309" s="27" t="s">
        <v>287</v>
      </c>
    </row>
    <row r="2310" spans="1:4" x14ac:dyDescent="0.2">
      <c r="A2310" s="27" t="s">
        <v>2974</v>
      </c>
      <c r="B2310" s="27" t="s">
        <v>782</v>
      </c>
      <c r="C2310" s="27" t="s">
        <v>943</v>
      </c>
      <c r="D2310" s="27" t="s">
        <v>287</v>
      </c>
    </row>
    <row r="2311" spans="1:4" x14ac:dyDescent="0.2">
      <c r="A2311" s="27" t="s">
        <v>2975</v>
      </c>
      <c r="B2311" s="27" t="s">
        <v>765</v>
      </c>
      <c r="C2311" s="27" t="s">
        <v>943</v>
      </c>
      <c r="D2311" s="27" t="s">
        <v>287</v>
      </c>
    </row>
    <row r="2312" spans="1:4" x14ac:dyDescent="0.2">
      <c r="A2312" s="27" t="s">
        <v>2976</v>
      </c>
      <c r="B2312" s="27" t="s">
        <v>809</v>
      </c>
      <c r="C2312" s="27" t="s">
        <v>943</v>
      </c>
      <c r="D2312" s="27" t="s">
        <v>287</v>
      </c>
    </row>
    <row r="2313" spans="1:4" x14ac:dyDescent="0.2">
      <c r="A2313" s="27" t="s">
        <v>2977</v>
      </c>
      <c r="B2313" s="27" t="s">
        <v>803</v>
      </c>
      <c r="C2313" s="27" t="s">
        <v>943</v>
      </c>
      <c r="D2313" s="27" t="s">
        <v>287</v>
      </c>
    </row>
    <row r="2314" spans="1:4" x14ac:dyDescent="0.2">
      <c r="A2314" s="27" t="s">
        <v>2978</v>
      </c>
      <c r="B2314" s="27" t="s">
        <v>717</v>
      </c>
      <c r="C2314" s="27" t="s">
        <v>943</v>
      </c>
      <c r="D2314" s="27" t="s">
        <v>797</v>
      </c>
    </row>
    <row r="2315" spans="1:4" x14ac:dyDescent="0.2">
      <c r="A2315" s="27"/>
      <c r="B2315" s="27"/>
      <c r="C2315" s="27" t="s">
        <v>2941</v>
      </c>
      <c r="D2315" s="27" t="s">
        <v>287</v>
      </c>
    </row>
    <row r="2316" spans="1:4" x14ac:dyDescent="0.2">
      <c r="A2316" s="27" t="s">
        <v>2979</v>
      </c>
      <c r="B2316" s="27" t="s">
        <v>762</v>
      </c>
      <c r="C2316" s="27" t="s">
        <v>943</v>
      </c>
      <c r="D2316" s="27" t="s">
        <v>287</v>
      </c>
    </row>
    <row r="2317" spans="1:4" x14ac:dyDescent="0.2">
      <c r="A2317" s="27" t="s">
        <v>2980</v>
      </c>
      <c r="B2317" s="27" t="s">
        <v>740</v>
      </c>
      <c r="C2317" s="27" t="s">
        <v>943</v>
      </c>
      <c r="D2317" s="27" t="s">
        <v>287</v>
      </c>
    </row>
    <row r="2318" spans="1:4" x14ac:dyDescent="0.2">
      <c r="A2318" s="27" t="s">
        <v>2773</v>
      </c>
      <c r="B2318" s="27" t="s">
        <v>789</v>
      </c>
      <c r="C2318" s="27" t="s">
        <v>943</v>
      </c>
      <c r="D2318" s="27" t="s">
        <v>287</v>
      </c>
    </row>
    <row r="2319" spans="1:4" x14ac:dyDescent="0.2">
      <c r="A2319" s="27" t="s">
        <v>2981</v>
      </c>
      <c r="B2319" s="27" t="s">
        <v>725</v>
      </c>
      <c r="C2319" s="27" t="s">
        <v>943</v>
      </c>
      <c r="D2319" s="27" t="s">
        <v>797</v>
      </c>
    </row>
    <row r="2320" spans="1:4" x14ac:dyDescent="0.2">
      <c r="A2320" s="27"/>
      <c r="B2320" s="27"/>
      <c r="C2320" s="27" t="s">
        <v>2941</v>
      </c>
      <c r="D2320" s="27" t="s">
        <v>287</v>
      </c>
    </row>
    <row r="2321" spans="1:4" x14ac:dyDescent="0.2">
      <c r="A2321" s="27" t="s">
        <v>2774</v>
      </c>
      <c r="B2321" s="27" t="s">
        <v>821</v>
      </c>
      <c r="C2321" s="27" t="s">
        <v>943</v>
      </c>
      <c r="D2321" s="27" t="s">
        <v>287</v>
      </c>
    </row>
    <row r="2322" spans="1:4" x14ac:dyDescent="0.2">
      <c r="A2322" s="27" t="s">
        <v>2982</v>
      </c>
      <c r="B2322" s="27" t="s">
        <v>751</v>
      </c>
      <c r="C2322" s="27" t="s">
        <v>943</v>
      </c>
      <c r="D2322" s="27" t="s">
        <v>287</v>
      </c>
    </row>
    <row r="2323" spans="1:4" x14ac:dyDescent="0.2">
      <c r="A2323" s="27" t="s">
        <v>2983</v>
      </c>
      <c r="B2323" s="27" t="s">
        <v>781</v>
      </c>
      <c r="C2323" s="27" t="s">
        <v>943</v>
      </c>
      <c r="D2323" s="27" t="s">
        <v>287</v>
      </c>
    </row>
    <row r="2324" spans="1:4" x14ac:dyDescent="0.2">
      <c r="A2324" s="27" t="s">
        <v>2984</v>
      </c>
      <c r="B2324" s="27" t="s">
        <v>788</v>
      </c>
      <c r="C2324" s="27" t="s">
        <v>943</v>
      </c>
      <c r="D2324" s="27" t="s">
        <v>287</v>
      </c>
    </row>
    <row r="2325" spans="1:4" x14ac:dyDescent="0.2">
      <c r="A2325" s="27" t="s">
        <v>2985</v>
      </c>
      <c r="B2325" s="27" t="s">
        <v>749</v>
      </c>
      <c r="C2325" s="27" t="s">
        <v>943</v>
      </c>
      <c r="D2325" s="27" t="s">
        <v>287</v>
      </c>
    </row>
    <row r="2326" spans="1:4" x14ac:dyDescent="0.2">
      <c r="A2326" s="27" t="s">
        <v>2986</v>
      </c>
      <c r="B2326" s="27" t="s">
        <v>718</v>
      </c>
      <c r="C2326" s="27" t="s">
        <v>943</v>
      </c>
      <c r="D2326" s="27" t="s">
        <v>797</v>
      </c>
    </row>
    <row r="2327" spans="1:4" x14ac:dyDescent="0.2">
      <c r="A2327" s="27"/>
      <c r="B2327" s="27"/>
      <c r="C2327" s="27" t="s">
        <v>2941</v>
      </c>
      <c r="D2327" s="27" t="s">
        <v>287</v>
      </c>
    </row>
    <row r="2328" spans="1:4" x14ac:dyDescent="0.2">
      <c r="A2328" s="27" t="s">
        <v>2987</v>
      </c>
      <c r="B2328" s="27" t="s">
        <v>757</v>
      </c>
      <c r="C2328" s="27" t="s">
        <v>943</v>
      </c>
      <c r="D2328" s="27" t="s">
        <v>287</v>
      </c>
    </row>
    <row r="2329" spans="1:4" x14ac:dyDescent="0.2">
      <c r="A2329" s="27" t="s">
        <v>2775</v>
      </c>
      <c r="B2329" s="27" t="s">
        <v>813</v>
      </c>
      <c r="C2329" s="27" t="s">
        <v>943</v>
      </c>
      <c r="D2329" s="27" t="s">
        <v>287</v>
      </c>
    </row>
    <row r="2330" spans="1:4" x14ac:dyDescent="0.2">
      <c r="A2330" s="27" t="s">
        <v>2776</v>
      </c>
      <c r="B2330" s="27" t="s">
        <v>807</v>
      </c>
      <c r="C2330" s="27" t="s">
        <v>943</v>
      </c>
      <c r="D2330" s="27" t="s">
        <v>287</v>
      </c>
    </row>
    <row r="2331" spans="1:4" x14ac:dyDescent="0.2">
      <c r="A2331" s="27" t="s">
        <v>2988</v>
      </c>
      <c r="B2331" s="27" t="s">
        <v>787</v>
      </c>
      <c r="C2331" s="27" t="s">
        <v>943</v>
      </c>
      <c r="D2331" s="27" t="s">
        <v>287</v>
      </c>
    </row>
    <row r="2332" spans="1:4" x14ac:dyDescent="0.2">
      <c r="A2332" s="27" t="s">
        <v>2989</v>
      </c>
      <c r="B2332" s="27" t="s">
        <v>804</v>
      </c>
      <c r="C2332" s="27" t="s">
        <v>943</v>
      </c>
      <c r="D2332" s="27" t="s">
        <v>287</v>
      </c>
    </row>
    <row r="2333" spans="1:4" x14ac:dyDescent="0.2">
      <c r="A2333" s="27" t="s">
        <v>2990</v>
      </c>
      <c r="B2333" s="27" t="s">
        <v>727</v>
      </c>
      <c r="C2333" s="27" t="s">
        <v>943</v>
      </c>
      <c r="D2333" s="27" t="s">
        <v>287</v>
      </c>
    </row>
    <row r="2334" spans="1:4" x14ac:dyDescent="0.2">
      <c r="A2334" s="27" t="s">
        <v>2991</v>
      </c>
      <c r="B2334" s="27" t="s">
        <v>815</v>
      </c>
      <c r="C2334" s="27" t="s">
        <v>943</v>
      </c>
      <c r="D2334" s="27" t="s">
        <v>287</v>
      </c>
    </row>
    <row r="2335" spans="1:4" x14ac:dyDescent="0.2">
      <c r="A2335" s="27" t="s">
        <v>2992</v>
      </c>
      <c r="B2335" s="27" t="s">
        <v>794</v>
      </c>
      <c r="C2335" s="27" t="s">
        <v>943</v>
      </c>
      <c r="D2335" s="27" t="s">
        <v>287</v>
      </c>
    </row>
    <row r="2336" spans="1:4" x14ac:dyDescent="0.2">
      <c r="A2336" s="27" t="s">
        <v>2777</v>
      </c>
      <c r="B2336" s="27" t="s">
        <v>773</v>
      </c>
      <c r="C2336" s="27" t="s">
        <v>943</v>
      </c>
      <c r="D2336" s="27" t="s">
        <v>287</v>
      </c>
    </row>
    <row r="2337" spans="1:4" x14ac:dyDescent="0.2">
      <c r="A2337" s="27" t="s">
        <v>2993</v>
      </c>
      <c r="B2337" s="27" t="s">
        <v>828</v>
      </c>
      <c r="C2337" s="27" t="s">
        <v>943</v>
      </c>
      <c r="D2337" s="27" t="s">
        <v>287</v>
      </c>
    </row>
    <row r="2338" spans="1:4" x14ac:dyDescent="0.2">
      <c r="A2338" s="27" t="s">
        <v>2994</v>
      </c>
      <c r="B2338" s="27" t="s">
        <v>732</v>
      </c>
      <c r="C2338" s="27" t="s">
        <v>943</v>
      </c>
      <c r="D2338" s="27" t="s">
        <v>287</v>
      </c>
    </row>
    <row r="2339" spans="1:4" x14ac:dyDescent="0.2">
      <c r="A2339" s="27" t="s">
        <v>2778</v>
      </c>
      <c r="B2339" s="27" t="s">
        <v>826</v>
      </c>
      <c r="C2339" s="27" t="s">
        <v>943</v>
      </c>
      <c r="D2339" s="27" t="s">
        <v>287</v>
      </c>
    </row>
    <row r="2340" spans="1:4" x14ac:dyDescent="0.2">
      <c r="A2340" s="27" t="s">
        <v>2779</v>
      </c>
      <c r="B2340" s="27" t="s">
        <v>759</v>
      </c>
      <c r="C2340" s="27" t="s">
        <v>943</v>
      </c>
      <c r="D2340" s="27" t="s">
        <v>287</v>
      </c>
    </row>
    <row r="2341" spans="1:4" x14ac:dyDescent="0.2">
      <c r="A2341" s="27" t="s">
        <v>2995</v>
      </c>
      <c r="B2341" s="27" t="s">
        <v>791</v>
      </c>
      <c r="C2341" s="27" t="s">
        <v>943</v>
      </c>
      <c r="D2341" s="27" t="s">
        <v>287</v>
      </c>
    </row>
    <row r="2342" spans="1:4" x14ac:dyDescent="0.2">
      <c r="A2342" s="27" t="s">
        <v>2996</v>
      </c>
      <c r="B2342" s="27" t="s">
        <v>818</v>
      </c>
      <c r="C2342" s="27" t="s">
        <v>943</v>
      </c>
      <c r="D2342" s="27" t="s">
        <v>287</v>
      </c>
    </row>
    <row r="2343" spans="1:4" x14ac:dyDescent="0.2">
      <c r="A2343" s="27" t="s">
        <v>2997</v>
      </c>
      <c r="B2343" s="27" t="s">
        <v>829</v>
      </c>
      <c r="C2343" s="27" t="s">
        <v>943</v>
      </c>
      <c r="D2343" s="27" t="s">
        <v>287</v>
      </c>
    </row>
    <row r="2344" spans="1:4" x14ac:dyDescent="0.2">
      <c r="A2344" s="27" t="s">
        <v>2780</v>
      </c>
      <c r="B2344" s="27" t="s">
        <v>827</v>
      </c>
      <c r="C2344" s="27" t="s">
        <v>943</v>
      </c>
      <c r="D2344" s="27" t="s">
        <v>287</v>
      </c>
    </row>
    <row r="2345" spans="1:4" x14ac:dyDescent="0.2">
      <c r="A2345" s="27" t="s">
        <v>2998</v>
      </c>
      <c r="B2345" s="27" t="s">
        <v>744</v>
      </c>
      <c r="C2345" s="27" t="s">
        <v>943</v>
      </c>
      <c r="D2345" s="27" t="s">
        <v>287</v>
      </c>
    </row>
    <row r="2346" spans="1:4" x14ac:dyDescent="0.2">
      <c r="A2346" s="27" t="s">
        <v>2999</v>
      </c>
      <c r="B2346" s="27" t="s">
        <v>776</v>
      </c>
      <c r="C2346" s="27" t="s">
        <v>943</v>
      </c>
      <c r="D2346" s="27" t="s">
        <v>287</v>
      </c>
    </row>
    <row r="2347" spans="1:4" x14ac:dyDescent="0.2">
      <c r="A2347" s="27" t="s">
        <v>2781</v>
      </c>
      <c r="B2347" s="27" t="s">
        <v>778</v>
      </c>
      <c r="C2347" s="27" t="s">
        <v>943</v>
      </c>
      <c r="D2347" s="27" t="s">
        <v>287</v>
      </c>
    </row>
    <row r="2348" spans="1:4" x14ac:dyDescent="0.2">
      <c r="A2348" s="27" t="s">
        <v>3000</v>
      </c>
      <c r="B2348" s="27" t="s">
        <v>790</v>
      </c>
      <c r="C2348" s="27" t="s">
        <v>943</v>
      </c>
      <c r="D2348" s="27" t="s">
        <v>287</v>
      </c>
    </row>
    <row r="2349" spans="1:4" x14ac:dyDescent="0.2">
      <c r="A2349" s="27" t="s">
        <v>2782</v>
      </c>
      <c r="B2349" s="27" t="s">
        <v>814</v>
      </c>
      <c r="C2349" s="27" t="s">
        <v>943</v>
      </c>
      <c r="D2349" s="27" t="s">
        <v>287</v>
      </c>
    </row>
    <row r="2350" spans="1:4" x14ac:dyDescent="0.2">
      <c r="A2350" s="27" t="s">
        <v>3001</v>
      </c>
      <c r="B2350" s="27" t="s">
        <v>738</v>
      </c>
      <c r="C2350" s="27" t="s">
        <v>943</v>
      </c>
      <c r="D2350" s="27" t="s">
        <v>287</v>
      </c>
    </row>
    <row r="2351" spans="1:4" x14ac:dyDescent="0.2">
      <c r="A2351" s="27" t="s">
        <v>3002</v>
      </c>
      <c r="B2351" s="27" t="s">
        <v>830</v>
      </c>
      <c r="C2351" s="27" t="s">
        <v>943</v>
      </c>
      <c r="D2351" s="27" t="s">
        <v>287</v>
      </c>
    </row>
    <row r="2352" spans="1:4" x14ac:dyDescent="0.2">
      <c r="A2352" s="27" t="s">
        <v>3003</v>
      </c>
      <c r="B2352" s="27" t="s">
        <v>819</v>
      </c>
      <c r="C2352" s="27" t="s">
        <v>943</v>
      </c>
      <c r="D2352" s="27" t="s">
        <v>287</v>
      </c>
    </row>
    <row r="2353" spans="1:4" x14ac:dyDescent="0.2">
      <c r="A2353" s="27" t="s">
        <v>3004</v>
      </c>
      <c r="B2353" s="27" t="s">
        <v>764</v>
      </c>
      <c r="C2353" s="27" t="s">
        <v>943</v>
      </c>
      <c r="D2353" s="27" t="s">
        <v>287</v>
      </c>
    </row>
    <row r="2354" spans="1:4" x14ac:dyDescent="0.2">
      <c r="A2354" s="27" t="s">
        <v>3005</v>
      </c>
      <c r="B2354" s="27" t="s">
        <v>812</v>
      </c>
      <c r="C2354" s="27" t="s">
        <v>943</v>
      </c>
      <c r="D2354" s="27" t="s">
        <v>287</v>
      </c>
    </row>
    <row r="2355" spans="1:4" x14ac:dyDescent="0.2">
      <c r="A2355" s="27" t="s">
        <v>3006</v>
      </c>
      <c r="B2355" s="27" t="s">
        <v>756</v>
      </c>
      <c r="C2355" s="27" t="s">
        <v>943</v>
      </c>
      <c r="D2355" s="27" t="s">
        <v>287</v>
      </c>
    </row>
    <row r="2356" spans="1:4" x14ac:dyDescent="0.2">
      <c r="A2356" s="27" t="s">
        <v>3007</v>
      </c>
      <c r="B2356" s="27" t="s">
        <v>735</v>
      </c>
      <c r="C2356" s="27" t="s">
        <v>943</v>
      </c>
      <c r="D2356" s="27" t="s">
        <v>287</v>
      </c>
    </row>
    <row r="2357" spans="1:4" x14ac:dyDescent="0.2">
      <c r="A2357" s="27" t="s">
        <v>2783</v>
      </c>
      <c r="B2357" s="27" t="s">
        <v>730</v>
      </c>
      <c r="C2357" s="27" t="s">
        <v>943</v>
      </c>
      <c r="D2357" s="27" t="s">
        <v>797</v>
      </c>
    </row>
    <row r="2358" spans="1:4" x14ac:dyDescent="0.2">
      <c r="A2358" s="27"/>
      <c r="B2358" s="27"/>
      <c r="C2358" s="27" t="s">
        <v>2941</v>
      </c>
      <c r="D2358" s="27" t="s">
        <v>287</v>
      </c>
    </row>
    <row r="2359" spans="1:4" x14ac:dyDescent="0.2">
      <c r="A2359" s="27" t="s">
        <v>2784</v>
      </c>
      <c r="B2359" s="27" t="s">
        <v>1561</v>
      </c>
      <c r="C2359" s="27" t="s">
        <v>943</v>
      </c>
      <c r="D2359" s="27" t="s">
        <v>287</v>
      </c>
    </row>
    <row r="2360" spans="1:4" x14ac:dyDescent="0.2">
      <c r="A2360" s="27"/>
      <c r="B2360" s="27"/>
      <c r="C2360" s="27" t="s">
        <v>2941</v>
      </c>
      <c r="D2360" s="27" t="s">
        <v>1689</v>
      </c>
    </row>
    <row r="2361" spans="1:4" x14ac:dyDescent="0.2">
      <c r="A2361" s="27" t="s">
        <v>2785</v>
      </c>
      <c r="B2361" s="27" t="s">
        <v>1563</v>
      </c>
      <c r="C2361" s="27" t="s">
        <v>943</v>
      </c>
      <c r="D2361" s="27" t="s">
        <v>287</v>
      </c>
    </row>
    <row r="2362" spans="1:4" x14ac:dyDescent="0.2">
      <c r="A2362" s="27"/>
      <c r="B2362" s="27"/>
      <c r="C2362" s="27" t="s">
        <v>2941</v>
      </c>
      <c r="D2362" s="27" t="s">
        <v>1689</v>
      </c>
    </row>
    <row r="2363" spans="1:4" x14ac:dyDescent="0.2">
      <c r="A2363" s="27" t="s">
        <v>1578</v>
      </c>
      <c r="B2363" s="27" t="s">
        <v>1579</v>
      </c>
      <c r="C2363" s="27" t="s">
        <v>943</v>
      </c>
      <c r="D2363" s="27" t="s">
        <v>287</v>
      </c>
    </row>
    <row r="2364" spans="1:4" x14ac:dyDescent="0.2">
      <c r="A2364" s="27"/>
      <c r="B2364" s="27"/>
      <c r="C2364" s="27" t="s">
        <v>2941</v>
      </c>
      <c r="D2364" s="27" t="s">
        <v>1689</v>
      </c>
    </row>
    <row r="2365" spans="1:4" x14ac:dyDescent="0.2">
      <c r="A2365" s="27" t="s">
        <v>1564</v>
      </c>
      <c r="B2365" s="27" t="s">
        <v>1565</v>
      </c>
      <c r="C2365" s="27" t="s">
        <v>943</v>
      </c>
      <c r="D2365" s="27" t="s">
        <v>287</v>
      </c>
    </row>
    <row r="2366" spans="1:4" x14ac:dyDescent="0.2">
      <c r="A2366" s="27"/>
      <c r="B2366" s="27"/>
      <c r="C2366" s="27" t="s">
        <v>2941</v>
      </c>
      <c r="D2366" s="27" t="s">
        <v>1689</v>
      </c>
    </row>
    <row r="2367" spans="1:4" x14ac:dyDescent="0.2">
      <c r="A2367" s="27" t="s">
        <v>2786</v>
      </c>
      <c r="B2367" s="27" t="s">
        <v>2209</v>
      </c>
      <c r="C2367" s="27" t="s">
        <v>943</v>
      </c>
      <c r="D2367" s="27" t="s">
        <v>287</v>
      </c>
    </row>
    <row r="2368" spans="1:4" x14ac:dyDescent="0.2">
      <c r="A2368" s="27" t="s">
        <v>1568</v>
      </c>
      <c r="B2368" s="27" t="s">
        <v>1569</v>
      </c>
      <c r="C2368" s="27" t="s">
        <v>943</v>
      </c>
      <c r="D2368" s="27" t="s">
        <v>287</v>
      </c>
    </row>
    <row r="2369" spans="1:4" x14ac:dyDescent="0.2">
      <c r="A2369" s="27"/>
      <c r="B2369" s="27"/>
      <c r="C2369" s="27" t="s">
        <v>2941</v>
      </c>
      <c r="D2369" s="27" t="s">
        <v>1689</v>
      </c>
    </row>
    <row r="2370" spans="1:4" x14ac:dyDescent="0.2">
      <c r="A2370" s="27" t="s">
        <v>1570</v>
      </c>
      <c r="B2370" s="27" t="s">
        <v>1571</v>
      </c>
      <c r="C2370" s="27" t="s">
        <v>943</v>
      </c>
      <c r="D2370" s="27" t="s">
        <v>287</v>
      </c>
    </row>
    <row r="2371" spans="1:4" x14ac:dyDescent="0.2">
      <c r="A2371" s="27"/>
      <c r="B2371" s="27"/>
      <c r="C2371" s="27" t="s">
        <v>2941</v>
      </c>
      <c r="D2371" s="27" t="s">
        <v>1689</v>
      </c>
    </row>
    <row r="2372" spans="1:4" x14ac:dyDescent="0.2">
      <c r="A2372" s="27" t="s">
        <v>1877</v>
      </c>
      <c r="B2372" s="27" t="s">
        <v>1878</v>
      </c>
      <c r="C2372" s="27" t="s">
        <v>943</v>
      </c>
      <c r="D2372" s="27" t="s">
        <v>287</v>
      </c>
    </row>
    <row r="2373" spans="1:4" x14ac:dyDescent="0.2">
      <c r="A2373" s="27" t="s">
        <v>2787</v>
      </c>
      <c r="B2373" s="27" t="s">
        <v>1573</v>
      </c>
      <c r="C2373" s="27" t="s">
        <v>943</v>
      </c>
      <c r="D2373" s="27" t="s">
        <v>287</v>
      </c>
    </row>
    <row r="2374" spans="1:4" x14ac:dyDescent="0.2">
      <c r="A2374" s="27"/>
      <c r="B2374" s="27"/>
      <c r="C2374" s="27" t="s">
        <v>2941</v>
      </c>
      <c r="D2374" s="27" t="s">
        <v>1689</v>
      </c>
    </row>
    <row r="2375" spans="1:4" x14ac:dyDescent="0.2">
      <c r="A2375" s="27" t="s">
        <v>1574</v>
      </c>
      <c r="B2375" s="27" t="s">
        <v>1575</v>
      </c>
      <c r="C2375" s="27" t="s">
        <v>943</v>
      </c>
      <c r="D2375" s="27" t="s">
        <v>287</v>
      </c>
    </row>
    <row r="2376" spans="1:4" x14ac:dyDescent="0.2">
      <c r="A2376" s="27"/>
      <c r="B2376" s="27"/>
      <c r="C2376" s="27" t="s">
        <v>2941</v>
      </c>
      <c r="D2376" s="27" t="s">
        <v>1689</v>
      </c>
    </row>
    <row r="2377" spans="1:4" x14ac:dyDescent="0.2">
      <c r="A2377" s="27" t="s">
        <v>1576</v>
      </c>
      <c r="B2377" s="27" t="s">
        <v>1577</v>
      </c>
      <c r="C2377" s="27" t="s">
        <v>943</v>
      </c>
      <c r="D2377" s="27" t="s">
        <v>287</v>
      </c>
    </row>
    <row r="2378" spans="1:4" x14ac:dyDescent="0.2">
      <c r="A2378" s="27"/>
      <c r="B2378" s="27"/>
      <c r="C2378" s="27" t="s">
        <v>2941</v>
      </c>
      <c r="D2378" s="27" t="s">
        <v>1689</v>
      </c>
    </row>
    <row r="2379" spans="1:4" x14ac:dyDescent="0.2">
      <c r="A2379" s="27" t="s">
        <v>1566</v>
      </c>
      <c r="B2379" s="27" t="s">
        <v>1567</v>
      </c>
      <c r="C2379" s="27" t="s">
        <v>943</v>
      </c>
      <c r="D2379" s="27" t="s">
        <v>287</v>
      </c>
    </row>
    <row r="2380" spans="1:4" x14ac:dyDescent="0.2">
      <c r="A2380" s="27"/>
      <c r="B2380" s="27"/>
      <c r="C2380" s="27" t="s">
        <v>2941</v>
      </c>
      <c r="D2380" s="27" t="s">
        <v>1689</v>
      </c>
    </row>
    <row r="2381" spans="1:4" x14ac:dyDescent="0.2">
      <c r="A2381" s="27" t="s">
        <v>3008</v>
      </c>
      <c r="B2381" s="27" t="s">
        <v>1705</v>
      </c>
      <c r="C2381" s="27" t="s">
        <v>943</v>
      </c>
      <c r="D2381" s="27" t="s">
        <v>287</v>
      </c>
    </row>
    <row r="2382" spans="1:4" x14ac:dyDescent="0.2">
      <c r="A2382" s="27" t="s">
        <v>3009</v>
      </c>
      <c r="B2382" s="27" t="s">
        <v>753</v>
      </c>
      <c r="C2382" s="27" t="s">
        <v>943</v>
      </c>
      <c r="D2382" s="27" t="s">
        <v>797</v>
      </c>
    </row>
    <row r="2383" spans="1:4" x14ac:dyDescent="0.2">
      <c r="A2383" s="27"/>
      <c r="B2383" s="27"/>
      <c r="C2383" s="27" t="s">
        <v>2941</v>
      </c>
      <c r="D2383" s="27" t="s">
        <v>287</v>
      </c>
    </row>
    <row r="2384" spans="1:4" x14ac:dyDescent="0.2">
      <c r="A2384" s="27" t="s">
        <v>924</v>
      </c>
      <c r="B2384" s="27" t="s">
        <v>811</v>
      </c>
      <c r="C2384" s="27" t="s">
        <v>943</v>
      </c>
      <c r="D2384" s="27" t="s">
        <v>797</v>
      </c>
    </row>
    <row r="2385" spans="1:4" x14ac:dyDescent="0.2">
      <c r="A2385" s="27"/>
      <c r="B2385" s="27"/>
      <c r="C2385" s="27" t="s">
        <v>2941</v>
      </c>
      <c r="D2385" s="27" t="s">
        <v>287</v>
      </c>
    </row>
    <row r="2386" spans="1:4" x14ac:dyDescent="0.2">
      <c r="A2386" s="27" t="s">
        <v>854</v>
      </c>
      <c r="B2386" s="27" t="s">
        <v>741</v>
      </c>
      <c r="C2386" s="27" t="s">
        <v>943</v>
      </c>
      <c r="D2386" s="27" t="s">
        <v>797</v>
      </c>
    </row>
    <row r="2387" spans="1:4" x14ac:dyDescent="0.2">
      <c r="A2387" s="27"/>
      <c r="B2387" s="27"/>
      <c r="C2387" s="27" t="s">
        <v>2941</v>
      </c>
      <c r="D2387" s="27" t="s">
        <v>287</v>
      </c>
    </row>
    <row r="2388" spans="1:4" x14ac:dyDescent="0.2">
      <c r="A2388" s="27" t="s">
        <v>2788</v>
      </c>
      <c r="B2388" s="27" t="s">
        <v>745</v>
      </c>
      <c r="C2388" s="27" t="s">
        <v>943</v>
      </c>
      <c r="D2388" s="27" t="s">
        <v>797</v>
      </c>
    </row>
    <row r="2389" spans="1:4" x14ac:dyDescent="0.2">
      <c r="A2389" s="27"/>
      <c r="B2389" s="27"/>
      <c r="C2389" s="27" t="s">
        <v>2941</v>
      </c>
      <c r="D2389" s="27" t="s">
        <v>287</v>
      </c>
    </row>
    <row r="2390" spans="1:4" x14ac:dyDescent="0.2">
      <c r="A2390" s="27" t="s">
        <v>914</v>
      </c>
      <c r="B2390" s="27" t="s">
        <v>784</v>
      </c>
      <c r="C2390" s="27" t="s">
        <v>943</v>
      </c>
      <c r="D2390" s="27" t="s">
        <v>797</v>
      </c>
    </row>
    <row r="2391" spans="1:4" x14ac:dyDescent="0.2">
      <c r="A2391" s="27"/>
      <c r="B2391" s="27"/>
      <c r="C2391" s="27" t="s">
        <v>2941</v>
      </c>
      <c r="D2391" s="27" t="s">
        <v>287</v>
      </c>
    </row>
    <row r="2392" spans="1:4" x14ac:dyDescent="0.2">
      <c r="A2392" s="27" t="s">
        <v>3010</v>
      </c>
      <c r="B2392" s="27" t="s">
        <v>739</v>
      </c>
      <c r="C2392" s="27" t="s">
        <v>943</v>
      </c>
      <c r="D2392" s="27" t="s">
        <v>797</v>
      </c>
    </row>
    <row r="2393" spans="1:4" x14ac:dyDescent="0.2">
      <c r="A2393" s="27"/>
      <c r="B2393" s="27"/>
      <c r="C2393" s="27" t="s">
        <v>2941</v>
      </c>
      <c r="D2393" s="27" t="s">
        <v>287</v>
      </c>
    </row>
    <row r="2394" spans="1:4" x14ac:dyDescent="0.2">
      <c r="A2394" s="27" t="s">
        <v>906</v>
      </c>
      <c r="B2394" s="27" t="s">
        <v>774</v>
      </c>
      <c r="C2394" s="27" t="s">
        <v>943</v>
      </c>
      <c r="D2394" s="27" t="s">
        <v>797</v>
      </c>
    </row>
    <row r="2395" spans="1:4" x14ac:dyDescent="0.2">
      <c r="A2395" s="27"/>
      <c r="B2395" s="27"/>
      <c r="C2395" s="27" t="s">
        <v>2941</v>
      </c>
      <c r="D2395" s="27" t="s">
        <v>287</v>
      </c>
    </row>
    <row r="2396" spans="1:4" x14ac:dyDescent="0.2">
      <c r="A2396" s="27" t="s">
        <v>903</v>
      </c>
      <c r="B2396" s="27" t="s">
        <v>770</v>
      </c>
      <c r="C2396" s="27" t="s">
        <v>943</v>
      </c>
      <c r="D2396" s="27" t="s">
        <v>797</v>
      </c>
    </row>
    <row r="2397" spans="1:4" x14ac:dyDescent="0.2">
      <c r="A2397" s="27"/>
      <c r="B2397" s="27"/>
      <c r="C2397" s="27" t="s">
        <v>2941</v>
      </c>
      <c r="D2397" s="27" t="s">
        <v>287</v>
      </c>
    </row>
    <row r="2398" spans="1:4" x14ac:dyDescent="0.2">
      <c r="A2398" s="27" t="s">
        <v>3011</v>
      </c>
      <c r="B2398" s="27" t="s">
        <v>771</v>
      </c>
      <c r="C2398" s="27" t="s">
        <v>943</v>
      </c>
      <c r="D2398" s="27" t="s">
        <v>797</v>
      </c>
    </row>
    <row r="2399" spans="1:4" x14ac:dyDescent="0.2">
      <c r="A2399" s="27"/>
      <c r="B2399" s="27"/>
      <c r="C2399" s="27" t="s">
        <v>2941</v>
      </c>
      <c r="D2399" s="27" t="s">
        <v>287</v>
      </c>
    </row>
    <row r="2400" spans="1:4" x14ac:dyDescent="0.2">
      <c r="A2400" s="27" t="s">
        <v>3012</v>
      </c>
      <c r="B2400" s="27" t="s">
        <v>766</v>
      </c>
      <c r="C2400" s="27" t="s">
        <v>943</v>
      </c>
      <c r="D2400" s="27" t="s">
        <v>797</v>
      </c>
    </row>
    <row r="2401" spans="1:4" x14ac:dyDescent="0.2">
      <c r="A2401" s="27"/>
      <c r="B2401" s="27"/>
      <c r="C2401" s="27" t="s">
        <v>2941</v>
      </c>
      <c r="D2401" s="27" t="s">
        <v>287</v>
      </c>
    </row>
    <row r="2402" spans="1:4" x14ac:dyDescent="0.2">
      <c r="A2402" s="27" t="s">
        <v>3013</v>
      </c>
      <c r="B2402" s="27" t="s">
        <v>779</v>
      </c>
      <c r="C2402" s="27" t="s">
        <v>943</v>
      </c>
      <c r="D2402" s="27" t="s">
        <v>797</v>
      </c>
    </row>
    <row r="2403" spans="1:4" x14ac:dyDescent="0.2">
      <c r="A2403" s="27"/>
      <c r="B2403" s="27"/>
      <c r="C2403" s="27" t="s">
        <v>2941</v>
      </c>
      <c r="D2403" s="27" t="s">
        <v>287</v>
      </c>
    </row>
    <row r="2404" spans="1:4" x14ac:dyDescent="0.2">
      <c r="A2404" s="27" t="s">
        <v>3014</v>
      </c>
      <c r="B2404" s="27" t="s">
        <v>1583</v>
      </c>
      <c r="C2404" s="27" t="s">
        <v>943</v>
      </c>
      <c r="D2404" s="27" t="s">
        <v>287</v>
      </c>
    </row>
    <row r="2405" spans="1:4" x14ac:dyDescent="0.2">
      <c r="A2405" s="27" t="s">
        <v>3015</v>
      </c>
      <c r="B2405" s="27" t="s">
        <v>822</v>
      </c>
      <c r="C2405" s="27" t="s">
        <v>943</v>
      </c>
      <c r="D2405" s="27" t="s">
        <v>797</v>
      </c>
    </row>
    <row r="2406" spans="1:4" x14ac:dyDescent="0.2">
      <c r="A2406" s="27"/>
      <c r="B2406" s="27"/>
      <c r="C2406" s="27" t="s">
        <v>2941</v>
      </c>
      <c r="D2406" s="27" t="s">
        <v>287</v>
      </c>
    </row>
    <row r="2407" spans="1:4" x14ac:dyDescent="0.2">
      <c r="A2407" s="27" t="s">
        <v>3016</v>
      </c>
      <c r="B2407" s="27" t="s">
        <v>823</v>
      </c>
      <c r="C2407" s="27" t="s">
        <v>943</v>
      </c>
      <c r="D2407" s="27" t="s">
        <v>797</v>
      </c>
    </row>
    <row r="2408" spans="1:4" x14ac:dyDescent="0.2">
      <c r="A2408" s="27"/>
      <c r="B2408" s="27"/>
      <c r="C2408" s="27" t="s">
        <v>2941</v>
      </c>
      <c r="D2408" s="27" t="s">
        <v>287</v>
      </c>
    </row>
    <row r="2409" spans="1:4" x14ac:dyDescent="0.2">
      <c r="A2409" s="27" t="s">
        <v>3017</v>
      </c>
      <c r="B2409" s="27" t="s">
        <v>825</v>
      </c>
      <c r="C2409" s="27" t="s">
        <v>943</v>
      </c>
      <c r="D2409" s="27" t="s">
        <v>797</v>
      </c>
    </row>
    <row r="2410" spans="1:4" x14ac:dyDescent="0.2">
      <c r="A2410" s="27"/>
      <c r="B2410" s="27"/>
      <c r="C2410" s="27" t="s">
        <v>2941</v>
      </c>
      <c r="D2410" s="27" t="s">
        <v>287</v>
      </c>
    </row>
    <row r="2411" spans="1:4" x14ac:dyDescent="0.2">
      <c r="A2411" s="27" t="s">
        <v>3018</v>
      </c>
      <c r="B2411" s="27" t="s">
        <v>806</v>
      </c>
      <c r="C2411" s="27" t="s">
        <v>943</v>
      </c>
      <c r="D2411" s="27" t="s">
        <v>797</v>
      </c>
    </row>
    <row r="2412" spans="1:4" x14ac:dyDescent="0.2">
      <c r="A2412" s="27"/>
      <c r="B2412" s="27"/>
      <c r="C2412" s="27" t="s">
        <v>2941</v>
      </c>
      <c r="D2412" s="27" t="s">
        <v>287</v>
      </c>
    </row>
    <row r="2413" spans="1:4" x14ac:dyDescent="0.2">
      <c r="A2413" s="27" t="s">
        <v>3019</v>
      </c>
      <c r="B2413" s="27" t="s">
        <v>820</v>
      </c>
      <c r="C2413" s="27" t="s">
        <v>943</v>
      </c>
      <c r="D2413" s="27" t="s">
        <v>797</v>
      </c>
    </row>
    <row r="2414" spans="1:4" x14ac:dyDescent="0.2">
      <c r="A2414" s="27"/>
      <c r="B2414" s="27"/>
      <c r="C2414" s="27" t="s">
        <v>2941</v>
      </c>
      <c r="D2414" s="27" t="s">
        <v>287</v>
      </c>
    </row>
    <row r="2415" spans="1:4" x14ac:dyDescent="0.2">
      <c r="A2415" s="27" t="s">
        <v>3020</v>
      </c>
      <c r="B2415" s="27" t="s">
        <v>777</v>
      </c>
      <c r="C2415" s="27" t="s">
        <v>943</v>
      </c>
      <c r="D2415" s="27" t="s">
        <v>797</v>
      </c>
    </row>
    <row r="2416" spans="1:4" x14ac:dyDescent="0.2">
      <c r="A2416" s="27"/>
      <c r="B2416" s="27"/>
      <c r="C2416" s="27" t="s">
        <v>2941</v>
      </c>
      <c r="D2416" s="27" t="s">
        <v>287</v>
      </c>
    </row>
    <row r="2417" spans="1:4" x14ac:dyDescent="0.2">
      <c r="A2417" s="27" t="s">
        <v>3021</v>
      </c>
      <c r="B2417" s="27" t="s">
        <v>786</v>
      </c>
      <c r="C2417" s="27" t="s">
        <v>943</v>
      </c>
      <c r="D2417" s="27" t="s">
        <v>797</v>
      </c>
    </row>
    <row r="2418" spans="1:4" x14ac:dyDescent="0.2">
      <c r="A2418" s="27"/>
      <c r="B2418" s="27"/>
      <c r="C2418" s="27" t="s">
        <v>2941</v>
      </c>
      <c r="D2418" s="27" t="s">
        <v>287</v>
      </c>
    </row>
    <row r="2419" spans="1:4" x14ac:dyDescent="0.2">
      <c r="A2419" s="27" t="s">
        <v>3022</v>
      </c>
      <c r="B2419" s="27" t="s">
        <v>824</v>
      </c>
      <c r="C2419" s="27" t="s">
        <v>943</v>
      </c>
      <c r="D2419" s="27" t="s">
        <v>797</v>
      </c>
    </row>
    <row r="2420" spans="1:4" x14ac:dyDescent="0.2">
      <c r="A2420" s="27"/>
      <c r="B2420" s="27"/>
      <c r="C2420" s="27" t="s">
        <v>2941</v>
      </c>
      <c r="D2420" s="27" t="s">
        <v>287</v>
      </c>
    </row>
    <row r="2421" spans="1:4" x14ac:dyDescent="0.2">
      <c r="A2421" s="27" t="s">
        <v>839</v>
      </c>
      <c r="B2421" s="27" t="s">
        <v>708</v>
      </c>
      <c r="C2421" s="27" t="s">
        <v>943</v>
      </c>
      <c r="D2421" s="27" t="s">
        <v>797</v>
      </c>
    </row>
    <row r="2422" spans="1:4" x14ac:dyDescent="0.2">
      <c r="A2422" s="27"/>
      <c r="B2422" s="27"/>
      <c r="C2422" s="27" t="s">
        <v>2941</v>
      </c>
      <c r="D2422" s="27" t="s">
        <v>287</v>
      </c>
    </row>
    <row r="2423" spans="1:4" x14ac:dyDescent="0.2">
      <c r="A2423" s="27" t="s">
        <v>859</v>
      </c>
      <c r="B2423" s="27" t="s">
        <v>750</v>
      </c>
      <c r="C2423" s="27" t="s">
        <v>943</v>
      </c>
      <c r="D2423" s="27" t="s">
        <v>797</v>
      </c>
    </row>
    <row r="2424" spans="1:4" x14ac:dyDescent="0.2">
      <c r="A2424" s="27"/>
      <c r="B2424" s="27"/>
      <c r="C2424" s="27" t="s">
        <v>2941</v>
      </c>
      <c r="D2424" s="27" t="s">
        <v>287</v>
      </c>
    </row>
    <row r="2425" spans="1:4" x14ac:dyDescent="0.2">
      <c r="A2425" s="27" t="s">
        <v>2789</v>
      </c>
      <c r="B2425" s="27" t="s">
        <v>785</v>
      </c>
      <c r="C2425" s="27" t="s">
        <v>943</v>
      </c>
      <c r="D2425" s="27" t="s">
        <v>797</v>
      </c>
    </row>
    <row r="2426" spans="1:4" x14ac:dyDescent="0.2">
      <c r="A2426" s="27"/>
      <c r="B2426" s="27"/>
      <c r="C2426" s="27" t="s">
        <v>2941</v>
      </c>
      <c r="D2426" s="27" t="s">
        <v>287</v>
      </c>
    </row>
    <row r="2427" spans="1:4" x14ac:dyDescent="0.2">
      <c r="A2427" s="27" t="s">
        <v>1065</v>
      </c>
      <c r="B2427" s="27" t="s">
        <v>1066</v>
      </c>
      <c r="C2427" s="27" t="s">
        <v>943</v>
      </c>
      <c r="D2427" s="27" t="s">
        <v>287</v>
      </c>
    </row>
    <row r="2428" spans="1:4" x14ac:dyDescent="0.2">
      <c r="A2428" s="27" t="s">
        <v>838</v>
      </c>
      <c r="B2428" s="27" t="s">
        <v>707</v>
      </c>
      <c r="C2428" s="27" t="s">
        <v>943</v>
      </c>
      <c r="D2428" s="27" t="s">
        <v>797</v>
      </c>
    </row>
    <row r="2429" spans="1:4" x14ac:dyDescent="0.2">
      <c r="A2429" s="27"/>
      <c r="B2429" s="27"/>
      <c r="C2429" s="27" t="s">
        <v>2941</v>
      </c>
      <c r="D2429" s="27" t="s">
        <v>287</v>
      </c>
    </row>
    <row r="2430" spans="1:4" x14ac:dyDescent="0.2">
      <c r="A2430" s="27"/>
      <c r="B2430" s="27"/>
      <c r="C2430" s="27" t="s">
        <v>2941</v>
      </c>
      <c r="D2430" s="27" t="s">
        <v>1689</v>
      </c>
    </row>
    <row r="2431" spans="1:4" x14ac:dyDescent="0.2">
      <c r="A2431" s="27" t="s">
        <v>850</v>
      </c>
      <c r="B2431" s="27" t="s">
        <v>736</v>
      </c>
      <c r="C2431" s="27" t="s">
        <v>943</v>
      </c>
      <c r="D2431" s="27" t="s">
        <v>797</v>
      </c>
    </row>
    <row r="2432" spans="1:4" x14ac:dyDescent="0.2">
      <c r="A2432" s="27"/>
      <c r="B2432" s="27"/>
      <c r="C2432" s="27" t="s">
        <v>2941</v>
      </c>
      <c r="D2432" s="27" t="s">
        <v>287</v>
      </c>
    </row>
    <row r="2433" spans="1:4" x14ac:dyDescent="0.2">
      <c r="A2433" s="27"/>
      <c r="B2433" s="27"/>
      <c r="C2433" s="27" t="s">
        <v>2941</v>
      </c>
      <c r="D2433" s="27" t="s">
        <v>1689</v>
      </c>
    </row>
    <row r="2434" spans="1:4" x14ac:dyDescent="0.2">
      <c r="A2434" s="27" t="s">
        <v>840</v>
      </c>
      <c r="B2434" s="27" t="s">
        <v>719</v>
      </c>
      <c r="C2434" s="27" t="s">
        <v>943</v>
      </c>
      <c r="D2434" s="27" t="s">
        <v>797</v>
      </c>
    </row>
    <row r="2435" spans="1:4" x14ac:dyDescent="0.2">
      <c r="A2435" s="27"/>
      <c r="B2435" s="27"/>
      <c r="C2435" s="27" t="s">
        <v>2941</v>
      </c>
      <c r="D2435" s="27" t="s">
        <v>287</v>
      </c>
    </row>
    <row r="2436" spans="1:4" x14ac:dyDescent="0.2">
      <c r="A2436" s="27"/>
      <c r="B2436" s="27"/>
      <c r="C2436" s="27" t="s">
        <v>2941</v>
      </c>
      <c r="D2436" s="27" t="s">
        <v>1689</v>
      </c>
    </row>
    <row r="2437" spans="1:4" x14ac:dyDescent="0.2">
      <c r="A2437" s="27" t="s">
        <v>849</v>
      </c>
      <c r="B2437" s="27" t="s">
        <v>734</v>
      </c>
      <c r="C2437" s="27" t="s">
        <v>943</v>
      </c>
      <c r="D2437" s="27" t="s">
        <v>797</v>
      </c>
    </row>
    <row r="2438" spans="1:4" x14ac:dyDescent="0.2">
      <c r="A2438" s="27"/>
      <c r="B2438" s="27"/>
      <c r="C2438" s="27" t="s">
        <v>2941</v>
      </c>
      <c r="D2438" s="27" t="s">
        <v>287</v>
      </c>
    </row>
    <row r="2439" spans="1:4" x14ac:dyDescent="0.2">
      <c r="A2439" s="27"/>
      <c r="B2439" s="27"/>
      <c r="C2439" s="27" t="s">
        <v>2941</v>
      </c>
      <c r="D2439" s="27" t="s">
        <v>1689</v>
      </c>
    </row>
    <row r="2440" spans="1:4" x14ac:dyDescent="0.2">
      <c r="A2440" s="27" t="s">
        <v>837</v>
      </c>
      <c r="B2440" s="27" t="s">
        <v>706</v>
      </c>
      <c r="C2440" s="27" t="s">
        <v>943</v>
      </c>
      <c r="D2440" s="27" t="s">
        <v>797</v>
      </c>
    </row>
    <row r="2441" spans="1:4" x14ac:dyDescent="0.2">
      <c r="A2441" s="27"/>
      <c r="B2441" s="27"/>
      <c r="C2441" s="27" t="s">
        <v>2941</v>
      </c>
      <c r="D2441" s="27" t="s">
        <v>287</v>
      </c>
    </row>
    <row r="2442" spans="1:4" x14ac:dyDescent="0.2">
      <c r="A2442" s="27"/>
      <c r="B2442" s="27"/>
      <c r="C2442" s="27" t="s">
        <v>2941</v>
      </c>
      <c r="D2442" s="27" t="s">
        <v>1689</v>
      </c>
    </row>
    <row r="2443" spans="1:4" x14ac:dyDescent="0.2">
      <c r="A2443" s="27" t="s">
        <v>1226</v>
      </c>
      <c r="B2443" s="27" t="s">
        <v>743</v>
      </c>
      <c r="C2443" s="27" t="s">
        <v>943</v>
      </c>
      <c r="D2443" s="27" t="s">
        <v>797</v>
      </c>
    </row>
    <row r="2444" spans="1:4" x14ac:dyDescent="0.2">
      <c r="A2444" s="27"/>
      <c r="B2444" s="27"/>
      <c r="C2444" s="27" t="s">
        <v>2941</v>
      </c>
      <c r="D2444" s="27" t="s">
        <v>287</v>
      </c>
    </row>
    <row r="2445" spans="1:4" x14ac:dyDescent="0.2">
      <c r="A2445" s="27"/>
      <c r="B2445" s="27"/>
      <c r="C2445" s="27" t="s">
        <v>2941</v>
      </c>
      <c r="D2445" s="27" t="s">
        <v>1689</v>
      </c>
    </row>
    <row r="2446" spans="1:4" x14ac:dyDescent="0.2">
      <c r="A2446" s="27" t="s">
        <v>2790</v>
      </c>
      <c r="B2446" s="27" t="s">
        <v>722</v>
      </c>
      <c r="C2446" s="27" t="s">
        <v>943</v>
      </c>
      <c r="D2446" s="27" t="s">
        <v>797</v>
      </c>
    </row>
    <row r="2447" spans="1:4" x14ac:dyDescent="0.2">
      <c r="A2447" s="27"/>
      <c r="B2447" s="27"/>
      <c r="C2447" s="27" t="s">
        <v>2941</v>
      </c>
      <c r="D2447" s="27" t="s">
        <v>287</v>
      </c>
    </row>
    <row r="2448" spans="1:4" x14ac:dyDescent="0.2">
      <c r="A2448" s="27" t="s">
        <v>848</v>
      </c>
      <c r="B2448" s="27" t="s">
        <v>733</v>
      </c>
      <c r="C2448" s="27" t="s">
        <v>943</v>
      </c>
      <c r="D2448" s="27" t="s">
        <v>797</v>
      </c>
    </row>
    <row r="2449" spans="1:4" x14ac:dyDescent="0.2">
      <c r="A2449" s="27"/>
      <c r="B2449" s="27"/>
      <c r="C2449" s="27" t="s">
        <v>2941</v>
      </c>
      <c r="D2449" s="27" t="s">
        <v>287</v>
      </c>
    </row>
    <row r="2450" spans="1:4" x14ac:dyDescent="0.2">
      <c r="A2450" s="27" t="s">
        <v>3023</v>
      </c>
      <c r="B2450" s="27" t="s">
        <v>752</v>
      </c>
      <c r="C2450" s="27" t="s">
        <v>943</v>
      </c>
      <c r="D2450" s="27" t="s">
        <v>797</v>
      </c>
    </row>
    <row r="2451" spans="1:4" x14ac:dyDescent="0.2">
      <c r="A2451" s="27"/>
      <c r="B2451" s="27"/>
      <c r="C2451" s="27" t="s">
        <v>2941</v>
      </c>
      <c r="D2451" s="27" t="s">
        <v>287</v>
      </c>
    </row>
    <row r="2452" spans="1:4" x14ac:dyDescent="0.2">
      <c r="A2452" s="27" t="s">
        <v>920</v>
      </c>
      <c r="B2452" s="27" t="s">
        <v>793</v>
      </c>
      <c r="C2452" s="27" t="s">
        <v>943</v>
      </c>
      <c r="D2452" s="27" t="s">
        <v>797</v>
      </c>
    </row>
    <row r="2453" spans="1:4" x14ac:dyDescent="0.2">
      <c r="A2453" s="27"/>
      <c r="B2453" s="27"/>
      <c r="C2453" s="27" t="s">
        <v>2941</v>
      </c>
      <c r="D2453" s="27" t="s">
        <v>287</v>
      </c>
    </row>
    <row r="2454" spans="1:4" x14ac:dyDescent="0.2">
      <c r="A2454" s="27" t="s">
        <v>919</v>
      </c>
      <c r="B2454" s="27" t="s">
        <v>792</v>
      </c>
      <c r="C2454" s="27" t="s">
        <v>943</v>
      </c>
      <c r="D2454" s="27" t="s">
        <v>797</v>
      </c>
    </row>
    <row r="2455" spans="1:4" x14ac:dyDescent="0.2">
      <c r="A2455" s="27"/>
      <c r="B2455" s="27"/>
      <c r="C2455" s="27" t="s">
        <v>2941</v>
      </c>
      <c r="D2455" s="27" t="s">
        <v>287</v>
      </c>
    </row>
    <row r="2456" spans="1:4" x14ac:dyDescent="0.2">
      <c r="A2456" s="27" t="s">
        <v>880</v>
      </c>
      <c r="B2456" s="27" t="s">
        <v>760</v>
      </c>
      <c r="C2456" s="27" t="s">
        <v>943</v>
      </c>
      <c r="D2456" s="27" t="s">
        <v>797</v>
      </c>
    </row>
    <row r="2457" spans="1:4" x14ac:dyDescent="0.2">
      <c r="A2457" s="27"/>
      <c r="B2457" s="27"/>
      <c r="C2457" s="27" t="s">
        <v>2941</v>
      </c>
      <c r="D2457" s="27" t="s">
        <v>287</v>
      </c>
    </row>
    <row r="2458" spans="1:4" x14ac:dyDescent="0.2">
      <c r="A2458" s="27" t="s">
        <v>851</v>
      </c>
      <c r="B2458" s="27" t="s">
        <v>737</v>
      </c>
      <c r="C2458" s="27" t="s">
        <v>943</v>
      </c>
      <c r="D2458" s="27" t="s">
        <v>797</v>
      </c>
    </row>
    <row r="2459" spans="1:4" x14ac:dyDescent="0.2">
      <c r="A2459" s="27"/>
      <c r="B2459" s="27"/>
      <c r="C2459" s="27" t="s">
        <v>2941</v>
      </c>
      <c r="D2459" s="27" t="s">
        <v>287</v>
      </c>
    </row>
    <row r="2460" spans="1:4" x14ac:dyDescent="0.2">
      <c r="A2460" s="27" t="s">
        <v>1244</v>
      </c>
      <c r="B2460" s="27" t="s">
        <v>724</v>
      </c>
      <c r="C2460" s="27" t="s">
        <v>943</v>
      </c>
      <c r="D2460" s="27" t="s">
        <v>797</v>
      </c>
    </row>
    <row r="2461" spans="1:4" x14ac:dyDescent="0.2">
      <c r="A2461" s="27"/>
      <c r="B2461" s="27"/>
      <c r="C2461" s="27" t="s">
        <v>2941</v>
      </c>
      <c r="D2461" s="27" t="s">
        <v>287</v>
      </c>
    </row>
    <row r="2462" spans="1:4" x14ac:dyDescent="0.2">
      <c r="A2462" s="27" t="s">
        <v>1471</v>
      </c>
      <c r="B2462" s="27" t="s">
        <v>721</v>
      </c>
      <c r="C2462" s="27" t="s">
        <v>943</v>
      </c>
      <c r="D2462" s="27" t="s">
        <v>797</v>
      </c>
    </row>
    <row r="2463" spans="1:4" x14ac:dyDescent="0.2">
      <c r="A2463" s="27"/>
      <c r="B2463" s="27"/>
      <c r="C2463" s="27" t="s">
        <v>2941</v>
      </c>
      <c r="D2463" s="27" t="s">
        <v>287</v>
      </c>
    </row>
    <row r="2464" spans="1:4" x14ac:dyDescent="0.2">
      <c r="A2464" s="27" t="s">
        <v>899</v>
      </c>
      <c r="B2464" s="27" t="s">
        <v>763</v>
      </c>
      <c r="C2464" s="27" t="s">
        <v>943</v>
      </c>
      <c r="D2464" s="27" t="s">
        <v>797</v>
      </c>
    </row>
    <row r="2465" spans="1:4" x14ac:dyDescent="0.2">
      <c r="A2465" s="27"/>
      <c r="B2465" s="27"/>
      <c r="C2465" s="27" t="s">
        <v>2941</v>
      </c>
      <c r="D2465" s="27" t="s">
        <v>287</v>
      </c>
    </row>
    <row r="2466" spans="1:4" x14ac:dyDescent="0.2">
      <c r="A2466" s="27" t="s">
        <v>836</v>
      </c>
      <c r="B2466" s="27" t="s">
        <v>705</v>
      </c>
      <c r="C2466" s="27" t="s">
        <v>943</v>
      </c>
      <c r="D2466" s="27" t="s">
        <v>797</v>
      </c>
    </row>
    <row r="2467" spans="1:4" x14ac:dyDescent="0.2">
      <c r="A2467" s="27"/>
      <c r="B2467" s="27"/>
      <c r="C2467" s="27" t="s">
        <v>2941</v>
      </c>
      <c r="D2467" s="27" t="s">
        <v>287</v>
      </c>
    </row>
    <row r="2468" spans="1:4" x14ac:dyDescent="0.2">
      <c r="A2468" s="27"/>
      <c r="B2468" s="27"/>
      <c r="C2468" s="27" t="s">
        <v>2941</v>
      </c>
      <c r="D2468" s="27" t="s">
        <v>1689</v>
      </c>
    </row>
    <row r="2469" spans="1:4" x14ac:dyDescent="0.2">
      <c r="A2469" s="27" t="s">
        <v>1119</v>
      </c>
      <c r="B2469" s="27" t="s">
        <v>530</v>
      </c>
      <c r="C2469" s="27" t="s">
        <v>524</v>
      </c>
      <c r="D2469" s="27" t="s">
        <v>1187</v>
      </c>
    </row>
    <row r="2470" spans="1:4" x14ac:dyDescent="0.2">
      <c r="A2470" s="27" t="s">
        <v>1122</v>
      </c>
      <c r="B2470" s="27" t="s">
        <v>533</v>
      </c>
      <c r="C2470" s="27" t="s">
        <v>524</v>
      </c>
      <c r="D2470" s="27" t="s">
        <v>1187</v>
      </c>
    </row>
    <row r="2471" spans="1:4" x14ac:dyDescent="0.2">
      <c r="A2471" s="27" t="s">
        <v>1121</v>
      </c>
      <c r="B2471" s="27" t="s">
        <v>532</v>
      </c>
      <c r="C2471" s="27" t="s">
        <v>524</v>
      </c>
      <c r="D2471" s="27" t="s">
        <v>1187</v>
      </c>
    </row>
    <row r="2472" spans="1:4" x14ac:dyDescent="0.2">
      <c r="A2472" s="27" t="s">
        <v>1118</v>
      </c>
      <c r="B2472" s="27" t="s">
        <v>529</v>
      </c>
      <c r="C2472" s="27" t="s">
        <v>524</v>
      </c>
      <c r="D2472" s="27" t="s">
        <v>1187</v>
      </c>
    </row>
    <row r="2473" spans="1:4" x14ac:dyDescent="0.2">
      <c r="A2473" s="27" t="s">
        <v>1120</v>
      </c>
      <c r="B2473" s="27" t="s">
        <v>531</v>
      </c>
      <c r="C2473" s="27" t="s">
        <v>524</v>
      </c>
      <c r="D2473" s="27" t="s">
        <v>1187</v>
      </c>
    </row>
    <row r="2474" spans="1:4" x14ac:dyDescent="0.2">
      <c r="A2474" s="27" t="s">
        <v>1124</v>
      </c>
      <c r="B2474" s="27" t="s">
        <v>535</v>
      </c>
      <c r="C2474" s="27" t="s">
        <v>524</v>
      </c>
      <c r="D2474" s="27" t="s">
        <v>1187</v>
      </c>
    </row>
    <row r="2475" spans="1:4" x14ac:dyDescent="0.2">
      <c r="A2475" s="27" t="s">
        <v>1123</v>
      </c>
      <c r="B2475" s="27" t="s">
        <v>534</v>
      </c>
      <c r="C2475" s="27" t="s">
        <v>524</v>
      </c>
      <c r="D2475" s="27" t="s">
        <v>1187</v>
      </c>
    </row>
    <row r="2476" spans="1:4" x14ac:dyDescent="0.2">
      <c r="A2476" s="27" t="s">
        <v>856</v>
      </c>
      <c r="B2476" s="27" t="s">
        <v>746</v>
      </c>
      <c r="C2476" s="27" t="s">
        <v>941</v>
      </c>
      <c r="D2476" s="27" t="s">
        <v>1689</v>
      </c>
    </row>
    <row r="2477" spans="1:4" x14ac:dyDescent="0.2">
      <c r="A2477" s="27" t="s">
        <v>911</v>
      </c>
      <c r="B2477" s="27" t="s">
        <v>780</v>
      </c>
      <c r="C2477" s="27" t="s">
        <v>941</v>
      </c>
      <c r="D2477" s="27" t="s">
        <v>1689</v>
      </c>
    </row>
    <row r="2478" spans="1:4" x14ac:dyDescent="0.2">
      <c r="A2478" s="27" t="s">
        <v>923</v>
      </c>
      <c r="B2478" s="27" t="s">
        <v>810</v>
      </c>
      <c r="C2478" s="27" t="s">
        <v>941</v>
      </c>
      <c r="D2478" s="27" t="s">
        <v>1689</v>
      </c>
    </row>
    <row r="2479" spans="1:4" x14ac:dyDescent="0.2">
      <c r="A2479" s="27" t="s">
        <v>845</v>
      </c>
      <c r="B2479" s="27" t="s">
        <v>729</v>
      </c>
      <c r="C2479" s="27" t="s">
        <v>941</v>
      </c>
      <c r="D2479" s="27" t="s">
        <v>1689</v>
      </c>
    </row>
    <row r="2480" spans="1:4" x14ac:dyDescent="0.2">
      <c r="A2480" s="27" t="s">
        <v>843</v>
      </c>
      <c r="B2480" s="27" t="s">
        <v>726</v>
      </c>
      <c r="C2480" s="27" t="s">
        <v>941</v>
      </c>
      <c r="D2480" s="27" t="s">
        <v>1689</v>
      </c>
    </row>
    <row r="2481" spans="1:4" x14ac:dyDescent="0.2">
      <c r="A2481" s="27" t="s">
        <v>857</v>
      </c>
      <c r="B2481" s="27" t="s">
        <v>747</v>
      </c>
      <c r="C2481" s="27" t="s">
        <v>941</v>
      </c>
      <c r="D2481" s="27" t="s">
        <v>1689</v>
      </c>
    </row>
    <row r="2482" spans="1:4" x14ac:dyDescent="0.2">
      <c r="A2482" s="28" t="s">
        <v>1584</v>
      </c>
      <c r="B2482" s="28" t="s">
        <v>1585</v>
      </c>
      <c r="C2482" s="28" t="s">
        <v>941</v>
      </c>
      <c r="D2482" s="28" t="s">
        <v>1689</v>
      </c>
    </row>
    <row r="2483" spans="1:4" x14ac:dyDescent="0.2">
      <c r="A2483" s="37"/>
      <c r="B2483" s="37"/>
      <c r="C2483" s="37"/>
      <c r="D2483" s="37"/>
    </row>
    <row r="2484" spans="1:4" x14ac:dyDescent="0.2">
      <c r="A2484" s="37"/>
      <c r="B2484" s="37"/>
      <c r="C2484" s="37"/>
      <c r="D2484" s="37"/>
    </row>
    <row r="2485" spans="1:4" x14ac:dyDescent="0.2">
      <c r="A2485" s="22" t="s">
        <v>801</v>
      </c>
      <c r="B2485" s="23" t="s">
        <v>106</v>
      </c>
      <c r="C2485" s="24" t="s">
        <v>956</v>
      </c>
      <c r="D2485" s="24" t="s">
        <v>795</v>
      </c>
    </row>
    <row r="2486" spans="1:4" x14ac:dyDescent="0.2">
      <c r="A2486" s="25"/>
      <c r="B2486" s="25"/>
      <c r="C2486" s="26"/>
      <c r="D2486" s="26"/>
    </row>
    <row r="2487" spans="1:4" x14ac:dyDescent="0.2">
      <c r="A2487" s="150" t="s">
        <v>2939</v>
      </c>
      <c r="B2487" s="150" t="s">
        <v>2935</v>
      </c>
      <c r="C2487" s="150" t="s">
        <v>3024</v>
      </c>
      <c r="D2487" s="150" t="s">
        <v>2342</v>
      </c>
    </row>
    <row r="2488" spans="1:4" x14ac:dyDescent="0.2">
      <c r="A2488" s="27" t="s">
        <v>2938</v>
      </c>
      <c r="B2488" s="27" t="s">
        <v>2934</v>
      </c>
      <c r="C2488" s="27" t="s">
        <v>3024</v>
      </c>
      <c r="D2488" s="27" t="s">
        <v>2342</v>
      </c>
    </row>
    <row r="2489" spans="1:4" x14ac:dyDescent="0.2">
      <c r="A2489" s="27" t="s">
        <v>2937</v>
      </c>
      <c r="B2489" s="27" t="s">
        <v>2933</v>
      </c>
      <c r="C2489" s="27" t="s">
        <v>3024</v>
      </c>
      <c r="D2489" s="27" t="s">
        <v>2342</v>
      </c>
    </row>
    <row r="2490" spans="1:4" x14ac:dyDescent="0.2">
      <c r="A2490" s="27" t="s">
        <v>2936</v>
      </c>
      <c r="B2490" s="27" t="s">
        <v>2932</v>
      </c>
      <c r="C2490" s="27" t="s">
        <v>3024</v>
      </c>
      <c r="D2490" s="27" t="s">
        <v>2342</v>
      </c>
    </row>
    <row r="2491" spans="1:4" x14ac:dyDescent="0.2">
      <c r="A2491" s="27" t="s">
        <v>1524</v>
      </c>
      <c r="B2491" s="27" t="s">
        <v>1525</v>
      </c>
      <c r="C2491" s="27" t="s">
        <v>1146</v>
      </c>
      <c r="D2491" s="27" t="s">
        <v>796</v>
      </c>
    </row>
    <row r="2492" spans="1:4" x14ac:dyDescent="0.2">
      <c r="A2492" s="27" t="s">
        <v>1528</v>
      </c>
      <c r="B2492" s="27" t="s">
        <v>1529</v>
      </c>
      <c r="C2492" s="27" t="s">
        <v>1146</v>
      </c>
      <c r="D2492" s="27" t="s">
        <v>796</v>
      </c>
    </row>
    <row r="2493" spans="1:4" x14ac:dyDescent="0.2">
      <c r="A2493" s="27" t="s">
        <v>1540</v>
      </c>
      <c r="B2493" s="27" t="s">
        <v>1541</v>
      </c>
      <c r="C2493" s="27" t="s">
        <v>1146</v>
      </c>
      <c r="D2493" s="27" t="s">
        <v>796</v>
      </c>
    </row>
    <row r="2494" spans="1:4" x14ac:dyDescent="0.2">
      <c r="A2494" s="27" t="s">
        <v>1544</v>
      </c>
      <c r="B2494" s="27" t="s">
        <v>1545</v>
      </c>
      <c r="C2494" s="27" t="s">
        <v>1146</v>
      </c>
      <c r="D2494" s="27" t="s">
        <v>796</v>
      </c>
    </row>
    <row r="2495" spans="1:4" x14ac:dyDescent="0.2">
      <c r="A2495" s="27" t="s">
        <v>1532</v>
      </c>
      <c r="B2495" s="27" t="s">
        <v>1533</v>
      </c>
      <c r="C2495" s="27" t="s">
        <v>1146</v>
      </c>
      <c r="D2495" s="27" t="s">
        <v>796</v>
      </c>
    </row>
    <row r="2496" spans="1:4" x14ac:dyDescent="0.2">
      <c r="A2496" s="27" t="s">
        <v>1536</v>
      </c>
      <c r="B2496" s="27" t="s">
        <v>1537</v>
      </c>
      <c r="C2496" s="27" t="s">
        <v>1146</v>
      </c>
      <c r="D2496" s="27" t="s">
        <v>796</v>
      </c>
    </row>
    <row r="2497" spans="1:4" x14ac:dyDescent="0.2">
      <c r="A2497" s="27" t="s">
        <v>1526</v>
      </c>
      <c r="B2497" s="27" t="s">
        <v>1527</v>
      </c>
      <c r="C2497" s="27" t="s">
        <v>1146</v>
      </c>
      <c r="D2497" s="27" t="s">
        <v>796</v>
      </c>
    </row>
    <row r="2498" spans="1:4" x14ac:dyDescent="0.2">
      <c r="A2498" s="27" t="s">
        <v>1530</v>
      </c>
      <c r="B2498" s="27" t="s">
        <v>1531</v>
      </c>
      <c r="C2498" s="27" t="s">
        <v>1146</v>
      </c>
      <c r="D2498" s="27" t="s">
        <v>796</v>
      </c>
    </row>
    <row r="2499" spans="1:4" x14ac:dyDescent="0.2">
      <c r="A2499" s="27" t="s">
        <v>1542</v>
      </c>
      <c r="B2499" s="27" t="s">
        <v>1543</v>
      </c>
      <c r="C2499" s="27" t="s">
        <v>1146</v>
      </c>
      <c r="D2499" s="27" t="s">
        <v>796</v>
      </c>
    </row>
    <row r="2500" spans="1:4" x14ac:dyDescent="0.2">
      <c r="A2500" s="27" t="s">
        <v>1546</v>
      </c>
      <c r="B2500" s="27" t="s">
        <v>1547</v>
      </c>
      <c r="C2500" s="27" t="s">
        <v>1146</v>
      </c>
      <c r="D2500" s="27" t="s">
        <v>796</v>
      </c>
    </row>
    <row r="2501" spans="1:4" x14ac:dyDescent="0.2">
      <c r="A2501" s="27" t="s">
        <v>1534</v>
      </c>
      <c r="B2501" s="27" t="s">
        <v>1535</v>
      </c>
      <c r="C2501" s="27" t="s">
        <v>1146</v>
      </c>
      <c r="D2501" s="27" t="s">
        <v>796</v>
      </c>
    </row>
    <row r="2502" spans="1:4" x14ac:dyDescent="0.2">
      <c r="A2502" s="27" t="s">
        <v>1538</v>
      </c>
      <c r="B2502" s="27" t="s">
        <v>1539</v>
      </c>
      <c r="C2502" s="27" t="s">
        <v>1146</v>
      </c>
      <c r="D2502" s="27" t="s">
        <v>796</v>
      </c>
    </row>
    <row r="2503" spans="1:4" x14ac:dyDescent="0.2">
      <c r="A2503" s="27" t="s">
        <v>1395</v>
      </c>
      <c r="B2503" s="27" t="s">
        <v>1396</v>
      </c>
      <c r="C2503" s="27" t="s">
        <v>1146</v>
      </c>
      <c r="D2503" s="27" t="s">
        <v>796</v>
      </c>
    </row>
    <row r="2504" spans="1:4" x14ac:dyDescent="0.2">
      <c r="A2504" s="27" t="s">
        <v>1401</v>
      </c>
      <c r="B2504" s="27" t="s">
        <v>1402</v>
      </c>
      <c r="C2504" s="27" t="s">
        <v>1146</v>
      </c>
      <c r="D2504" s="27" t="s">
        <v>796</v>
      </c>
    </row>
    <row r="2505" spans="1:4" x14ac:dyDescent="0.2">
      <c r="A2505" s="27" t="s">
        <v>1407</v>
      </c>
      <c r="B2505" s="27" t="s">
        <v>1408</v>
      </c>
      <c r="C2505" s="27" t="s">
        <v>1146</v>
      </c>
      <c r="D2505" s="27" t="s">
        <v>796</v>
      </c>
    </row>
    <row r="2506" spans="1:4" x14ac:dyDescent="0.2">
      <c r="A2506" s="27" t="s">
        <v>1413</v>
      </c>
      <c r="B2506" s="27" t="s">
        <v>1414</v>
      </c>
      <c r="C2506" s="27" t="s">
        <v>1146</v>
      </c>
      <c r="D2506" s="27" t="s">
        <v>796</v>
      </c>
    </row>
    <row r="2507" spans="1:4" x14ac:dyDescent="0.2">
      <c r="A2507" s="27" t="s">
        <v>1397</v>
      </c>
      <c r="B2507" s="27" t="s">
        <v>1398</v>
      </c>
      <c r="C2507" s="27" t="s">
        <v>1146</v>
      </c>
      <c r="D2507" s="27" t="s">
        <v>796</v>
      </c>
    </row>
    <row r="2508" spans="1:4" x14ac:dyDescent="0.2">
      <c r="A2508" s="27" t="s">
        <v>1403</v>
      </c>
      <c r="B2508" s="27" t="s">
        <v>1404</v>
      </c>
      <c r="C2508" s="27" t="s">
        <v>1146</v>
      </c>
      <c r="D2508" s="27" t="s">
        <v>796</v>
      </c>
    </row>
    <row r="2509" spans="1:4" x14ac:dyDescent="0.2">
      <c r="A2509" s="27" t="s">
        <v>1409</v>
      </c>
      <c r="B2509" s="27" t="s">
        <v>1410</v>
      </c>
      <c r="C2509" s="27" t="s">
        <v>1146</v>
      </c>
      <c r="D2509" s="27" t="s">
        <v>796</v>
      </c>
    </row>
    <row r="2510" spans="1:4" x14ac:dyDescent="0.2">
      <c r="A2510" s="27" t="s">
        <v>1415</v>
      </c>
      <c r="B2510" s="27" t="s">
        <v>1416</v>
      </c>
      <c r="C2510" s="27" t="s">
        <v>1146</v>
      </c>
      <c r="D2510" s="27" t="s">
        <v>796</v>
      </c>
    </row>
    <row r="2511" spans="1:4" x14ac:dyDescent="0.2">
      <c r="A2511" s="27" t="s">
        <v>1161</v>
      </c>
      <c r="B2511" s="27" t="s">
        <v>1162</v>
      </c>
      <c r="C2511" s="27" t="s">
        <v>1146</v>
      </c>
      <c r="D2511" s="27" t="s">
        <v>796</v>
      </c>
    </row>
    <row r="2512" spans="1:4" x14ac:dyDescent="0.2">
      <c r="A2512" s="27" t="s">
        <v>1165</v>
      </c>
      <c r="B2512" s="27" t="s">
        <v>1166</v>
      </c>
      <c r="C2512" s="27" t="s">
        <v>1146</v>
      </c>
      <c r="D2512" s="27" t="s">
        <v>796</v>
      </c>
    </row>
    <row r="2513" spans="1:4" x14ac:dyDescent="0.2">
      <c r="A2513" s="27" t="s">
        <v>1246</v>
      </c>
      <c r="B2513" s="27" t="s">
        <v>1245</v>
      </c>
      <c r="C2513" s="27" t="s">
        <v>1146</v>
      </c>
      <c r="D2513" s="27" t="s">
        <v>796</v>
      </c>
    </row>
    <row r="2514" spans="1:4" x14ac:dyDescent="0.2">
      <c r="A2514" s="27" t="s">
        <v>1248</v>
      </c>
      <c r="B2514" s="27" t="s">
        <v>1247</v>
      </c>
      <c r="C2514" s="27" t="s">
        <v>1146</v>
      </c>
      <c r="D2514" s="27" t="s">
        <v>796</v>
      </c>
    </row>
    <row r="2515" spans="1:4" x14ac:dyDescent="0.2">
      <c r="A2515" s="27" t="s">
        <v>1336</v>
      </c>
      <c r="B2515" s="27" t="s">
        <v>1337</v>
      </c>
      <c r="C2515" s="27" t="s">
        <v>1146</v>
      </c>
      <c r="D2515" s="27" t="s">
        <v>796</v>
      </c>
    </row>
    <row r="2516" spans="1:4" x14ac:dyDescent="0.2">
      <c r="A2516" s="27" t="s">
        <v>1340</v>
      </c>
      <c r="B2516" s="27" t="s">
        <v>1341</v>
      </c>
      <c r="C2516" s="27" t="s">
        <v>1146</v>
      </c>
      <c r="D2516" s="27" t="s">
        <v>796</v>
      </c>
    </row>
    <row r="2517" spans="1:4" x14ac:dyDescent="0.2">
      <c r="A2517" s="27" t="s">
        <v>1328</v>
      </c>
      <c r="B2517" s="27" t="s">
        <v>1329</v>
      </c>
      <c r="C2517" s="27" t="s">
        <v>1146</v>
      </c>
      <c r="D2517" s="27" t="s">
        <v>796</v>
      </c>
    </row>
    <row r="2518" spans="1:4" x14ac:dyDescent="0.2">
      <c r="A2518" s="27" t="s">
        <v>1332</v>
      </c>
      <c r="B2518" s="27" t="s">
        <v>1333</v>
      </c>
      <c r="C2518" s="27" t="s">
        <v>1146</v>
      </c>
      <c r="D2518" s="27" t="s">
        <v>796</v>
      </c>
    </row>
    <row r="2519" spans="1:4" x14ac:dyDescent="0.2">
      <c r="A2519" s="27" t="s">
        <v>1169</v>
      </c>
      <c r="B2519" s="27" t="s">
        <v>1170</v>
      </c>
      <c r="C2519" s="27" t="s">
        <v>1146</v>
      </c>
      <c r="D2519" s="27" t="s">
        <v>796</v>
      </c>
    </row>
    <row r="2520" spans="1:4" x14ac:dyDescent="0.2">
      <c r="A2520" s="27" t="s">
        <v>1173</v>
      </c>
      <c r="B2520" s="27" t="s">
        <v>1174</v>
      </c>
      <c r="C2520" s="27" t="s">
        <v>1146</v>
      </c>
      <c r="D2520" s="27" t="s">
        <v>796</v>
      </c>
    </row>
    <row r="2521" spans="1:4" x14ac:dyDescent="0.2">
      <c r="A2521" s="27" t="s">
        <v>1250</v>
      </c>
      <c r="B2521" s="27" t="s">
        <v>1249</v>
      </c>
      <c r="C2521" s="27" t="s">
        <v>1146</v>
      </c>
      <c r="D2521" s="27" t="s">
        <v>796</v>
      </c>
    </row>
    <row r="2522" spans="1:4" x14ac:dyDescent="0.2">
      <c r="A2522" s="27" t="s">
        <v>1252</v>
      </c>
      <c r="B2522" s="27" t="s">
        <v>1251</v>
      </c>
      <c r="C2522" s="27" t="s">
        <v>1146</v>
      </c>
      <c r="D2522" s="27" t="s">
        <v>796</v>
      </c>
    </row>
    <row r="2523" spans="1:4" x14ac:dyDescent="0.2">
      <c r="A2523" s="27" t="s">
        <v>1254</v>
      </c>
      <c r="B2523" s="27" t="s">
        <v>1253</v>
      </c>
      <c r="C2523" s="27" t="s">
        <v>1146</v>
      </c>
      <c r="D2523" s="27" t="s">
        <v>796</v>
      </c>
    </row>
    <row r="2524" spans="1:4" x14ac:dyDescent="0.2">
      <c r="A2524" s="27" t="s">
        <v>1256</v>
      </c>
      <c r="B2524" s="27" t="s">
        <v>1255</v>
      </c>
      <c r="C2524" s="27" t="s">
        <v>1146</v>
      </c>
      <c r="D2524" s="27" t="s">
        <v>796</v>
      </c>
    </row>
    <row r="2525" spans="1:4" x14ac:dyDescent="0.2">
      <c r="A2525" s="27" t="s">
        <v>1258</v>
      </c>
      <c r="B2525" s="27" t="s">
        <v>1257</v>
      </c>
      <c r="C2525" s="27" t="s">
        <v>1146</v>
      </c>
      <c r="D2525" s="27" t="s">
        <v>796</v>
      </c>
    </row>
    <row r="2526" spans="1:4" x14ac:dyDescent="0.2">
      <c r="A2526" s="27" t="s">
        <v>1260</v>
      </c>
      <c r="B2526" s="27" t="s">
        <v>1259</v>
      </c>
      <c r="C2526" s="27" t="s">
        <v>1146</v>
      </c>
      <c r="D2526" s="27" t="s">
        <v>796</v>
      </c>
    </row>
    <row r="2527" spans="1:4" x14ac:dyDescent="0.2">
      <c r="A2527" s="27" t="s">
        <v>1262</v>
      </c>
      <c r="B2527" s="27" t="s">
        <v>1261</v>
      </c>
      <c r="C2527" s="27" t="s">
        <v>1146</v>
      </c>
      <c r="D2527" s="27" t="s">
        <v>796</v>
      </c>
    </row>
    <row r="2528" spans="1:4" x14ac:dyDescent="0.2">
      <c r="A2528" s="27" t="s">
        <v>1264</v>
      </c>
      <c r="B2528" s="27" t="s">
        <v>1263</v>
      </c>
      <c r="C2528" s="27" t="s">
        <v>1146</v>
      </c>
      <c r="D2528" s="27" t="s">
        <v>796</v>
      </c>
    </row>
    <row r="2529" spans="1:4" x14ac:dyDescent="0.2">
      <c r="A2529" s="27" t="s">
        <v>1177</v>
      </c>
      <c r="B2529" s="27" t="s">
        <v>1178</v>
      </c>
      <c r="C2529" s="27" t="s">
        <v>1146</v>
      </c>
      <c r="D2529" s="27" t="s">
        <v>796</v>
      </c>
    </row>
    <row r="2530" spans="1:4" x14ac:dyDescent="0.2">
      <c r="A2530" s="27" t="s">
        <v>1181</v>
      </c>
      <c r="B2530" s="27" t="s">
        <v>1182</v>
      </c>
      <c r="C2530" s="27" t="s">
        <v>1146</v>
      </c>
      <c r="D2530" s="27" t="s">
        <v>796</v>
      </c>
    </row>
    <row r="2531" spans="1:4" x14ac:dyDescent="0.2">
      <c r="A2531" s="27" t="s">
        <v>1266</v>
      </c>
      <c r="B2531" s="27" t="s">
        <v>1265</v>
      </c>
      <c r="C2531" s="27" t="s">
        <v>1146</v>
      </c>
      <c r="D2531" s="27" t="s">
        <v>796</v>
      </c>
    </row>
    <row r="2532" spans="1:4" x14ac:dyDescent="0.2">
      <c r="A2532" s="27" t="s">
        <v>1268</v>
      </c>
      <c r="B2532" s="27" t="s">
        <v>1267</v>
      </c>
      <c r="C2532" s="27" t="s">
        <v>1146</v>
      </c>
      <c r="D2532" s="27" t="s">
        <v>796</v>
      </c>
    </row>
    <row r="2533" spans="1:4" x14ac:dyDescent="0.2">
      <c r="A2533" s="27" t="s">
        <v>1270</v>
      </c>
      <c r="B2533" s="27" t="s">
        <v>1269</v>
      </c>
      <c r="C2533" s="27" t="s">
        <v>1146</v>
      </c>
      <c r="D2533" s="27" t="s">
        <v>796</v>
      </c>
    </row>
    <row r="2534" spans="1:4" x14ac:dyDescent="0.2">
      <c r="A2534" s="27" t="s">
        <v>1272</v>
      </c>
      <c r="B2534" s="27" t="s">
        <v>1271</v>
      </c>
      <c r="C2534" s="27" t="s">
        <v>1146</v>
      </c>
      <c r="D2534" s="27" t="s">
        <v>796</v>
      </c>
    </row>
    <row r="2535" spans="1:4" x14ac:dyDescent="0.2">
      <c r="A2535" s="27" t="s">
        <v>1163</v>
      </c>
      <c r="B2535" s="27" t="s">
        <v>1164</v>
      </c>
      <c r="C2535" s="27" t="s">
        <v>1146</v>
      </c>
      <c r="D2535" s="27" t="s">
        <v>796</v>
      </c>
    </row>
    <row r="2536" spans="1:4" x14ac:dyDescent="0.2">
      <c r="A2536" s="27" t="s">
        <v>1167</v>
      </c>
      <c r="B2536" s="27" t="s">
        <v>1168</v>
      </c>
      <c r="C2536" s="27" t="s">
        <v>1146</v>
      </c>
      <c r="D2536" s="27" t="s">
        <v>796</v>
      </c>
    </row>
    <row r="2537" spans="1:4" x14ac:dyDescent="0.2">
      <c r="A2537" s="27" t="s">
        <v>1274</v>
      </c>
      <c r="B2537" s="27" t="s">
        <v>1273</v>
      </c>
      <c r="C2537" s="27" t="s">
        <v>1146</v>
      </c>
      <c r="D2537" s="27" t="s">
        <v>796</v>
      </c>
    </row>
    <row r="2538" spans="1:4" x14ac:dyDescent="0.2">
      <c r="A2538" s="27" t="s">
        <v>1276</v>
      </c>
      <c r="B2538" s="27" t="s">
        <v>1275</v>
      </c>
      <c r="C2538" s="27" t="s">
        <v>1146</v>
      </c>
      <c r="D2538" s="27" t="s">
        <v>796</v>
      </c>
    </row>
    <row r="2539" spans="1:4" x14ac:dyDescent="0.2">
      <c r="A2539" s="27" t="s">
        <v>1338</v>
      </c>
      <c r="B2539" s="27" t="s">
        <v>1339</v>
      </c>
      <c r="C2539" s="27" t="s">
        <v>1146</v>
      </c>
      <c r="D2539" s="27" t="s">
        <v>796</v>
      </c>
    </row>
    <row r="2540" spans="1:4" x14ac:dyDescent="0.2">
      <c r="A2540" s="27" t="s">
        <v>1342</v>
      </c>
      <c r="B2540" s="27" t="s">
        <v>1343</v>
      </c>
      <c r="C2540" s="27" t="s">
        <v>1146</v>
      </c>
      <c r="D2540" s="27" t="s">
        <v>796</v>
      </c>
    </row>
    <row r="2541" spans="1:4" x14ac:dyDescent="0.2">
      <c r="A2541" s="27" t="s">
        <v>1330</v>
      </c>
      <c r="B2541" s="27" t="s">
        <v>1331</v>
      </c>
      <c r="C2541" s="27" t="s">
        <v>1146</v>
      </c>
      <c r="D2541" s="27" t="s">
        <v>796</v>
      </c>
    </row>
    <row r="2542" spans="1:4" x14ac:dyDescent="0.2">
      <c r="A2542" s="27" t="s">
        <v>1334</v>
      </c>
      <c r="B2542" s="27" t="s">
        <v>1335</v>
      </c>
      <c r="C2542" s="27" t="s">
        <v>1146</v>
      </c>
      <c r="D2542" s="27" t="s">
        <v>796</v>
      </c>
    </row>
    <row r="2543" spans="1:4" x14ac:dyDescent="0.2">
      <c r="A2543" s="27" t="s">
        <v>1171</v>
      </c>
      <c r="B2543" s="27" t="s">
        <v>1172</v>
      </c>
      <c r="C2543" s="27" t="s">
        <v>1146</v>
      </c>
      <c r="D2543" s="27" t="s">
        <v>796</v>
      </c>
    </row>
    <row r="2544" spans="1:4" x14ac:dyDescent="0.2">
      <c r="A2544" s="27" t="s">
        <v>1175</v>
      </c>
      <c r="B2544" s="27" t="s">
        <v>1176</v>
      </c>
      <c r="C2544" s="27" t="s">
        <v>1146</v>
      </c>
      <c r="D2544" s="27" t="s">
        <v>796</v>
      </c>
    </row>
    <row r="2545" spans="1:4" x14ac:dyDescent="0.2">
      <c r="A2545" s="27" t="s">
        <v>1278</v>
      </c>
      <c r="B2545" s="27" t="s">
        <v>1277</v>
      </c>
      <c r="C2545" s="27" t="s">
        <v>1146</v>
      </c>
      <c r="D2545" s="27" t="s">
        <v>796</v>
      </c>
    </row>
    <row r="2546" spans="1:4" x14ac:dyDescent="0.2">
      <c r="A2546" s="27" t="s">
        <v>1280</v>
      </c>
      <c r="B2546" s="27" t="s">
        <v>1279</v>
      </c>
      <c r="C2546" s="27" t="s">
        <v>1146</v>
      </c>
      <c r="D2546" s="27" t="s">
        <v>796</v>
      </c>
    </row>
    <row r="2547" spans="1:4" x14ac:dyDescent="0.2">
      <c r="A2547" s="27" t="s">
        <v>1282</v>
      </c>
      <c r="B2547" s="27" t="s">
        <v>1281</v>
      </c>
      <c r="C2547" s="27" t="s">
        <v>1146</v>
      </c>
      <c r="D2547" s="27" t="s">
        <v>796</v>
      </c>
    </row>
    <row r="2548" spans="1:4" x14ac:dyDescent="0.2">
      <c r="A2548" s="27" t="s">
        <v>1284</v>
      </c>
      <c r="B2548" s="27" t="s">
        <v>1283</v>
      </c>
      <c r="C2548" s="27" t="s">
        <v>1146</v>
      </c>
      <c r="D2548" s="27" t="s">
        <v>796</v>
      </c>
    </row>
    <row r="2549" spans="1:4" x14ac:dyDescent="0.2">
      <c r="A2549" s="27" t="s">
        <v>1286</v>
      </c>
      <c r="B2549" s="27" t="s">
        <v>1285</v>
      </c>
      <c r="C2549" s="27" t="s">
        <v>1146</v>
      </c>
      <c r="D2549" s="27" t="s">
        <v>796</v>
      </c>
    </row>
    <row r="2550" spans="1:4" x14ac:dyDescent="0.2">
      <c r="A2550" s="27" t="s">
        <v>1288</v>
      </c>
      <c r="B2550" s="27" t="s">
        <v>1287</v>
      </c>
      <c r="C2550" s="27" t="s">
        <v>1146</v>
      </c>
      <c r="D2550" s="27" t="s">
        <v>796</v>
      </c>
    </row>
    <row r="2551" spans="1:4" x14ac:dyDescent="0.2">
      <c r="A2551" s="27" t="s">
        <v>1290</v>
      </c>
      <c r="B2551" s="27" t="s">
        <v>1289</v>
      </c>
      <c r="C2551" s="27" t="s">
        <v>1146</v>
      </c>
      <c r="D2551" s="27" t="s">
        <v>796</v>
      </c>
    </row>
    <row r="2552" spans="1:4" x14ac:dyDescent="0.2">
      <c r="A2552" s="27" t="s">
        <v>1292</v>
      </c>
      <c r="B2552" s="27" t="s">
        <v>1291</v>
      </c>
      <c r="C2552" s="27" t="s">
        <v>1146</v>
      </c>
      <c r="D2552" s="27" t="s">
        <v>796</v>
      </c>
    </row>
    <row r="2553" spans="1:4" x14ac:dyDescent="0.2">
      <c r="A2553" s="27" t="s">
        <v>1179</v>
      </c>
      <c r="B2553" s="27" t="s">
        <v>1180</v>
      </c>
      <c r="C2553" s="27" t="s">
        <v>1146</v>
      </c>
      <c r="D2553" s="27" t="s">
        <v>796</v>
      </c>
    </row>
    <row r="2554" spans="1:4" x14ac:dyDescent="0.2">
      <c r="A2554" s="27" t="s">
        <v>1183</v>
      </c>
      <c r="B2554" s="27" t="s">
        <v>1184</v>
      </c>
      <c r="C2554" s="27" t="s">
        <v>1146</v>
      </c>
      <c r="D2554" s="27" t="s">
        <v>796</v>
      </c>
    </row>
    <row r="2555" spans="1:4" x14ac:dyDescent="0.2">
      <c r="A2555" s="27" t="s">
        <v>1294</v>
      </c>
      <c r="B2555" s="27" t="s">
        <v>1293</v>
      </c>
      <c r="C2555" s="27" t="s">
        <v>1146</v>
      </c>
      <c r="D2555" s="27" t="s">
        <v>796</v>
      </c>
    </row>
    <row r="2556" spans="1:4" x14ac:dyDescent="0.2">
      <c r="A2556" s="27" t="s">
        <v>1296</v>
      </c>
      <c r="B2556" s="27" t="s">
        <v>1295</v>
      </c>
      <c r="C2556" s="27" t="s">
        <v>1146</v>
      </c>
      <c r="D2556" s="27" t="s">
        <v>796</v>
      </c>
    </row>
    <row r="2557" spans="1:4" x14ac:dyDescent="0.2">
      <c r="A2557" s="27" t="s">
        <v>1298</v>
      </c>
      <c r="B2557" s="27" t="s">
        <v>1297</v>
      </c>
      <c r="C2557" s="27" t="s">
        <v>1146</v>
      </c>
      <c r="D2557" s="27" t="s">
        <v>796</v>
      </c>
    </row>
    <row r="2558" spans="1:4" x14ac:dyDescent="0.2">
      <c r="A2558" s="27" t="s">
        <v>1300</v>
      </c>
      <c r="B2558" s="27" t="s">
        <v>1299</v>
      </c>
      <c r="C2558" s="27" t="s">
        <v>1146</v>
      </c>
      <c r="D2558" s="27" t="s">
        <v>796</v>
      </c>
    </row>
    <row r="2559" spans="1:4" x14ac:dyDescent="0.2">
      <c r="A2559" s="27" t="s">
        <v>1360</v>
      </c>
      <c r="B2559" s="27" t="s">
        <v>1361</v>
      </c>
      <c r="C2559" s="27" t="s">
        <v>1146</v>
      </c>
      <c r="D2559" s="27" t="s">
        <v>796</v>
      </c>
    </row>
    <row r="2560" spans="1:4" x14ac:dyDescent="0.2">
      <c r="A2560" s="27" t="s">
        <v>1364</v>
      </c>
      <c r="B2560" s="27" t="s">
        <v>1365</v>
      </c>
      <c r="C2560" s="27" t="s">
        <v>1146</v>
      </c>
      <c r="D2560" s="27" t="s">
        <v>796</v>
      </c>
    </row>
    <row r="2561" spans="1:4" x14ac:dyDescent="0.2">
      <c r="A2561" s="27" t="s">
        <v>1602</v>
      </c>
      <c r="B2561" s="27" t="s">
        <v>1603</v>
      </c>
      <c r="C2561" s="27" t="s">
        <v>1146</v>
      </c>
      <c r="D2561" s="27" t="s">
        <v>796</v>
      </c>
    </row>
    <row r="2562" spans="1:4" x14ac:dyDescent="0.2">
      <c r="A2562" s="27" t="s">
        <v>1606</v>
      </c>
      <c r="B2562" s="27" t="s">
        <v>1607</v>
      </c>
      <c r="C2562" s="27" t="s">
        <v>1146</v>
      </c>
      <c r="D2562" s="27" t="s">
        <v>796</v>
      </c>
    </row>
    <row r="2563" spans="1:4" x14ac:dyDescent="0.2">
      <c r="A2563" s="27" t="s">
        <v>1594</v>
      </c>
      <c r="B2563" s="27" t="s">
        <v>1595</v>
      </c>
      <c r="C2563" s="27" t="s">
        <v>1146</v>
      </c>
      <c r="D2563" s="27" t="s">
        <v>796</v>
      </c>
    </row>
    <row r="2564" spans="1:4" x14ac:dyDescent="0.2">
      <c r="A2564" s="27" t="s">
        <v>1598</v>
      </c>
      <c r="B2564" s="27" t="s">
        <v>1599</v>
      </c>
      <c r="C2564" s="27" t="s">
        <v>1146</v>
      </c>
      <c r="D2564" s="27" t="s">
        <v>796</v>
      </c>
    </row>
    <row r="2565" spans="1:4" x14ac:dyDescent="0.2">
      <c r="A2565" s="27" t="s">
        <v>1377</v>
      </c>
      <c r="B2565" s="27" t="s">
        <v>1378</v>
      </c>
      <c r="C2565" s="27" t="s">
        <v>1146</v>
      </c>
      <c r="D2565" s="27" t="s">
        <v>796</v>
      </c>
    </row>
    <row r="2566" spans="1:4" x14ac:dyDescent="0.2">
      <c r="A2566" s="27" t="s">
        <v>1381</v>
      </c>
      <c r="B2566" s="27" t="s">
        <v>1382</v>
      </c>
      <c r="C2566" s="27" t="s">
        <v>1146</v>
      </c>
      <c r="D2566" s="27" t="s">
        <v>796</v>
      </c>
    </row>
    <row r="2567" spans="1:4" x14ac:dyDescent="0.2">
      <c r="A2567" s="27" t="s">
        <v>1586</v>
      </c>
      <c r="B2567" s="27" t="s">
        <v>1587</v>
      </c>
      <c r="C2567" s="27" t="s">
        <v>1146</v>
      </c>
      <c r="D2567" s="27" t="s">
        <v>796</v>
      </c>
    </row>
    <row r="2568" spans="1:4" x14ac:dyDescent="0.2">
      <c r="A2568" s="27" t="s">
        <v>1590</v>
      </c>
      <c r="B2568" s="27" t="s">
        <v>1591</v>
      </c>
      <c r="C2568" s="27" t="s">
        <v>1146</v>
      </c>
      <c r="D2568" s="27" t="s">
        <v>796</v>
      </c>
    </row>
    <row r="2569" spans="1:4" x14ac:dyDescent="0.2">
      <c r="A2569" s="27" t="s">
        <v>1368</v>
      </c>
      <c r="B2569" s="27" t="s">
        <v>1369</v>
      </c>
      <c r="C2569" s="27" t="s">
        <v>1146</v>
      </c>
      <c r="D2569" s="27" t="s">
        <v>796</v>
      </c>
    </row>
    <row r="2570" spans="1:4" x14ac:dyDescent="0.2">
      <c r="A2570" s="27" t="s">
        <v>1372</v>
      </c>
      <c r="B2570" s="27" t="s">
        <v>1373</v>
      </c>
      <c r="C2570" s="27" t="s">
        <v>1146</v>
      </c>
      <c r="D2570" s="27" t="s">
        <v>796</v>
      </c>
    </row>
    <row r="2571" spans="1:4" x14ac:dyDescent="0.2">
      <c r="A2571" s="27" t="s">
        <v>1385</v>
      </c>
      <c r="B2571" s="27" t="s">
        <v>1386</v>
      </c>
      <c r="C2571" s="27" t="s">
        <v>1146</v>
      </c>
      <c r="D2571" s="27" t="s">
        <v>796</v>
      </c>
    </row>
    <row r="2572" spans="1:4" x14ac:dyDescent="0.2">
      <c r="A2572" s="27" t="s">
        <v>1389</v>
      </c>
      <c r="B2572" s="27" t="s">
        <v>1390</v>
      </c>
      <c r="C2572" s="27" t="s">
        <v>1146</v>
      </c>
      <c r="D2572" s="27" t="s">
        <v>796</v>
      </c>
    </row>
    <row r="2573" spans="1:4" x14ac:dyDescent="0.2">
      <c r="A2573" s="27" t="s">
        <v>1362</v>
      </c>
      <c r="B2573" s="27" t="s">
        <v>1363</v>
      </c>
      <c r="C2573" s="27" t="s">
        <v>1146</v>
      </c>
      <c r="D2573" s="27" t="s">
        <v>796</v>
      </c>
    </row>
    <row r="2574" spans="1:4" x14ac:dyDescent="0.2">
      <c r="A2574" s="27" t="s">
        <v>1366</v>
      </c>
      <c r="B2574" s="27" t="s">
        <v>1367</v>
      </c>
      <c r="C2574" s="27" t="s">
        <v>1146</v>
      </c>
      <c r="D2574" s="27" t="s">
        <v>796</v>
      </c>
    </row>
    <row r="2575" spans="1:4" x14ac:dyDescent="0.2">
      <c r="A2575" s="27" t="s">
        <v>1604</v>
      </c>
      <c r="B2575" s="27" t="s">
        <v>1605</v>
      </c>
      <c r="C2575" s="27" t="s">
        <v>1146</v>
      </c>
      <c r="D2575" s="27" t="s">
        <v>796</v>
      </c>
    </row>
    <row r="2576" spans="1:4" x14ac:dyDescent="0.2">
      <c r="A2576" s="27" t="s">
        <v>1608</v>
      </c>
      <c r="B2576" s="27" t="s">
        <v>1609</v>
      </c>
      <c r="C2576" s="27" t="s">
        <v>1146</v>
      </c>
      <c r="D2576" s="27" t="s">
        <v>796</v>
      </c>
    </row>
    <row r="2577" spans="1:4" x14ac:dyDescent="0.2">
      <c r="A2577" s="27" t="s">
        <v>1596</v>
      </c>
      <c r="B2577" s="27" t="s">
        <v>1597</v>
      </c>
      <c r="C2577" s="27" t="s">
        <v>1146</v>
      </c>
      <c r="D2577" s="27" t="s">
        <v>796</v>
      </c>
    </row>
    <row r="2578" spans="1:4" x14ac:dyDescent="0.2">
      <c r="A2578" s="27" t="s">
        <v>1600</v>
      </c>
      <c r="B2578" s="27" t="s">
        <v>1601</v>
      </c>
      <c r="C2578" s="27" t="s">
        <v>1146</v>
      </c>
      <c r="D2578" s="27" t="s">
        <v>796</v>
      </c>
    </row>
    <row r="2579" spans="1:4" x14ac:dyDescent="0.2">
      <c r="A2579" s="27" t="s">
        <v>1379</v>
      </c>
      <c r="B2579" s="27" t="s">
        <v>1380</v>
      </c>
      <c r="C2579" s="27" t="s">
        <v>1146</v>
      </c>
      <c r="D2579" s="27" t="s">
        <v>796</v>
      </c>
    </row>
    <row r="2580" spans="1:4" x14ac:dyDescent="0.2">
      <c r="A2580" s="27" t="s">
        <v>1383</v>
      </c>
      <c r="B2580" s="27" t="s">
        <v>1384</v>
      </c>
      <c r="C2580" s="27" t="s">
        <v>1146</v>
      </c>
      <c r="D2580" s="27" t="s">
        <v>796</v>
      </c>
    </row>
    <row r="2581" spans="1:4" x14ac:dyDescent="0.2">
      <c r="A2581" s="27" t="s">
        <v>1588</v>
      </c>
      <c r="B2581" s="27" t="s">
        <v>1589</v>
      </c>
      <c r="C2581" s="27" t="s">
        <v>1146</v>
      </c>
      <c r="D2581" s="27" t="s">
        <v>796</v>
      </c>
    </row>
    <row r="2582" spans="1:4" x14ac:dyDescent="0.2">
      <c r="A2582" s="27" t="s">
        <v>1592</v>
      </c>
      <c r="B2582" s="27" t="s">
        <v>1593</v>
      </c>
      <c r="C2582" s="27" t="s">
        <v>1146</v>
      </c>
      <c r="D2582" s="27" t="s">
        <v>796</v>
      </c>
    </row>
    <row r="2583" spans="1:4" x14ac:dyDescent="0.2">
      <c r="A2583" s="27" t="s">
        <v>1370</v>
      </c>
      <c r="B2583" s="27" t="s">
        <v>1371</v>
      </c>
      <c r="C2583" s="27" t="s">
        <v>1146</v>
      </c>
      <c r="D2583" s="27" t="s">
        <v>796</v>
      </c>
    </row>
    <row r="2584" spans="1:4" x14ac:dyDescent="0.2">
      <c r="A2584" s="27" t="s">
        <v>1374</v>
      </c>
      <c r="B2584" s="27" t="s">
        <v>1375</v>
      </c>
      <c r="C2584" s="27" t="s">
        <v>1146</v>
      </c>
      <c r="D2584" s="27" t="s">
        <v>796</v>
      </c>
    </row>
    <row r="2585" spans="1:4" x14ac:dyDescent="0.2">
      <c r="A2585" s="27" t="s">
        <v>1387</v>
      </c>
      <c r="B2585" s="27" t="s">
        <v>1388</v>
      </c>
      <c r="C2585" s="27" t="s">
        <v>1146</v>
      </c>
      <c r="D2585" s="27" t="s">
        <v>796</v>
      </c>
    </row>
    <row r="2586" spans="1:4" x14ac:dyDescent="0.2">
      <c r="A2586" s="27" t="s">
        <v>1391</v>
      </c>
      <c r="B2586" s="27" t="s">
        <v>1392</v>
      </c>
      <c r="C2586" s="27" t="s">
        <v>1146</v>
      </c>
      <c r="D2586" s="27" t="s">
        <v>796</v>
      </c>
    </row>
    <row r="2587" spans="1:4" x14ac:dyDescent="0.2">
      <c r="A2587" s="27" t="s">
        <v>1393</v>
      </c>
      <c r="B2587" s="27" t="s">
        <v>1394</v>
      </c>
      <c r="C2587" s="27" t="s">
        <v>1146</v>
      </c>
      <c r="D2587" s="27" t="s">
        <v>796</v>
      </c>
    </row>
    <row r="2588" spans="1:4" x14ac:dyDescent="0.2">
      <c r="A2588" s="27" t="s">
        <v>1399</v>
      </c>
      <c r="B2588" s="27" t="s">
        <v>1400</v>
      </c>
      <c r="C2588" s="27" t="s">
        <v>1146</v>
      </c>
      <c r="D2588" s="27" t="s">
        <v>796</v>
      </c>
    </row>
    <row r="2589" spans="1:4" x14ac:dyDescent="0.2">
      <c r="A2589" s="27" t="s">
        <v>1405</v>
      </c>
      <c r="B2589" s="27" t="s">
        <v>1406</v>
      </c>
      <c r="C2589" s="27" t="s">
        <v>1146</v>
      </c>
      <c r="D2589" s="27" t="s">
        <v>796</v>
      </c>
    </row>
    <row r="2590" spans="1:4" x14ac:dyDescent="0.2">
      <c r="A2590" s="27" t="s">
        <v>1411</v>
      </c>
      <c r="B2590" s="27" t="s">
        <v>1412</v>
      </c>
      <c r="C2590" s="27" t="s">
        <v>1146</v>
      </c>
      <c r="D2590" s="27" t="s">
        <v>796</v>
      </c>
    </row>
    <row r="2591" spans="1:4" x14ac:dyDescent="0.2">
      <c r="A2591" s="27" t="s">
        <v>2701</v>
      </c>
      <c r="B2591" s="27" t="s">
        <v>2702</v>
      </c>
      <c r="C2591" s="27" t="s">
        <v>943</v>
      </c>
      <c r="D2591" s="27" t="s">
        <v>287</v>
      </c>
    </row>
    <row r="2592" spans="1:4" x14ac:dyDescent="0.2">
      <c r="A2592" s="27"/>
      <c r="B2592" s="27"/>
      <c r="C2592" s="27" t="s">
        <v>2941</v>
      </c>
      <c r="D2592" s="27" t="s">
        <v>1689</v>
      </c>
    </row>
    <row r="2593" spans="1:4" x14ac:dyDescent="0.2">
      <c r="A2593" s="27" t="s">
        <v>3025</v>
      </c>
      <c r="B2593" s="27" t="s">
        <v>2704</v>
      </c>
      <c r="C2593" s="27" t="s">
        <v>943</v>
      </c>
      <c r="D2593" s="27" t="s">
        <v>287</v>
      </c>
    </row>
    <row r="2594" spans="1:4" x14ac:dyDescent="0.2">
      <c r="A2594" s="27"/>
      <c r="B2594" s="27"/>
      <c r="C2594" s="27" t="s">
        <v>2941</v>
      </c>
      <c r="D2594" s="27" t="s">
        <v>1689</v>
      </c>
    </row>
    <row r="2595" spans="1:4" x14ac:dyDescent="0.2">
      <c r="A2595" s="27" t="s">
        <v>2705</v>
      </c>
      <c r="B2595" s="27" t="s">
        <v>2706</v>
      </c>
      <c r="C2595" s="27" t="s">
        <v>943</v>
      </c>
      <c r="D2595" s="27" t="s">
        <v>287</v>
      </c>
    </row>
    <row r="2596" spans="1:4" x14ac:dyDescent="0.2">
      <c r="A2596" s="27"/>
      <c r="B2596" s="27"/>
      <c r="C2596" s="27" t="s">
        <v>2941</v>
      </c>
      <c r="D2596" s="27" t="s">
        <v>1689</v>
      </c>
    </row>
    <row r="2597" spans="1:4" x14ac:dyDescent="0.2">
      <c r="A2597" s="27" t="s">
        <v>3026</v>
      </c>
      <c r="B2597" s="27" t="s">
        <v>2708</v>
      </c>
      <c r="C2597" s="27" t="s">
        <v>943</v>
      </c>
      <c r="D2597" s="27" t="s">
        <v>287</v>
      </c>
    </row>
    <row r="2598" spans="1:4" x14ac:dyDescent="0.2">
      <c r="A2598" s="27"/>
      <c r="B2598" s="27"/>
      <c r="C2598" s="27" t="s">
        <v>2941</v>
      </c>
      <c r="D2598" s="27" t="s">
        <v>1689</v>
      </c>
    </row>
    <row r="2599" spans="1:4" x14ac:dyDescent="0.2">
      <c r="A2599" s="27" t="s">
        <v>2791</v>
      </c>
      <c r="B2599" s="27" t="s">
        <v>2792</v>
      </c>
      <c r="C2599" s="27" t="s">
        <v>943</v>
      </c>
      <c r="D2599" s="27" t="s">
        <v>287</v>
      </c>
    </row>
    <row r="2600" spans="1:4" x14ac:dyDescent="0.2">
      <c r="A2600" s="27" t="s">
        <v>2793</v>
      </c>
      <c r="B2600" s="27" t="s">
        <v>2794</v>
      </c>
      <c r="C2600" s="27" t="s">
        <v>943</v>
      </c>
      <c r="D2600" s="27" t="s">
        <v>287</v>
      </c>
    </row>
    <row r="2601" spans="1:4" x14ac:dyDescent="0.2">
      <c r="A2601" s="27" t="s">
        <v>2795</v>
      </c>
      <c r="B2601" s="27" t="s">
        <v>2796</v>
      </c>
      <c r="C2601" s="27" t="s">
        <v>943</v>
      </c>
      <c r="D2601" s="27" t="s">
        <v>287</v>
      </c>
    </row>
    <row r="2602" spans="1:4" x14ac:dyDescent="0.2">
      <c r="A2602" s="27" t="s">
        <v>2797</v>
      </c>
      <c r="B2602" s="27" t="s">
        <v>2798</v>
      </c>
      <c r="C2602" s="27" t="s">
        <v>943</v>
      </c>
      <c r="D2602" s="27" t="s">
        <v>287</v>
      </c>
    </row>
    <row r="2603" spans="1:4" x14ac:dyDescent="0.2">
      <c r="A2603" s="27" t="s">
        <v>2799</v>
      </c>
      <c r="B2603" s="27" t="s">
        <v>2800</v>
      </c>
      <c r="C2603" s="27" t="s">
        <v>943</v>
      </c>
      <c r="D2603" s="27" t="s">
        <v>287</v>
      </c>
    </row>
    <row r="2604" spans="1:4" x14ac:dyDescent="0.2">
      <c r="A2604" s="27" t="s">
        <v>681</v>
      </c>
      <c r="B2604" s="27" t="s">
        <v>669</v>
      </c>
      <c r="C2604" s="27" t="s">
        <v>943</v>
      </c>
      <c r="D2604" s="27" t="s">
        <v>797</v>
      </c>
    </row>
    <row r="2605" spans="1:4" x14ac:dyDescent="0.2">
      <c r="A2605" s="27"/>
      <c r="B2605" s="27"/>
      <c r="C2605" s="27" t="s">
        <v>2941</v>
      </c>
      <c r="D2605" s="27" t="s">
        <v>287</v>
      </c>
    </row>
    <row r="2606" spans="1:4" x14ac:dyDescent="0.2">
      <c r="A2606" s="27" t="s">
        <v>682</v>
      </c>
      <c r="B2606" s="27" t="s">
        <v>670</v>
      </c>
      <c r="C2606" s="27" t="s">
        <v>943</v>
      </c>
      <c r="D2606" s="27" t="s">
        <v>797</v>
      </c>
    </row>
    <row r="2607" spans="1:4" x14ac:dyDescent="0.2">
      <c r="A2607" s="27"/>
      <c r="B2607" s="27"/>
      <c r="C2607" s="27" t="s">
        <v>2941</v>
      </c>
      <c r="D2607" s="27" t="s">
        <v>287</v>
      </c>
    </row>
    <row r="2608" spans="1:4" x14ac:dyDescent="0.2">
      <c r="A2608" s="27" t="s">
        <v>479</v>
      </c>
      <c r="B2608" s="27" t="s">
        <v>466</v>
      </c>
      <c r="C2608" s="27" t="s">
        <v>943</v>
      </c>
      <c r="D2608" s="27" t="s">
        <v>797</v>
      </c>
    </row>
    <row r="2609" spans="1:4" x14ac:dyDescent="0.2">
      <c r="A2609" s="27"/>
      <c r="B2609" s="27"/>
      <c r="C2609" s="27" t="s">
        <v>2941</v>
      </c>
      <c r="D2609" s="27" t="s">
        <v>287</v>
      </c>
    </row>
    <row r="2610" spans="1:4" x14ac:dyDescent="0.2">
      <c r="A2610" s="27" t="s">
        <v>683</v>
      </c>
      <c r="B2610" s="27" t="s">
        <v>671</v>
      </c>
      <c r="C2610" s="27" t="s">
        <v>943</v>
      </c>
      <c r="D2610" s="27" t="s">
        <v>287</v>
      </c>
    </row>
    <row r="2611" spans="1:4" x14ac:dyDescent="0.2">
      <c r="A2611" s="27" t="s">
        <v>483</v>
      </c>
      <c r="B2611" s="27" t="s">
        <v>470</v>
      </c>
      <c r="C2611" s="27" t="s">
        <v>943</v>
      </c>
      <c r="D2611" s="27" t="s">
        <v>797</v>
      </c>
    </row>
    <row r="2612" spans="1:4" x14ac:dyDescent="0.2">
      <c r="A2612" s="27"/>
      <c r="B2612" s="27"/>
      <c r="C2612" s="27" t="s">
        <v>2941</v>
      </c>
      <c r="D2612" s="27" t="s">
        <v>287</v>
      </c>
    </row>
    <row r="2613" spans="1:4" x14ac:dyDescent="0.2">
      <c r="A2613" s="27" t="s">
        <v>684</v>
      </c>
      <c r="B2613" s="27" t="s">
        <v>672</v>
      </c>
      <c r="C2613" s="27" t="s">
        <v>943</v>
      </c>
      <c r="D2613" s="27" t="s">
        <v>287</v>
      </c>
    </row>
    <row r="2614" spans="1:4" x14ac:dyDescent="0.2">
      <c r="A2614" s="27" t="s">
        <v>484</v>
      </c>
      <c r="B2614" s="27" t="s">
        <v>471</v>
      </c>
      <c r="C2614" s="27" t="s">
        <v>943</v>
      </c>
      <c r="D2614" s="27" t="s">
        <v>797</v>
      </c>
    </row>
    <row r="2615" spans="1:4" x14ac:dyDescent="0.2">
      <c r="A2615" s="27"/>
      <c r="B2615" s="27"/>
      <c r="C2615" s="27" t="s">
        <v>2941</v>
      </c>
      <c r="D2615" s="27" t="s">
        <v>287</v>
      </c>
    </row>
    <row r="2616" spans="1:4" x14ac:dyDescent="0.2">
      <c r="A2616" s="27" t="s">
        <v>480</v>
      </c>
      <c r="B2616" s="27" t="s">
        <v>467</v>
      </c>
      <c r="C2616" s="27" t="s">
        <v>943</v>
      </c>
      <c r="D2616" s="27" t="s">
        <v>797</v>
      </c>
    </row>
    <row r="2617" spans="1:4" x14ac:dyDescent="0.2">
      <c r="A2617" s="27"/>
      <c r="B2617" s="27"/>
      <c r="C2617" s="27" t="s">
        <v>2941</v>
      </c>
      <c r="D2617" s="27" t="s">
        <v>287</v>
      </c>
    </row>
    <row r="2618" spans="1:4" x14ac:dyDescent="0.2">
      <c r="A2618" s="27" t="s">
        <v>685</v>
      </c>
      <c r="B2618" s="27" t="s">
        <v>673</v>
      </c>
      <c r="C2618" s="27" t="s">
        <v>943</v>
      </c>
      <c r="D2618" s="27" t="s">
        <v>797</v>
      </c>
    </row>
    <row r="2619" spans="1:4" x14ac:dyDescent="0.2">
      <c r="A2619" s="27"/>
      <c r="B2619" s="27"/>
      <c r="C2619" s="27" t="s">
        <v>2941</v>
      </c>
      <c r="D2619" s="27" t="s">
        <v>287</v>
      </c>
    </row>
    <row r="2620" spans="1:4" x14ac:dyDescent="0.2">
      <c r="A2620" s="27" t="s">
        <v>485</v>
      </c>
      <c r="B2620" s="27" t="s">
        <v>472</v>
      </c>
      <c r="C2620" s="27" t="s">
        <v>943</v>
      </c>
      <c r="D2620" s="27" t="s">
        <v>797</v>
      </c>
    </row>
    <row r="2621" spans="1:4" x14ac:dyDescent="0.2">
      <c r="A2621" s="27"/>
      <c r="B2621" s="27"/>
      <c r="C2621" s="27" t="s">
        <v>2941</v>
      </c>
      <c r="D2621" s="27" t="s">
        <v>287</v>
      </c>
    </row>
    <row r="2622" spans="1:4" x14ac:dyDescent="0.2">
      <c r="A2622" s="27" t="s">
        <v>686</v>
      </c>
      <c r="B2622" s="27" t="s">
        <v>674</v>
      </c>
      <c r="C2622" s="27" t="s">
        <v>943</v>
      </c>
      <c r="D2622" s="27" t="s">
        <v>797</v>
      </c>
    </row>
    <row r="2623" spans="1:4" x14ac:dyDescent="0.2">
      <c r="A2623" s="27"/>
      <c r="B2623" s="27"/>
      <c r="C2623" s="27" t="s">
        <v>2941</v>
      </c>
      <c r="D2623" s="27" t="s">
        <v>287</v>
      </c>
    </row>
    <row r="2624" spans="1:4" x14ac:dyDescent="0.2">
      <c r="A2624" s="27" t="s">
        <v>802</v>
      </c>
      <c r="B2624" s="27" t="s">
        <v>675</v>
      </c>
      <c r="C2624" s="27" t="s">
        <v>943</v>
      </c>
      <c r="D2624" s="27" t="s">
        <v>797</v>
      </c>
    </row>
    <row r="2625" spans="1:4" x14ac:dyDescent="0.2">
      <c r="A2625" s="27"/>
      <c r="B2625" s="27"/>
      <c r="C2625" s="27" t="s">
        <v>2941</v>
      </c>
      <c r="D2625" s="27" t="s">
        <v>287</v>
      </c>
    </row>
    <row r="2626" spans="1:4" x14ac:dyDescent="0.2">
      <c r="A2626" s="27" t="s">
        <v>687</v>
      </c>
      <c r="B2626" s="27" t="s">
        <v>676</v>
      </c>
      <c r="C2626" s="27" t="s">
        <v>943</v>
      </c>
      <c r="D2626" s="27" t="s">
        <v>797</v>
      </c>
    </row>
    <row r="2627" spans="1:4" x14ac:dyDescent="0.2">
      <c r="A2627" s="27"/>
      <c r="B2627" s="27"/>
      <c r="C2627" s="27" t="s">
        <v>2941</v>
      </c>
      <c r="D2627" s="27" t="s">
        <v>287</v>
      </c>
    </row>
    <row r="2628" spans="1:4" x14ac:dyDescent="0.2">
      <c r="A2628" s="27" t="s">
        <v>481</v>
      </c>
      <c r="B2628" s="27" t="s">
        <v>468</v>
      </c>
      <c r="C2628" s="27" t="s">
        <v>943</v>
      </c>
      <c r="D2628" s="27" t="s">
        <v>797</v>
      </c>
    </row>
    <row r="2629" spans="1:4" x14ac:dyDescent="0.2">
      <c r="A2629" s="27"/>
      <c r="B2629" s="27"/>
      <c r="C2629" s="27" t="s">
        <v>2941</v>
      </c>
      <c r="D2629" s="27" t="s">
        <v>287</v>
      </c>
    </row>
    <row r="2630" spans="1:4" x14ac:dyDescent="0.2">
      <c r="A2630" s="27" t="s">
        <v>688</v>
      </c>
      <c r="B2630" s="27" t="s">
        <v>677</v>
      </c>
      <c r="C2630" s="27" t="s">
        <v>943</v>
      </c>
      <c r="D2630" s="27" t="s">
        <v>287</v>
      </c>
    </row>
    <row r="2631" spans="1:4" x14ac:dyDescent="0.2">
      <c r="A2631" s="27" t="s">
        <v>478</v>
      </c>
      <c r="B2631" s="27" t="s">
        <v>465</v>
      </c>
      <c r="C2631" s="27" t="s">
        <v>943</v>
      </c>
      <c r="D2631" s="27" t="s">
        <v>797</v>
      </c>
    </row>
    <row r="2632" spans="1:4" x14ac:dyDescent="0.2">
      <c r="A2632" s="27"/>
      <c r="B2632" s="27"/>
      <c r="C2632" s="27" t="s">
        <v>2941</v>
      </c>
      <c r="D2632" s="27" t="s">
        <v>287</v>
      </c>
    </row>
    <row r="2633" spans="1:4" x14ac:dyDescent="0.2">
      <c r="A2633" s="27" t="s">
        <v>689</v>
      </c>
      <c r="B2633" s="27" t="s">
        <v>678</v>
      </c>
      <c r="C2633" s="27" t="s">
        <v>943</v>
      </c>
      <c r="D2633" s="27" t="s">
        <v>287</v>
      </c>
    </row>
    <row r="2634" spans="1:4" x14ac:dyDescent="0.2">
      <c r="A2634" s="27" t="s">
        <v>482</v>
      </c>
      <c r="B2634" s="27" t="s">
        <v>469</v>
      </c>
      <c r="C2634" s="27" t="s">
        <v>943</v>
      </c>
      <c r="D2634" s="27" t="s">
        <v>797</v>
      </c>
    </row>
    <row r="2635" spans="1:4" x14ac:dyDescent="0.2">
      <c r="A2635" s="27"/>
      <c r="B2635" s="27"/>
      <c r="C2635" s="27" t="s">
        <v>2941</v>
      </c>
      <c r="D2635" s="27" t="s">
        <v>287</v>
      </c>
    </row>
    <row r="2636" spans="1:4" x14ac:dyDescent="0.2">
      <c r="A2636" s="27" t="s">
        <v>487</v>
      </c>
      <c r="B2636" s="27" t="s">
        <v>474</v>
      </c>
      <c r="C2636" s="27" t="s">
        <v>943</v>
      </c>
      <c r="D2636" s="27" t="s">
        <v>797</v>
      </c>
    </row>
    <row r="2637" spans="1:4" x14ac:dyDescent="0.2">
      <c r="A2637" s="27"/>
      <c r="B2637" s="27"/>
      <c r="C2637" s="27" t="s">
        <v>2941</v>
      </c>
      <c r="D2637" s="27" t="s">
        <v>287</v>
      </c>
    </row>
    <row r="2638" spans="1:4" x14ac:dyDescent="0.2">
      <c r="A2638" s="27" t="s">
        <v>690</v>
      </c>
      <c r="B2638" s="27" t="s">
        <v>679</v>
      </c>
      <c r="C2638" s="27" t="s">
        <v>943</v>
      </c>
      <c r="D2638" s="27" t="s">
        <v>797</v>
      </c>
    </row>
    <row r="2639" spans="1:4" x14ac:dyDescent="0.2">
      <c r="A2639" s="27"/>
      <c r="B2639" s="27"/>
      <c r="C2639" s="27" t="s">
        <v>2941</v>
      </c>
      <c r="D2639" s="27" t="s">
        <v>287</v>
      </c>
    </row>
    <row r="2640" spans="1:4" x14ac:dyDescent="0.2">
      <c r="A2640" s="27" t="s">
        <v>488</v>
      </c>
      <c r="B2640" s="27" t="s">
        <v>475</v>
      </c>
      <c r="C2640" s="27" t="s">
        <v>943</v>
      </c>
      <c r="D2640" s="27" t="s">
        <v>797</v>
      </c>
    </row>
    <row r="2641" spans="1:4" x14ac:dyDescent="0.2">
      <c r="A2641" s="27"/>
      <c r="B2641" s="27"/>
      <c r="C2641" s="27" t="s">
        <v>2941</v>
      </c>
      <c r="D2641" s="27" t="s">
        <v>287</v>
      </c>
    </row>
    <row r="2642" spans="1:4" x14ac:dyDescent="0.2">
      <c r="A2642" s="27" t="s">
        <v>691</v>
      </c>
      <c r="B2642" s="27" t="s">
        <v>680</v>
      </c>
      <c r="C2642" s="27" t="s">
        <v>943</v>
      </c>
      <c r="D2642" s="27" t="s">
        <v>797</v>
      </c>
    </row>
    <row r="2643" spans="1:4" x14ac:dyDescent="0.2">
      <c r="A2643" s="27"/>
      <c r="B2643" s="27"/>
      <c r="C2643" s="27" t="s">
        <v>2941</v>
      </c>
      <c r="D2643" s="27" t="s">
        <v>287</v>
      </c>
    </row>
    <row r="2644" spans="1:4" x14ac:dyDescent="0.2">
      <c r="A2644" s="27" t="s">
        <v>489</v>
      </c>
      <c r="B2644" s="27" t="s">
        <v>476</v>
      </c>
      <c r="C2644" s="27" t="s">
        <v>2725</v>
      </c>
      <c r="D2644" s="27" t="s">
        <v>797</v>
      </c>
    </row>
    <row r="2645" spans="1:4" x14ac:dyDescent="0.2">
      <c r="A2645" s="27" t="s">
        <v>486</v>
      </c>
      <c r="B2645" s="27" t="s">
        <v>473</v>
      </c>
      <c r="C2645" s="27" t="s">
        <v>2725</v>
      </c>
      <c r="D2645" s="27" t="s">
        <v>797</v>
      </c>
    </row>
    <row r="2646" spans="1:4" x14ac:dyDescent="0.2">
      <c r="A2646" s="27" t="s">
        <v>322</v>
      </c>
      <c r="B2646" s="27" t="s">
        <v>323</v>
      </c>
      <c r="C2646" s="27" t="s">
        <v>2725</v>
      </c>
      <c r="D2646" s="27" t="s">
        <v>797</v>
      </c>
    </row>
    <row r="2647" spans="1:4" x14ac:dyDescent="0.2">
      <c r="A2647" s="28" t="s">
        <v>477</v>
      </c>
      <c r="B2647" s="28" t="s">
        <v>464</v>
      </c>
      <c r="C2647" s="28" t="s">
        <v>2725</v>
      </c>
      <c r="D2647" s="28" t="s">
        <v>797</v>
      </c>
    </row>
  </sheetData>
  <pageMargins left="0.74803149606299213" right="0.74803149606299213" top="0.98425196850393704" bottom="0.98425196850393704" header="0.51181102362204722" footer="0.51181102362204722"/>
  <pageSetup paperSize="9" scale="6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OTC Turnover</vt:lpstr>
      <vt:lpstr>Exchange Traded Commodities</vt:lpstr>
      <vt:lpstr>Exchange Traded Notes</vt:lpstr>
      <vt:lpstr>Designated Sponsors</vt:lpstr>
      <vt:lpstr>'XTF - OTC Turnover'!Print_Titles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Steingardt Evgenij</cp:lastModifiedBy>
  <cp:lastPrinted>2014-07-15T21:26:49Z</cp:lastPrinted>
  <dcterms:created xsi:type="dcterms:W3CDTF">2008-04-23T07:36:26Z</dcterms:created>
  <dcterms:modified xsi:type="dcterms:W3CDTF">2014-08-14T09:48:46Z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